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WP CBR\WWP 2019-12 CBR\1.03 Working Capital\"/>
    </mc:Choice>
  </mc:AlternateContent>
  <bookViews>
    <workbookView xWindow="0" yWindow="0" windowWidth="23040" windowHeight="9972"/>
  </bookViews>
  <sheets>
    <sheet name="Pivot (2)" sheetId="6" r:id="rId1"/>
    <sheet name="Pivot" sheetId="4" r:id="rId2"/>
    <sheet name="Balance Sheet" sheetId="1" r:id="rId3"/>
    <sheet name="Sheet1" sheetId="3" r:id="rId4"/>
    <sheet name="Income Statement" sheetId="2" r:id="rId5"/>
  </sheets>
  <definedNames>
    <definedName name="_xlnm._FilterDatabase" localSheetId="2" hidden="1">'Balance Sheet'!$A$1:$AI$1128</definedName>
    <definedName name="_xlnm.Print_Titles" localSheetId="0">'Pivot (2)'!$3:$4</definedName>
  </definedNames>
  <calcPr calcId="152511"/>
  <pivotCaches>
    <pivotCache cacheId="2" r:id="rId6"/>
    <pivotCache cacheId="3" r:id="rId7"/>
  </pivotCaches>
  <webPublishing codePage="1252"/>
</workbook>
</file>

<file path=xl/calcChain.xml><?xml version="1.0" encoding="utf-8"?>
<calcChain xmlns="http://schemas.openxmlformats.org/spreadsheetml/2006/main">
  <c r="AJ242" i="1" l="1"/>
  <c r="AJ243" i="1"/>
  <c r="AJ244" i="1"/>
  <c r="AJ245" i="1"/>
  <c r="AJ246" i="1"/>
  <c r="AJ247" i="1"/>
  <c r="AJ248" i="1"/>
  <c r="AJ249" i="1"/>
  <c r="AJ250" i="1"/>
  <c r="AJ251" i="1"/>
  <c r="AJ252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445" i="1"/>
  <c r="AJ446" i="1"/>
  <c r="AJ543" i="1"/>
  <c r="AJ637" i="1"/>
  <c r="AJ638" i="1"/>
  <c r="AJ739" i="1"/>
  <c r="AJ864" i="1"/>
  <c r="AJ865" i="1"/>
  <c r="AJ933" i="1"/>
  <c r="AJ934" i="1"/>
  <c r="AJ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906" i="1"/>
  <c r="AJ907" i="1"/>
  <c r="AJ908" i="1"/>
  <c r="AJ909" i="1"/>
  <c r="AJ910" i="1"/>
  <c r="AJ911" i="1"/>
  <c r="AJ912" i="1"/>
  <c r="AJ913" i="1"/>
  <c r="AJ914" i="1"/>
  <c r="AJ915" i="1"/>
  <c r="AJ916" i="1"/>
  <c r="AJ917" i="1"/>
  <c r="AJ918" i="1"/>
  <c r="AJ919" i="1"/>
  <c r="AJ920" i="1"/>
  <c r="AJ921" i="1"/>
  <c r="AJ922" i="1"/>
  <c r="AJ923" i="1"/>
  <c r="AJ924" i="1"/>
  <c r="AJ925" i="1"/>
  <c r="AJ926" i="1"/>
  <c r="AJ927" i="1"/>
  <c r="AJ928" i="1"/>
  <c r="AJ929" i="1"/>
  <c r="AJ930" i="1"/>
  <c r="AJ931" i="1"/>
  <c r="AJ932" i="1"/>
  <c r="AJ935" i="1"/>
  <c r="AJ936" i="1"/>
  <c r="AJ937" i="1"/>
  <c r="AJ938" i="1"/>
  <c r="AJ939" i="1"/>
  <c r="AJ940" i="1"/>
  <c r="AJ941" i="1"/>
  <c r="AJ942" i="1"/>
  <c r="AJ943" i="1"/>
  <c r="AJ944" i="1"/>
  <c r="AJ945" i="1"/>
  <c r="AJ946" i="1"/>
  <c r="AJ947" i="1"/>
  <c r="AJ948" i="1"/>
  <c r="AJ949" i="1"/>
  <c r="AJ950" i="1"/>
  <c r="AJ951" i="1"/>
  <c r="AJ952" i="1"/>
  <c r="AJ953" i="1"/>
  <c r="AJ954" i="1"/>
  <c r="AJ955" i="1"/>
  <c r="AJ956" i="1"/>
  <c r="AJ957" i="1"/>
  <c r="AJ958" i="1"/>
  <c r="AJ959" i="1"/>
  <c r="AJ960" i="1"/>
  <c r="AJ961" i="1"/>
  <c r="AJ962" i="1"/>
  <c r="AJ963" i="1"/>
  <c r="AJ964" i="1"/>
  <c r="AJ965" i="1"/>
  <c r="AJ966" i="1"/>
  <c r="AJ967" i="1"/>
  <c r="AJ968" i="1"/>
  <c r="AJ969" i="1"/>
  <c r="AJ970" i="1"/>
  <c r="AJ971" i="1"/>
  <c r="AJ972" i="1"/>
  <c r="AJ973" i="1"/>
  <c r="AJ974" i="1"/>
  <c r="AJ975" i="1"/>
  <c r="AJ976" i="1"/>
  <c r="AJ977" i="1"/>
  <c r="AJ978" i="1"/>
  <c r="AJ979" i="1"/>
  <c r="AJ980" i="1"/>
  <c r="AJ981" i="1"/>
  <c r="AJ982" i="1"/>
  <c r="AJ983" i="1"/>
  <c r="AJ984" i="1"/>
  <c r="AJ985" i="1"/>
  <c r="AJ986" i="1"/>
  <c r="AJ987" i="1"/>
  <c r="AJ988" i="1"/>
  <c r="AJ989" i="1"/>
  <c r="AJ990" i="1"/>
  <c r="AJ991" i="1"/>
  <c r="AJ992" i="1"/>
  <c r="AJ993" i="1"/>
  <c r="AJ994" i="1"/>
  <c r="AJ995" i="1"/>
  <c r="AJ996" i="1"/>
  <c r="AJ997" i="1"/>
  <c r="AJ998" i="1"/>
  <c r="AJ999" i="1"/>
  <c r="AJ1000" i="1"/>
  <c r="AJ1001" i="1"/>
  <c r="AJ1002" i="1"/>
  <c r="AJ1003" i="1"/>
  <c r="AJ1004" i="1"/>
  <c r="AJ1005" i="1"/>
  <c r="AJ1006" i="1"/>
  <c r="AJ1007" i="1"/>
  <c r="AJ1008" i="1"/>
  <c r="AJ1009" i="1"/>
  <c r="AJ1010" i="1"/>
  <c r="AJ1011" i="1"/>
  <c r="AJ1012" i="1"/>
  <c r="AJ1013" i="1"/>
  <c r="AJ1014" i="1"/>
  <c r="AJ1015" i="1"/>
  <c r="AJ1016" i="1"/>
  <c r="AJ1017" i="1"/>
  <c r="AJ1018" i="1"/>
  <c r="AJ1019" i="1"/>
  <c r="AJ1020" i="1"/>
  <c r="AJ1021" i="1"/>
  <c r="AJ1022" i="1"/>
  <c r="AJ1023" i="1"/>
  <c r="AJ1024" i="1"/>
  <c r="AJ1025" i="1"/>
  <c r="AJ1026" i="1"/>
  <c r="AJ1027" i="1"/>
  <c r="AJ1028" i="1"/>
  <c r="AJ1029" i="1"/>
  <c r="AJ1030" i="1"/>
  <c r="AJ1031" i="1"/>
  <c r="AJ1032" i="1"/>
  <c r="AJ1033" i="1"/>
  <c r="AJ1034" i="1"/>
  <c r="AJ1035" i="1"/>
  <c r="AJ1036" i="1"/>
  <c r="AJ1037" i="1"/>
  <c r="AJ1038" i="1"/>
  <c r="AJ1039" i="1"/>
  <c r="AJ1040" i="1"/>
  <c r="AJ1041" i="1"/>
  <c r="AJ1042" i="1"/>
  <c r="AJ1043" i="1"/>
  <c r="AJ1044" i="1"/>
  <c r="AJ1045" i="1"/>
  <c r="AJ1046" i="1"/>
  <c r="AJ1047" i="1"/>
  <c r="AJ1048" i="1"/>
  <c r="AJ1049" i="1"/>
  <c r="AJ1050" i="1"/>
  <c r="AJ1051" i="1"/>
  <c r="AJ1052" i="1"/>
  <c r="AJ1053" i="1"/>
  <c r="AJ1054" i="1"/>
  <c r="AJ1055" i="1"/>
  <c r="AJ1056" i="1"/>
  <c r="AJ1057" i="1"/>
  <c r="AJ1058" i="1"/>
  <c r="AJ1059" i="1"/>
  <c r="AJ1060" i="1"/>
  <c r="AJ1061" i="1"/>
  <c r="AJ1062" i="1"/>
  <c r="AJ1063" i="1"/>
  <c r="AJ1064" i="1"/>
  <c r="AJ1065" i="1"/>
  <c r="AJ1066" i="1"/>
  <c r="AJ1067" i="1"/>
  <c r="AJ1068" i="1"/>
  <c r="AJ1069" i="1"/>
  <c r="AJ1070" i="1"/>
  <c r="AJ1071" i="1"/>
  <c r="AJ1072" i="1"/>
  <c r="AJ1073" i="1"/>
  <c r="AJ1074" i="1"/>
  <c r="AJ1075" i="1"/>
  <c r="AJ1076" i="1"/>
  <c r="AJ1077" i="1"/>
  <c r="AJ1078" i="1"/>
  <c r="AJ1079" i="1"/>
  <c r="AJ1080" i="1"/>
  <c r="AJ1081" i="1"/>
  <c r="AJ1082" i="1"/>
  <c r="AJ1083" i="1"/>
  <c r="AJ1084" i="1"/>
  <c r="AJ1085" i="1"/>
  <c r="AJ1086" i="1"/>
  <c r="AJ1087" i="1"/>
  <c r="AJ1088" i="1"/>
  <c r="AJ1089" i="1"/>
  <c r="AJ1090" i="1"/>
  <c r="AJ1091" i="1"/>
  <c r="AJ1092" i="1"/>
  <c r="AJ1093" i="1"/>
  <c r="AJ1094" i="1"/>
  <c r="AJ1095" i="1"/>
  <c r="AJ1096" i="1"/>
  <c r="AJ1097" i="1"/>
  <c r="AJ1098" i="1"/>
  <c r="AJ1099" i="1"/>
  <c r="AJ1100" i="1"/>
  <c r="AJ1101" i="1"/>
  <c r="AJ1102" i="1"/>
  <c r="AJ1103" i="1"/>
  <c r="AJ1104" i="1"/>
  <c r="AJ1105" i="1"/>
  <c r="AJ1106" i="1"/>
  <c r="AJ1107" i="1"/>
  <c r="AJ1108" i="1"/>
  <c r="AJ1109" i="1"/>
  <c r="AJ1110" i="1"/>
  <c r="AJ1111" i="1"/>
  <c r="AJ1112" i="1"/>
  <c r="AJ1113" i="1"/>
  <c r="AJ1114" i="1"/>
  <c r="AJ1115" i="1"/>
  <c r="AJ1116" i="1"/>
  <c r="AJ241" i="1"/>
  <c r="AH543" i="1" l="1"/>
  <c r="AI543" i="1"/>
  <c r="AH739" i="1"/>
  <c r="AI739" i="1"/>
  <c r="AH1125" i="1" l="1"/>
  <c r="AH1126" i="1"/>
  <c r="AH1127" i="1"/>
  <c r="AH241" i="1" l="1"/>
  <c r="AI241" i="1"/>
  <c r="AH638" i="1"/>
  <c r="AH933" i="1"/>
  <c r="AI933" i="1"/>
  <c r="AH242" i="1"/>
  <c r="AI242" i="1"/>
  <c r="AH243" i="1"/>
  <c r="AI243" i="1"/>
  <c r="AH244" i="1"/>
  <c r="AI244" i="1"/>
  <c r="AH245" i="1"/>
  <c r="AI245" i="1"/>
  <c r="AH864" i="1"/>
  <c r="AI864" i="1"/>
  <c r="AH934" i="1"/>
  <c r="AI934" i="1"/>
  <c r="AH246" i="1"/>
  <c r="AI246" i="1"/>
  <c r="AH865" i="1"/>
  <c r="AI865" i="1"/>
  <c r="AH247" i="1"/>
  <c r="AI247" i="1"/>
  <c r="AH248" i="1"/>
  <c r="AI248" i="1"/>
  <c r="AH249" i="1"/>
  <c r="AI249" i="1"/>
  <c r="AH250" i="1"/>
  <c r="AI250" i="1"/>
  <c r="AH251" i="1"/>
  <c r="AI251" i="1"/>
  <c r="AH252" i="1"/>
  <c r="AI252" i="1"/>
  <c r="AH318" i="1"/>
  <c r="AI318" i="1"/>
  <c r="AH319" i="1"/>
  <c r="AI319" i="1"/>
  <c r="AH320" i="1"/>
  <c r="AI320" i="1"/>
  <c r="AH321" i="1"/>
  <c r="AI321" i="1"/>
  <c r="AH322" i="1"/>
  <c r="AI322" i="1"/>
  <c r="AH323" i="1"/>
  <c r="AI323" i="1"/>
  <c r="AH445" i="1"/>
  <c r="AI445" i="1"/>
  <c r="AH324" i="1"/>
  <c r="AI324" i="1"/>
  <c r="AH446" i="1"/>
  <c r="AI446" i="1"/>
  <c r="AH325" i="1"/>
  <c r="AI325" i="1"/>
  <c r="AH326" i="1"/>
  <c r="AI326" i="1"/>
  <c r="AH327" i="1"/>
  <c r="AI327" i="1"/>
  <c r="AH328" i="1"/>
  <c r="AI328" i="1"/>
  <c r="AH329" i="1"/>
  <c r="AI329" i="1"/>
  <c r="AI638" i="1" l="1"/>
  <c r="AH3" i="1" l="1"/>
  <c r="AI3" i="1"/>
  <c r="AH4" i="1"/>
  <c r="AI4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H105" i="1"/>
  <c r="AI105" i="1"/>
  <c r="AH106" i="1"/>
  <c r="AI106" i="1"/>
  <c r="AH107" i="1"/>
  <c r="AI107" i="1"/>
  <c r="AH108" i="1"/>
  <c r="AI108" i="1"/>
  <c r="AH109" i="1"/>
  <c r="AI109" i="1"/>
  <c r="AH110" i="1"/>
  <c r="AI110" i="1"/>
  <c r="AH111" i="1"/>
  <c r="AI111" i="1"/>
  <c r="AH112" i="1"/>
  <c r="AI112" i="1"/>
  <c r="AH113" i="1"/>
  <c r="AI113" i="1"/>
  <c r="AH114" i="1"/>
  <c r="AI114" i="1"/>
  <c r="AH115" i="1"/>
  <c r="AI115" i="1"/>
  <c r="AH116" i="1"/>
  <c r="AI116" i="1"/>
  <c r="AH117" i="1"/>
  <c r="AI117" i="1"/>
  <c r="AH118" i="1"/>
  <c r="AI118" i="1"/>
  <c r="AH119" i="1"/>
  <c r="AI119" i="1"/>
  <c r="AH120" i="1"/>
  <c r="AI120" i="1"/>
  <c r="AH121" i="1"/>
  <c r="AI121" i="1"/>
  <c r="AH122" i="1"/>
  <c r="AI122" i="1"/>
  <c r="AH123" i="1"/>
  <c r="AI123" i="1"/>
  <c r="AH124" i="1"/>
  <c r="AI124" i="1"/>
  <c r="AH125" i="1"/>
  <c r="AI125" i="1"/>
  <c r="AH126" i="1"/>
  <c r="AI126" i="1"/>
  <c r="AH127" i="1"/>
  <c r="AI127" i="1"/>
  <c r="AH128" i="1"/>
  <c r="AI128" i="1"/>
  <c r="AH129" i="1"/>
  <c r="AI129" i="1"/>
  <c r="AH130" i="1"/>
  <c r="AI130" i="1"/>
  <c r="AH131" i="1"/>
  <c r="AI131" i="1"/>
  <c r="AH132" i="1"/>
  <c r="AI132" i="1"/>
  <c r="AH133" i="1"/>
  <c r="AI133" i="1"/>
  <c r="AH134" i="1"/>
  <c r="AI134" i="1"/>
  <c r="AH135" i="1"/>
  <c r="AI135" i="1"/>
  <c r="AH136" i="1"/>
  <c r="AI136" i="1"/>
  <c r="AH137" i="1"/>
  <c r="AI137" i="1"/>
  <c r="AH138" i="1"/>
  <c r="AI138" i="1"/>
  <c r="AH139" i="1"/>
  <c r="AI139" i="1"/>
  <c r="AH140" i="1"/>
  <c r="AI140" i="1"/>
  <c r="AH141" i="1"/>
  <c r="AI141" i="1"/>
  <c r="AH142" i="1"/>
  <c r="AI142" i="1"/>
  <c r="AH143" i="1"/>
  <c r="AI143" i="1"/>
  <c r="AH144" i="1"/>
  <c r="AI144" i="1"/>
  <c r="AH145" i="1"/>
  <c r="AI145" i="1"/>
  <c r="AH146" i="1"/>
  <c r="AI146" i="1"/>
  <c r="AH147" i="1"/>
  <c r="AI147" i="1"/>
  <c r="AH148" i="1"/>
  <c r="AI148" i="1"/>
  <c r="AH149" i="1"/>
  <c r="AI149" i="1"/>
  <c r="AH150" i="1"/>
  <c r="AI150" i="1"/>
  <c r="AH151" i="1"/>
  <c r="AI151" i="1"/>
  <c r="AH152" i="1"/>
  <c r="AI152" i="1"/>
  <c r="AH153" i="1"/>
  <c r="AI153" i="1"/>
  <c r="AH154" i="1"/>
  <c r="AI154" i="1"/>
  <c r="AH155" i="1"/>
  <c r="AI155" i="1"/>
  <c r="AH156" i="1"/>
  <c r="AI156" i="1"/>
  <c r="AH157" i="1"/>
  <c r="AI157" i="1"/>
  <c r="AH158" i="1"/>
  <c r="AI158" i="1"/>
  <c r="AH159" i="1"/>
  <c r="AI159" i="1"/>
  <c r="AH160" i="1"/>
  <c r="AI160" i="1"/>
  <c r="AH161" i="1"/>
  <c r="AI161" i="1"/>
  <c r="AH162" i="1"/>
  <c r="AI162" i="1"/>
  <c r="AH163" i="1"/>
  <c r="AI163" i="1"/>
  <c r="AH164" i="1"/>
  <c r="AI164" i="1"/>
  <c r="AH165" i="1"/>
  <c r="AI165" i="1"/>
  <c r="AH166" i="1"/>
  <c r="AI166" i="1"/>
  <c r="AH167" i="1"/>
  <c r="AI167" i="1"/>
  <c r="AH168" i="1"/>
  <c r="AI168" i="1"/>
  <c r="AH169" i="1"/>
  <c r="AI169" i="1"/>
  <c r="AH170" i="1"/>
  <c r="AI170" i="1"/>
  <c r="AH171" i="1"/>
  <c r="AI171" i="1"/>
  <c r="AH172" i="1"/>
  <c r="AI172" i="1"/>
  <c r="AH173" i="1"/>
  <c r="AI173" i="1"/>
  <c r="AH174" i="1"/>
  <c r="AI174" i="1"/>
  <c r="AH175" i="1"/>
  <c r="AI175" i="1"/>
  <c r="AH176" i="1"/>
  <c r="AI176" i="1"/>
  <c r="AH177" i="1"/>
  <c r="AI177" i="1"/>
  <c r="AH178" i="1"/>
  <c r="AI178" i="1"/>
  <c r="AH179" i="1"/>
  <c r="AI179" i="1"/>
  <c r="AH180" i="1"/>
  <c r="AI180" i="1"/>
  <c r="AH181" i="1"/>
  <c r="AI181" i="1"/>
  <c r="AH182" i="1"/>
  <c r="AI182" i="1"/>
  <c r="AH183" i="1"/>
  <c r="AI183" i="1"/>
  <c r="AH184" i="1"/>
  <c r="AI184" i="1"/>
  <c r="AH185" i="1"/>
  <c r="AI185" i="1"/>
  <c r="AH186" i="1"/>
  <c r="AI186" i="1"/>
  <c r="AH187" i="1"/>
  <c r="AI187" i="1"/>
  <c r="AH188" i="1"/>
  <c r="AI188" i="1"/>
  <c r="AH189" i="1"/>
  <c r="AI189" i="1"/>
  <c r="AH190" i="1"/>
  <c r="AI190" i="1"/>
  <c r="AH191" i="1"/>
  <c r="AI191" i="1"/>
  <c r="AH192" i="1"/>
  <c r="AI192" i="1"/>
  <c r="AH193" i="1"/>
  <c r="AI193" i="1"/>
  <c r="AH194" i="1"/>
  <c r="AI194" i="1"/>
  <c r="AH195" i="1"/>
  <c r="AI195" i="1"/>
  <c r="AH196" i="1"/>
  <c r="AI196" i="1"/>
  <c r="AH197" i="1"/>
  <c r="AI197" i="1"/>
  <c r="AH198" i="1"/>
  <c r="AI198" i="1"/>
  <c r="AH199" i="1"/>
  <c r="AI199" i="1"/>
  <c r="AH200" i="1"/>
  <c r="AI200" i="1"/>
  <c r="AH201" i="1"/>
  <c r="AI201" i="1"/>
  <c r="AH202" i="1"/>
  <c r="AI202" i="1"/>
  <c r="AH203" i="1"/>
  <c r="AI203" i="1"/>
  <c r="AH204" i="1"/>
  <c r="AI204" i="1"/>
  <c r="AH205" i="1"/>
  <c r="AI205" i="1"/>
  <c r="AH206" i="1"/>
  <c r="AI206" i="1"/>
  <c r="AH207" i="1"/>
  <c r="AI207" i="1"/>
  <c r="AH208" i="1"/>
  <c r="AI208" i="1"/>
  <c r="AH209" i="1"/>
  <c r="AI209" i="1"/>
  <c r="AH210" i="1"/>
  <c r="AI210" i="1"/>
  <c r="AH211" i="1"/>
  <c r="AI211" i="1"/>
  <c r="AH212" i="1"/>
  <c r="AI212" i="1"/>
  <c r="AH213" i="1"/>
  <c r="AI213" i="1"/>
  <c r="AH214" i="1"/>
  <c r="AI214" i="1"/>
  <c r="AH215" i="1"/>
  <c r="AI215" i="1"/>
  <c r="AH216" i="1"/>
  <c r="AI216" i="1"/>
  <c r="AH217" i="1"/>
  <c r="AI217" i="1"/>
  <c r="AH218" i="1"/>
  <c r="AI218" i="1"/>
  <c r="AH219" i="1"/>
  <c r="AI219" i="1"/>
  <c r="AH220" i="1"/>
  <c r="AI220" i="1"/>
  <c r="AH221" i="1"/>
  <c r="AI221" i="1"/>
  <c r="AH222" i="1"/>
  <c r="AI222" i="1"/>
  <c r="AH223" i="1"/>
  <c r="AI223" i="1"/>
  <c r="AH224" i="1"/>
  <c r="AI224" i="1"/>
  <c r="AH225" i="1"/>
  <c r="AI225" i="1"/>
  <c r="AH226" i="1"/>
  <c r="AI226" i="1"/>
  <c r="AH227" i="1"/>
  <c r="AI227" i="1"/>
  <c r="AH228" i="1"/>
  <c r="AI228" i="1"/>
  <c r="AH229" i="1"/>
  <c r="AI229" i="1"/>
  <c r="AH230" i="1"/>
  <c r="AI230" i="1"/>
  <c r="AH231" i="1"/>
  <c r="AI231" i="1"/>
  <c r="AH232" i="1"/>
  <c r="AI232" i="1"/>
  <c r="AH233" i="1"/>
  <c r="AI233" i="1"/>
  <c r="AH235" i="1"/>
  <c r="AI235" i="1"/>
  <c r="AH237" i="1"/>
  <c r="AI237" i="1"/>
  <c r="AH239" i="1"/>
  <c r="AI239" i="1"/>
  <c r="AH253" i="1"/>
  <c r="AI253" i="1"/>
  <c r="AH254" i="1"/>
  <c r="AI254" i="1"/>
  <c r="AH255" i="1"/>
  <c r="AI255" i="1"/>
  <c r="AH256" i="1"/>
  <c r="AI256" i="1"/>
  <c r="AH257" i="1"/>
  <c r="AI257" i="1"/>
  <c r="AH258" i="1"/>
  <c r="AI258" i="1"/>
  <c r="AH259" i="1"/>
  <c r="AI259" i="1"/>
  <c r="AH260" i="1"/>
  <c r="AI260" i="1"/>
  <c r="AH261" i="1"/>
  <c r="AI261" i="1"/>
  <c r="AH262" i="1"/>
  <c r="AI262" i="1"/>
  <c r="AH263" i="1"/>
  <c r="AI263" i="1"/>
  <c r="AH264" i="1"/>
  <c r="AI264" i="1"/>
  <c r="AH265" i="1"/>
  <c r="AI265" i="1"/>
  <c r="AH267" i="1"/>
  <c r="AI267" i="1"/>
  <c r="AH268" i="1"/>
  <c r="AI268" i="1"/>
  <c r="AH269" i="1"/>
  <c r="AI269" i="1"/>
  <c r="AH270" i="1"/>
  <c r="AI270" i="1"/>
  <c r="AH271" i="1"/>
  <c r="AI271" i="1"/>
  <c r="AH272" i="1"/>
  <c r="AI272" i="1"/>
  <c r="AH273" i="1"/>
  <c r="AI273" i="1"/>
  <c r="AH274" i="1"/>
  <c r="AI274" i="1"/>
  <c r="AH276" i="1"/>
  <c r="AI276" i="1"/>
  <c r="AH277" i="1"/>
  <c r="AI277" i="1"/>
  <c r="AH278" i="1"/>
  <c r="AI278" i="1"/>
  <c r="AH279" i="1"/>
  <c r="AI279" i="1"/>
  <c r="AH280" i="1"/>
  <c r="AI280" i="1"/>
  <c r="AH281" i="1"/>
  <c r="AI281" i="1"/>
  <c r="AH282" i="1"/>
  <c r="AI282" i="1"/>
  <c r="AH283" i="1"/>
  <c r="AI283" i="1"/>
  <c r="AH284" i="1"/>
  <c r="AI284" i="1"/>
  <c r="AH285" i="1"/>
  <c r="AI285" i="1"/>
  <c r="AH286" i="1"/>
  <c r="AI286" i="1"/>
  <c r="AH287" i="1"/>
  <c r="AI287" i="1"/>
  <c r="AH288" i="1"/>
  <c r="AI288" i="1"/>
  <c r="AH289" i="1"/>
  <c r="AI289" i="1"/>
  <c r="AH290" i="1"/>
  <c r="AI290" i="1"/>
  <c r="AH291" i="1"/>
  <c r="AI291" i="1"/>
  <c r="AH292" i="1"/>
  <c r="AI292" i="1"/>
  <c r="AH293" i="1"/>
  <c r="AI293" i="1"/>
  <c r="AH295" i="1"/>
  <c r="AI295" i="1"/>
  <c r="AH296" i="1"/>
  <c r="AI296" i="1"/>
  <c r="AH297" i="1"/>
  <c r="AI297" i="1"/>
  <c r="AH298" i="1"/>
  <c r="AI298" i="1"/>
  <c r="AH299" i="1"/>
  <c r="AI299" i="1"/>
  <c r="AH300" i="1"/>
  <c r="AI300" i="1"/>
  <c r="AH301" i="1"/>
  <c r="AI301" i="1"/>
  <c r="AH302" i="1"/>
  <c r="AI302" i="1"/>
  <c r="AH303" i="1"/>
  <c r="AI303" i="1"/>
  <c r="AH304" i="1"/>
  <c r="AI304" i="1"/>
  <c r="AH305" i="1"/>
  <c r="AI305" i="1"/>
  <c r="AH306" i="1"/>
  <c r="AI306" i="1"/>
  <c r="AH307" i="1"/>
  <c r="AI307" i="1"/>
  <c r="AH308" i="1"/>
  <c r="AI308" i="1"/>
  <c r="AH309" i="1"/>
  <c r="AI309" i="1"/>
  <c r="AH310" i="1"/>
  <c r="AI310" i="1"/>
  <c r="AH311" i="1"/>
  <c r="AI311" i="1"/>
  <c r="AH312" i="1"/>
  <c r="AI312" i="1"/>
  <c r="AH313" i="1"/>
  <c r="AI313" i="1"/>
  <c r="AH314" i="1"/>
  <c r="AI314" i="1"/>
  <c r="AH315" i="1"/>
  <c r="AI315" i="1"/>
  <c r="AH316" i="1"/>
  <c r="AI316" i="1"/>
  <c r="AH317" i="1"/>
  <c r="AI317" i="1"/>
  <c r="AH330" i="1"/>
  <c r="AI330" i="1"/>
  <c r="AH331" i="1"/>
  <c r="AI331" i="1"/>
  <c r="AH332" i="1"/>
  <c r="AI332" i="1"/>
  <c r="AH333" i="1"/>
  <c r="AI333" i="1"/>
  <c r="AH334" i="1"/>
  <c r="AI334" i="1"/>
  <c r="AH335" i="1"/>
  <c r="AI335" i="1"/>
  <c r="AH336" i="1"/>
  <c r="AI336" i="1"/>
  <c r="AH337" i="1"/>
  <c r="AI337" i="1"/>
  <c r="AH338" i="1"/>
  <c r="AI338" i="1"/>
  <c r="AH339" i="1"/>
  <c r="AI339" i="1"/>
  <c r="AH340" i="1"/>
  <c r="AI340" i="1"/>
  <c r="AH341" i="1"/>
  <c r="AI341" i="1"/>
  <c r="AH342" i="1"/>
  <c r="AI342" i="1"/>
  <c r="AH343" i="1"/>
  <c r="AI343" i="1"/>
  <c r="AH344" i="1"/>
  <c r="AI344" i="1"/>
  <c r="AH345" i="1"/>
  <c r="AI345" i="1"/>
  <c r="AH346" i="1"/>
  <c r="AI346" i="1"/>
  <c r="AH347" i="1"/>
  <c r="AI347" i="1"/>
  <c r="AH348" i="1"/>
  <c r="AI348" i="1"/>
  <c r="AH349" i="1"/>
  <c r="AI349" i="1"/>
  <c r="AH350" i="1"/>
  <c r="AI350" i="1"/>
  <c r="AH351" i="1"/>
  <c r="AI351" i="1"/>
  <c r="AH352" i="1"/>
  <c r="AI352" i="1"/>
  <c r="AH353" i="1"/>
  <c r="AI353" i="1"/>
  <c r="AH354" i="1"/>
  <c r="AI354" i="1"/>
  <c r="AH355" i="1"/>
  <c r="AI355" i="1"/>
  <c r="AH356" i="1"/>
  <c r="AI356" i="1"/>
  <c r="AH357" i="1"/>
  <c r="AI357" i="1"/>
  <c r="AH358" i="1"/>
  <c r="AI358" i="1"/>
  <c r="AH359" i="1"/>
  <c r="AI359" i="1"/>
  <c r="AH360" i="1"/>
  <c r="AI360" i="1"/>
  <c r="AH361" i="1"/>
  <c r="AI361" i="1"/>
  <c r="AH362" i="1"/>
  <c r="AI362" i="1"/>
  <c r="AH363" i="1"/>
  <c r="AI363" i="1"/>
  <c r="AH364" i="1"/>
  <c r="AI364" i="1"/>
  <c r="AH365" i="1"/>
  <c r="AI365" i="1"/>
  <c r="AH366" i="1"/>
  <c r="AI366" i="1"/>
  <c r="AH367" i="1"/>
  <c r="AI367" i="1"/>
  <c r="AH368" i="1"/>
  <c r="AI368" i="1"/>
  <c r="AH369" i="1"/>
  <c r="AI369" i="1"/>
  <c r="AH370" i="1"/>
  <c r="AI370" i="1"/>
  <c r="AH371" i="1"/>
  <c r="AI371" i="1"/>
  <c r="AH372" i="1"/>
  <c r="AI372" i="1"/>
  <c r="AH373" i="1"/>
  <c r="AI373" i="1"/>
  <c r="AH374" i="1"/>
  <c r="AI374" i="1"/>
  <c r="AH375" i="1"/>
  <c r="AI375" i="1"/>
  <c r="AH376" i="1"/>
  <c r="AI376" i="1"/>
  <c r="AH377" i="1"/>
  <c r="AI377" i="1"/>
  <c r="AH378" i="1"/>
  <c r="AI378" i="1"/>
  <c r="AH379" i="1"/>
  <c r="AI379" i="1"/>
  <c r="AH380" i="1"/>
  <c r="AI380" i="1"/>
  <c r="AH381" i="1"/>
  <c r="AI381" i="1"/>
  <c r="AH382" i="1"/>
  <c r="AI382" i="1"/>
  <c r="AH383" i="1"/>
  <c r="AI383" i="1"/>
  <c r="AH384" i="1"/>
  <c r="AI384" i="1"/>
  <c r="AH385" i="1"/>
  <c r="AI385" i="1"/>
  <c r="AH386" i="1"/>
  <c r="AI386" i="1"/>
  <c r="AH387" i="1"/>
  <c r="AI387" i="1"/>
  <c r="AH388" i="1"/>
  <c r="AI388" i="1"/>
  <c r="AH389" i="1"/>
  <c r="AI389" i="1"/>
  <c r="AH390" i="1"/>
  <c r="AI390" i="1"/>
  <c r="AH391" i="1"/>
  <c r="AI391" i="1"/>
  <c r="AH392" i="1"/>
  <c r="AI392" i="1"/>
  <c r="AH393" i="1"/>
  <c r="AI393" i="1"/>
  <c r="AH394" i="1"/>
  <c r="AI394" i="1"/>
  <c r="AH395" i="1"/>
  <c r="AI395" i="1"/>
  <c r="AH396" i="1"/>
  <c r="AI396" i="1"/>
  <c r="AH397" i="1"/>
  <c r="AI397" i="1"/>
  <c r="AH398" i="1"/>
  <c r="AI398" i="1"/>
  <c r="AH399" i="1"/>
  <c r="AI399" i="1"/>
  <c r="AH400" i="1"/>
  <c r="AI400" i="1"/>
  <c r="AH401" i="1"/>
  <c r="AI401" i="1"/>
  <c r="AH402" i="1"/>
  <c r="AI402" i="1"/>
  <c r="AH403" i="1"/>
  <c r="AI403" i="1"/>
  <c r="AH404" i="1"/>
  <c r="AI404" i="1"/>
  <c r="AH405" i="1"/>
  <c r="AI405" i="1"/>
  <c r="AH406" i="1"/>
  <c r="AI406" i="1"/>
  <c r="AH407" i="1"/>
  <c r="AI407" i="1"/>
  <c r="AH408" i="1"/>
  <c r="AI408" i="1"/>
  <c r="AH409" i="1"/>
  <c r="AI409" i="1"/>
  <c r="AH410" i="1"/>
  <c r="AI410" i="1"/>
  <c r="AH411" i="1"/>
  <c r="AI411" i="1"/>
  <c r="AH412" i="1"/>
  <c r="AI412" i="1"/>
  <c r="AH413" i="1"/>
  <c r="AI413" i="1"/>
  <c r="AH414" i="1"/>
  <c r="AI414" i="1"/>
  <c r="AH415" i="1"/>
  <c r="AI415" i="1"/>
  <c r="AH416" i="1"/>
  <c r="AI416" i="1"/>
  <c r="AH417" i="1"/>
  <c r="AI417" i="1"/>
  <c r="AH418" i="1"/>
  <c r="AI418" i="1"/>
  <c r="AH419" i="1"/>
  <c r="AI419" i="1"/>
  <c r="AH420" i="1"/>
  <c r="AI420" i="1"/>
  <c r="AH421" i="1"/>
  <c r="AI421" i="1"/>
  <c r="AH422" i="1"/>
  <c r="AI422" i="1"/>
  <c r="AH423" i="1"/>
  <c r="AI423" i="1"/>
  <c r="AH424" i="1"/>
  <c r="AI424" i="1"/>
  <c r="AH425" i="1"/>
  <c r="AI425" i="1"/>
  <c r="AH426" i="1"/>
  <c r="AI426" i="1"/>
  <c r="AH427" i="1"/>
  <c r="AI427" i="1"/>
  <c r="AH428" i="1"/>
  <c r="AI428" i="1"/>
  <c r="AH429" i="1"/>
  <c r="AI429" i="1"/>
  <c r="AH430" i="1"/>
  <c r="AI430" i="1"/>
  <c r="AH431" i="1"/>
  <c r="AI431" i="1"/>
  <c r="AH432" i="1"/>
  <c r="AI432" i="1"/>
  <c r="AH433" i="1"/>
  <c r="AI433" i="1"/>
  <c r="AH434" i="1"/>
  <c r="AI434" i="1"/>
  <c r="AH435" i="1"/>
  <c r="AI435" i="1"/>
  <c r="AH436" i="1"/>
  <c r="AI436" i="1"/>
  <c r="AH437" i="1"/>
  <c r="AI437" i="1"/>
  <c r="AH438" i="1"/>
  <c r="AI438" i="1"/>
  <c r="AH439" i="1"/>
  <c r="AI439" i="1"/>
  <c r="AH440" i="1"/>
  <c r="AI440" i="1"/>
  <c r="AH441" i="1"/>
  <c r="AI441" i="1"/>
  <c r="AH442" i="1"/>
  <c r="AI442" i="1"/>
  <c r="AH443" i="1"/>
  <c r="AI443" i="1"/>
  <c r="AH444" i="1"/>
  <c r="AI444" i="1"/>
  <c r="AH447" i="1"/>
  <c r="AI447" i="1"/>
  <c r="AH448" i="1"/>
  <c r="AI448" i="1"/>
  <c r="AH449" i="1"/>
  <c r="AI449" i="1"/>
  <c r="AH450" i="1"/>
  <c r="AI450" i="1"/>
  <c r="AH451" i="1"/>
  <c r="AI451" i="1"/>
  <c r="AH452" i="1"/>
  <c r="AI452" i="1"/>
  <c r="AH453" i="1"/>
  <c r="AI453" i="1"/>
  <c r="AH454" i="1"/>
  <c r="AI454" i="1"/>
  <c r="AH455" i="1"/>
  <c r="AI455" i="1"/>
  <c r="AH457" i="1"/>
  <c r="AI457" i="1"/>
  <c r="AH459" i="1"/>
  <c r="AI459" i="1"/>
  <c r="AH460" i="1"/>
  <c r="AI460" i="1"/>
  <c r="AH462" i="1"/>
  <c r="AI462" i="1"/>
  <c r="AH464" i="1"/>
  <c r="AI464" i="1"/>
  <c r="AH466" i="1"/>
  <c r="AI466" i="1"/>
  <c r="AH468" i="1"/>
  <c r="AI468" i="1"/>
  <c r="AH469" i="1"/>
  <c r="AI469" i="1"/>
  <c r="AH471" i="1"/>
  <c r="AI471" i="1"/>
  <c r="AH473" i="1"/>
  <c r="AI473" i="1"/>
  <c r="AH474" i="1"/>
  <c r="AI474" i="1"/>
  <c r="AH476" i="1"/>
  <c r="AI476" i="1"/>
  <c r="AH477" i="1"/>
  <c r="AI477" i="1"/>
  <c r="AH479" i="1"/>
  <c r="AI479" i="1"/>
  <c r="AH480" i="1"/>
  <c r="AI480" i="1"/>
  <c r="AH481" i="1"/>
  <c r="AI481" i="1"/>
  <c r="AH482" i="1"/>
  <c r="AI482" i="1"/>
  <c r="AH483" i="1"/>
  <c r="AI483" i="1"/>
  <c r="AH484" i="1"/>
  <c r="AI484" i="1"/>
  <c r="AH485" i="1"/>
  <c r="AI485" i="1"/>
  <c r="AH491" i="1"/>
  <c r="AI491" i="1"/>
  <c r="AH492" i="1"/>
  <c r="AI492" i="1"/>
  <c r="AH495" i="1"/>
  <c r="AI495" i="1"/>
  <c r="AH496" i="1"/>
  <c r="AI496" i="1"/>
  <c r="AH497" i="1"/>
  <c r="AI497" i="1"/>
  <c r="AH498" i="1"/>
  <c r="AI498" i="1"/>
  <c r="AH499" i="1"/>
  <c r="AI499" i="1"/>
  <c r="AH500" i="1"/>
  <c r="AI500" i="1"/>
  <c r="AH501" i="1"/>
  <c r="AI501" i="1"/>
  <c r="AH507" i="1"/>
  <c r="AI507" i="1"/>
  <c r="AH509" i="1"/>
  <c r="AI509" i="1"/>
  <c r="AH510" i="1"/>
  <c r="AI510" i="1"/>
  <c r="AH511" i="1"/>
  <c r="AI511" i="1"/>
  <c r="AH512" i="1"/>
  <c r="AI512" i="1"/>
  <c r="AH517" i="1"/>
  <c r="AI517" i="1"/>
  <c r="AH518" i="1"/>
  <c r="AI518" i="1"/>
  <c r="AH520" i="1"/>
  <c r="AI520" i="1"/>
  <c r="AH521" i="1"/>
  <c r="AI521" i="1"/>
  <c r="AH524" i="1"/>
  <c r="AI524" i="1"/>
  <c r="AH525" i="1"/>
  <c r="AI525" i="1"/>
  <c r="AH526" i="1"/>
  <c r="AI526" i="1"/>
  <c r="AH528" i="1"/>
  <c r="AI528" i="1"/>
  <c r="AH529" i="1"/>
  <c r="AI529" i="1"/>
  <c r="AH531" i="1"/>
  <c r="AI531" i="1"/>
  <c r="AH532" i="1"/>
  <c r="AI532" i="1"/>
  <c r="AH535" i="1"/>
  <c r="AI535" i="1"/>
  <c r="AH536" i="1"/>
  <c r="AI536" i="1"/>
  <c r="AH537" i="1"/>
  <c r="AI537" i="1"/>
  <c r="AH538" i="1"/>
  <c r="AI538" i="1"/>
  <c r="AH539" i="1"/>
  <c r="AI539" i="1"/>
  <c r="AH540" i="1"/>
  <c r="AI540" i="1"/>
  <c r="AH541" i="1"/>
  <c r="AI541" i="1"/>
  <c r="AH542" i="1"/>
  <c r="AI542" i="1"/>
  <c r="AH544" i="1"/>
  <c r="AI544" i="1"/>
  <c r="AH545" i="1"/>
  <c r="AI545" i="1"/>
  <c r="AH546" i="1"/>
  <c r="AI546" i="1"/>
  <c r="AH547" i="1"/>
  <c r="AI547" i="1"/>
  <c r="AH548" i="1"/>
  <c r="AI548" i="1"/>
  <c r="AH550" i="1"/>
  <c r="AI550" i="1"/>
  <c r="AH551" i="1"/>
  <c r="AI551" i="1"/>
  <c r="AH552" i="1"/>
  <c r="AI552" i="1"/>
  <c r="AH554" i="1"/>
  <c r="AI554" i="1"/>
  <c r="AH556" i="1"/>
  <c r="AI556" i="1"/>
  <c r="AH557" i="1"/>
  <c r="AI557" i="1"/>
  <c r="AH558" i="1"/>
  <c r="AI558" i="1"/>
  <c r="AH559" i="1"/>
  <c r="AI559" i="1"/>
  <c r="AH560" i="1"/>
  <c r="AI560" i="1"/>
  <c r="AH561" i="1"/>
  <c r="AI561" i="1"/>
  <c r="AH562" i="1"/>
  <c r="AI562" i="1"/>
  <c r="AH563" i="1"/>
  <c r="AI563" i="1"/>
  <c r="AH564" i="1"/>
  <c r="AI564" i="1"/>
  <c r="AH565" i="1"/>
  <c r="AI565" i="1"/>
  <c r="AH566" i="1"/>
  <c r="AI566" i="1"/>
  <c r="AH567" i="1"/>
  <c r="AI567" i="1"/>
  <c r="AH568" i="1"/>
  <c r="AI568" i="1"/>
  <c r="AH569" i="1"/>
  <c r="AI569" i="1"/>
  <c r="AH570" i="1"/>
  <c r="AI570" i="1"/>
  <c r="AH571" i="1"/>
  <c r="AI571" i="1"/>
  <c r="AH572" i="1"/>
  <c r="AI572" i="1"/>
  <c r="AH576" i="1"/>
  <c r="AI576" i="1"/>
  <c r="AH577" i="1"/>
  <c r="AI577" i="1"/>
  <c r="AH578" i="1"/>
  <c r="AI578" i="1"/>
  <c r="AH579" i="1"/>
  <c r="AI579" i="1"/>
  <c r="AH580" i="1"/>
  <c r="AI580" i="1"/>
  <c r="AH582" i="1"/>
  <c r="AI582" i="1"/>
  <c r="AH584" i="1"/>
  <c r="AI584" i="1"/>
  <c r="AH585" i="1"/>
  <c r="AI585" i="1"/>
  <c r="AH587" i="1"/>
  <c r="AI587" i="1"/>
  <c r="AH589" i="1"/>
  <c r="AI589" i="1"/>
  <c r="AH590" i="1"/>
  <c r="AI590" i="1"/>
  <c r="AH592" i="1"/>
  <c r="AI592" i="1"/>
  <c r="AH594" i="1"/>
  <c r="AI594" i="1"/>
  <c r="AH595" i="1"/>
  <c r="AI595" i="1"/>
  <c r="AH596" i="1"/>
  <c r="AI596" i="1"/>
  <c r="AH597" i="1"/>
  <c r="AI597" i="1"/>
  <c r="AH599" i="1"/>
  <c r="AI599" i="1"/>
  <c r="AH600" i="1"/>
  <c r="AI600" i="1"/>
  <c r="AH601" i="1"/>
  <c r="AI601" i="1"/>
  <c r="AH602" i="1"/>
  <c r="AI602" i="1"/>
  <c r="AH603" i="1"/>
  <c r="AI603" i="1"/>
  <c r="AH604" i="1"/>
  <c r="AI604" i="1"/>
  <c r="AH606" i="1"/>
  <c r="AI606" i="1"/>
  <c r="AH607" i="1"/>
  <c r="AI607" i="1"/>
  <c r="AH608" i="1"/>
  <c r="AI608" i="1"/>
  <c r="AH609" i="1"/>
  <c r="AI609" i="1"/>
  <c r="AH610" i="1"/>
  <c r="AI610" i="1"/>
  <c r="AH611" i="1"/>
  <c r="AI611" i="1"/>
  <c r="AH612" i="1"/>
  <c r="AI612" i="1"/>
  <c r="AH613" i="1"/>
  <c r="AI613" i="1"/>
  <c r="AH614" i="1"/>
  <c r="AI614" i="1"/>
  <c r="AH615" i="1"/>
  <c r="AI615" i="1"/>
  <c r="AH616" i="1"/>
  <c r="AI616" i="1"/>
  <c r="AH617" i="1"/>
  <c r="AI617" i="1"/>
  <c r="AH618" i="1"/>
  <c r="AI618" i="1"/>
  <c r="AH619" i="1"/>
  <c r="AI619" i="1"/>
  <c r="AH620" i="1"/>
  <c r="AI620" i="1"/>
  <c r="AH621" i="1"/>
  <c r="AI621" i="1"/>
  <c r="AH622" i="1"/>
  <c r="AI622" i="1"/>
  <c r="AH623" i="1"/>
  <c r="AI623" i="1"/>
  <c r="AH624" i="1"/>
  <c r="AI624" i="1"/>
  <c r="AH625" i="1"/>
  <c r="AI625" i="1"/>
  <c r="AH626" i="1"/>
  <c r="AI626" i="1"/>
  <c r="AH627" i="1"/>
  <c r="AI627" i="1"/>
  <c r="AH628" i="1"/>
  <c r="AI628" i="1"/>
  <c r="AH629" i="1"/>
  <c r="AI629" i="1"/>
  <c r="AH630" i="1"/>
  <c r="AI630" i="1"/>
  <c r="AH631" i="1"/>
  <c r="AI631" i="1"/>
  <c r="AH632" i="1"/>
  <c r="AI632" i="1"/>
  <c r="AH633" i="1"/>
  <c r="AI633" i="1"/>
  <c r="AH634" i="1"/>
  <c r="AI634" i="1"/>
  <c r="AH635" i="1"/>
  <c r="AI635" i="1"/>
  <c r="AH636" i="1"/>
  <c r="AI636" i="1"/>
  <c r="AH639" i="1"/>
  <c r="AI639" i="1"/>
  <c r="AH640" i="1"/>
  <c r="AI640" i="1"/>
  <c r="AH641" i="1"/>
  <c r="AI641" i="1"/>
  <c r="AH642" i="1"/>
  <c r="AI642" i="1"/>
  <c r="AH643" i="1"/>
  <c r="AI643" i="1"/>
  <c r="AH644" i="1"/>
  <c r="AI644" i="1"/>
  <c r="AH645" i="1"/>
  <c r="AI645" i="1"/>
  <c r="AH646" i="1"/>
  <c r="AI646" i="1"/>
  <c r="AH647" i="1"/>
  <c r="AI647" i="1"/>
  <c r="AH648" i="1"/>
  <c r="AI648" i="1"/>
  <c r="AH649" i="1"/>
  <c r="AI649" i="1"/>
  <c r="AH650" i="1"/>
  <c r="AI650" i="1"/>
  <c r="AH651" i="1"/>
  <c r="AI651" i="1"/>
  <c r="AH652" i="1"/>
  <c r="AI652" i="1"/>
  <c r="AH653" i="1"/>
  <c r="AI653" i="1"/>
  <c r="AH654" i="1"/>
  <c r="AI654" i="1"/>
  <c r="AH655" i="1"/>
  <c r="AI655" i="1"/>
  <c r="AH656" i="1"/>
  <c r="AI656" i="1"/>
  <c r="AH657" i="1"/>
  <c r="AI657" i="1"/>
  <c r="AH658" i="1"/>
  <c r="AI658" i="1"/>
  <c r="AH659" i="1"/>
  <c r="AI659" i="1"/>
  <c r="AH660" i="1"/>
  <c r="AI660" i="1"/>
  <c r="AH661" i="1"/>
  <c r="AI661" i="1"/>
  <c r="AH662" i="1"/>
  <c r="AI662" i="1"/>
  <c r="AH663" i="1"/>
  <c r="AI663" i="1"/>
  <c r="AH664" i="1"/>
  <c r="AI664" i="1"/>
  <c r="AH665" i="1"/>
  <c r="AI665" i="1"/>
  <c r="AH666" i="1"/>
  <c r="AI666" i="1"/>
  <c r="AH667" i="1"/>
  <c r="AI667" i="1"/>
  <c r="AH668" i="1"/>
  <c r="AI668" i="1"/>
  <c r="AH669" i="1"/>
  <c r="AI669" i="1"/>
  <c r="AH670" i="1"/>
  <c r="AI670" i="1"/>
  <c r="AH671" i="1"/>
  <c r="AI671" i="1"/>
  <c r="AH672" i="1"/>
  <c r="AI672" i="1"/>
  <c r="AH673" i="1"/>
  <c r="AI673" i="1"/>
  <c r="AH674" i="1"/>
  <c r="AI674" i="1"/>
  <c r="AH675" i="1"/>
  <c r="AI675" i="1"/>
  <c r="AH676" i="1"/>
  <c r="AI676" i="1"/>
  <c r="AH677" i="1"/>
  <c r="AI677" i="1"/>
  <c r="AH678" i="1"/>
  <c r="AI678" i="1"/>
  <c r="AH679" i="1"/>
  <c r="AI679" i="1"/>
  <c r="AH680" i="1"/>
  <c r="AI680" i="1"/>
  <c r="AH681" i="1"/>
  <c r="AI681" i="1"/>
  <c r="AH682" i="1"/>
  <c r="AI682" i="1"/>
  <c r="AH683" i="1"/>
  <c r="AI683" i="1"/>
  <c r="AH684" i="1"/>
  <c r="AI684" i="1"/>
  <c r="AH685" i="1"/>
  <c r="AI685" i="1"/>
  <c r="AH686" i="1"/>
  <c r="AI686" i="1"/>
  <c r="AH687" i="1"/>
  <c r="AI687" i="1"/>
  <c r="AH688" i="1"/>
  <c r="AI688" i="1"/>
  <c r="AH689" i="1"/>
  <c r="AI689" i="1"/>
  <c r="AH690" i="1"/>
  <c r="AI690" i="1"/>
  <c r="AH691" i="1"/>
  <c r="AI691" i="1"/>
  <c r="AH692" i="1"/>
  <c r="AI692" i="1"/>
  <c r="AH693" i="1"/>
  <c r="AI693" i="1"/>
  <c r="AH694" i="1"/>
  <c r="AI694" i="1"/>
  <c r="AH695" i="1"/>
  <c r="AI695" i="1"/>
  <c r="AH696" i="1"/>
  <c r="AI696" i="1"/>
  <c r="AH697" i="1"/>
  <c r="AI697" i="1"/>
  <c r="AH698" i="1"/>
  <c r="AI698" i="1"/>
  <c r="AH699" i="1"/>
  <c r="AI699" i="1"/>
  <c r="AH700" i="1"/>
  <c r="AI700" i="1"/>
  <c r="AH701" i="1"/>
  <c r="AI701" i="1"/>
  <c r="AH702" i="1"/>
  <c r="AI702" i="1"/>
  <c r="AH703" i="1"/>
  <c r="AI703" i="1"/>
  <c r="AH704" i="1"/>
  <c r="AI704" i="1"/>
  <c r="AH705" i="1"/>
  <c r="AI705" i="1"/>
  <c r="AH706" i="1"/>
  <c r="AI706" i="1"/>
  <c r="AH707" i="1"/>
  <c r="AI707" i="1"/>
  <c r="AH708" i="1"/>
  <c r="AI708" i="1"/>
  <c r="AH709" i="1"/>
  <c r="AI709" i="1"/>
  <c r="AH710" i="1"/>
  <c r="AI710" i="1"/>
  <c r="AH711" i="1"/>
  <c r="AI711" i="1"/>
  <c r="AH712" i="1"/>
  <c r="AI712" i="1"/>
  <c r="AH713" i="1"/>
  <c r="AI713" i="1"/>
  <c r="AH714" i="1"/>
  <c r="AI714" i="1"/>
  <c r="AH715" i="1"/>
  <c r="AI715" i="1"/>
  <c r="AH716" i="1"/>
  <c r="AI716" i="1"/>
  <c r="AH717" i="1"/>
  <c r="AI717" i="1"/>
  <c r="AH718" i="1"/>
  <c r="AI718" i="1"/>
  <c r="AH719" i="1"/>
  <c r="AI719" i="1"/>
  <c r="AH720" i="1"/>
  <c r="AI720" i="1"/>
  <c r="AH721" i="1"/>
  <c r="AI721" i="1"/>
  <c r="AH722" i="1"/>
  <c r="AI722" i="1"/>
  <c r="AH723" i="1"/>
  <c r="AI723" i="1"/>
  <c r="AH724" i="1"/>
  <c r="AI724" i="1"/>
  <c r="AH725" i="1"/>
  <c r="AI725" i="1"/>
  <c r="AH726" i="1"/>
  <c r="AI726" i="1"/>
  <c r="AH727" i="1"/>
  <c r="AI727" i="1"/>
  <c r="AH728" i="1"/>
  <c r="AI728" i="1"/>
  <c r="AH729" i="1"/>
  <c r="AI729" i="1"/>
  <c r="AH730" i="1"/>
  <c r="AI730" i="1"/>
  <c r="AH731" i="1"/>
  <c r="AI731" i="1"/>
  <c r="AH732" i="1"/>
  <c r="AI732" i="1"/>
  <c r="AH733" i="1"/>
  <c r="AI733" i="1"/>
  <c r="AH734" i="1"/>
  <c r="AI734" i="1"/>
  <c r="AH735" i="1"/>
  <c r="AI735" i="1"/>
  <c r="AH736" i="1"/>
  <c r="AI736" i="1"/>
  <c r="AH737" i="1"/>
  <c r="AI737" i="1"/>
  <c r="AH738" i="1"/>
  <c r="AI738" i="1"/>
  <c r="AH740" i="1"/>
  <c r="AI740" i="1"/>
  <c r="AH741" i="1"/>
  <c r="AI741" i="1"/>
  <c r="AH742" i="1"/>
  <c r="AI742" i="1"/>
  <c r="AH743" i="1"/>
  <c r="AI743" i="1"/>
  <c r="AH744" i="1"/>
  <c r="AI744" i="1"/>
  <c r="AH745" i="1"/>
  <c r="AI745" i="1"/>
  <c r="AH746" i="1"/>
  <c r="AI746" i="1"/>
  <c r="AH747" i="1"/>
  <c r="AI747" i="1"/>
  <c r="AH748" i="1"/>
  <c r="AI748" i="1"/>
  <c r="AH749" i="1"/>
  <c r="AI749" i="1"/>
  <c r="AH750" i="1"/>
  <c r="AI750" i="1"/>
  <c r="AH751" i="1"/>
  <c r="AI751" i="1"/>
  <c r="AH752" i="1"/>
  <c r="AI752" i="1"/>
  <c r="AH753" i="1"/>
  <c r="AI753" i="1"/>
  <c r="AH754" i="1"/>
  <c r="AI754" i="1"/>
  <c r="AH755" i="1"/>
  <c r="AI755" i="1"/>
  <c r="AH756" i="1"/>
  <c r="AI756" i="1"/>
  <c r="AH757" i="1"/>
  <c r="AI757" i="1"/>
  <c r="AH758" i="1"/>
  <c r="AI758" i="1"/>
  <c r="AH759" i="1"/>
  <c r="AI759" i="1"/>
  <c r="AH760" i="1"/>
  <c r="AI760" i="1"/>
  <c r="AH761" i="1"/>
  <c r="AI761" i="1"/>
  <c r="AH762" i="1"/>
  <c r="AI762" i="1"/>
  <c r="AH763" i="1"/>
  <c r="AI763" i="1"/>
  <c r="AH764" i="1"/>
  <c r="AI764" i="1"/>
  <c r="AH765" i="1"/>
  <c r="AI765" i="1"/>
  <c r="AH766" i="1"/>
  <c r="AI766" i="1"/>
  <c r="AH767" i="1"/>
  <c r="AI767" i="1"/>
  <c r="AH768" i="1"/>
  <c r="AI768" i="1"/>
  <c r="AH769" i="1"/>
  <c r="AI769" i="1"/>
  <c r="AH770" i="1"/>
  <c r="AI770" i="1"/>
  <c r="AH771" i="1"/>
  <c r="AI771" i="1"/>
  <c r="AH772" i="1"/>
  <c r="AI772" i="1"/>
  <c r="AH773" i="1"/>
  <c r="AI773" i="1"/>
  <c r="AH774" i="1"/>
  <c r="AI774" i="1"/>
  <c r="AH775" i="1"/>
  <c r="AI775" i="1"/>
  <c r="AH776" i="1"/>
  <c r="AI776" i="1"/>
  <c r="AH777" i="1"/>
  <c r="AI777" i="1"/>
  <c r="AH778" i="1"/>
  <c r="AI778" i="1"/>
  <c r="AH779" i="1"/>
  <c r="AI779" i="1"/>
  <c r="AH780" i="1"/>
  <c r="AI780" i="1"/>
  <c r="AH781" i="1"/>
  <c r="AI781" i="1"/>
  <c r="AH782" i="1"/>
  <c r="AI782" i="1"/>
  <c r="AH783" i="1"/>
  <c r="AI783" i="1"/>
  <c r="AH784" i="1"/>
  <c r="AI784" i="1"/>
  <c r="AH785" i="1"/>
  <c r="AI785" i="1"/>
  <c r="AH786" i="1"/>
  <c r="AI786" i="1"/>
  <c r="AH787" i="1"/>
  <c r="AI787" i="1"/>
  <c r="AH788" i="1"/>
  <c r="AI788" i="1"/>
  <c r="AH789" i="1"/>
  <c r="AI789" i="1"/>
  <c r="AH790" i="1"/>
  <c r="AI790" i="1"/>
  <c r="AH791" i="1"/>
  <c r="AI791" i="1"/>
  <c r="AH792" i="1"/>
  <c r="AI792" i="1"/>
  <c r="AH793" i="1"/>
  <c r="AI793" i="1"/>
  <c r="AH794" i="1"/>
  <c r="AI794" i="1"/>
  <c r="AH795" i="1"/>
  <c r="AI795" i="1"/>
  <c r="AH796" i="1"/>
  <c r="AI796" i="1"/>
  <c r="AH797" i="1"/>
  <c r="AI797" i="1"/>
  <c r="AH798" i="1"/>
  <c r="AI798" i="1"/>
  <c r="AH799" i="1"/>
  <c r="AI799" i="1"/>
  <c r="AH800" i="1"/>
  <c r="AI800" i="1"/>
  <c r="AH801" i="1"/>
  <c r="AI801" i="1"/>
  <c r="AH802" i="1"/>
  <c r="AI802" i="1"/>
  <c r="AH803" i="1"/>
  <c r="AI803" i="1"/>
  <c r="AH804" i="1"/>
  <c r="AI804" i="1"/>
  <c r="AH805" i="1"/>
  <c r="AI805" i="1"/>
  <c r="AH806" i="1"/>
  <c r="AI806" i="1"/>
  <c r="AH807" i="1"/>
  <c r="AI807" i="1"/>
  <c r="AH808" i="1"/>
  <c r="AI808" i="1"/>
  <c r="AH809" i="1"/>
  <c r="AI809" i="1"/>
  <c r="AH810" i="1"/>
  <c r="AI810" i="1"/>
  <c r="AH811" i="1"/>
  <c r="AI811" i="1"/>
  <c r="AH812" i="1"/>
  <c r="AI812" i="1"/>
  <c r="AH813" i="1"/>
  <c r="AI813" i="1"/>
  <c r="AH814" i="1"/>
  <c r="AI814" i="1"/>
  <c r="AH815" i="1"/>
  <c r="AI815" i="1"/>
  <c r="AH816" i="1"/>
  <c r="AI816" i="1"/>
  <c r="AH817" i="1"/>
  <c r="AI817" i="1"/>
  <c r="AH818" i="1"/>
  <c r="AI818" i="1"/>
  <c r="AH819" i="1"/>
  <c r="AI819" i="1"/>
  <c r="AH820" i="1"/>
  <c r="AI820" i="1"/>
  <c r="AH821" i="1"/>
  <c r="AI821" i="1"/>
  <c r="AH822" i="1"/>
  <c r="AI822" i="1"/>
  <c r="AH823" i="1"/>
  <c r="AI823" i="1"/>
  <c r="AH824" i="1"/>
  <c r="AI824" i="1"/>
  <c r="AH825" i="1"/>
  <c r="AI825" i="1"/>
  <c r="AH826" i="1"/>
  <c r="AI826" i="1"/>
  <c r="AH827" i="1"/>
  <c r="AI827" i="1"/>
  <c r="AH828" i="1"/>
  <c r="AI828" i="1"/>
  <c r="AH829" i="1"/>
  <c r="AI829" i="1"/>
  <c r="AH830" i="1"/>
  <c r="AI830" i="1"/>
  <c r="AH831" i="1"/>
  <c r="AI831" i="1"/>
  <c r="AH832" i="1"/>
  <c r="AI832" i="1"/>
  <c r="AH833" i="1"/>
  <c r="AI833" i="1"/>
  <c r="AH834" i="1"/>
  <c r="AI834" i="1"/>
  <c r="AH835" i="1"/>
  <c r="AI835" i="1"/>
  <c r="AH836" i="1"/>
  <c r="AI836" i="1"/>
  <c r="AH837" i="1"/>
  <c r="AI837" i="1"/>
  <c r="AH838" i="1"/>
  <c r="AI838" i="1"/>
  <c r="AH839" i="1"/>
  <c r="AI839" i="1"/>
  <c r="AH840" i="1"/>
  <c r="AI840" i="1"/>
  <c r="AH841" i="1"/>
  <c r="AI841" i="1"/>
  <c r="AH842" i="1"/>
  <c r="AI842" i="1"/>
  <c r="AH843" i="1"/>
  <c r="AI843" i="1"/>
  <c r="AH844" i="1"/>
  <c r="AI844" i="1"/>
  <c r="AH845" i="1"/>
  <c r="AI845" i="1"/>
  <c r="AH846" i="1"/>
  <c r="AI846" i="1"/>
  <c r="AH847" i="1"/>
  <c r="AI847" i="1"/>
  <c r="AH848" i="1"/>
  <c r="AI848" i="1"/>
  <c r="AH849" i="1"/>
  <c r="AI849" i="1"/>
  <c r="AH850" i="1"/>
  <c r="AI850" i="1"/>
  <c r="AH851" i="1"/>
  <c r="AI851" i="1"/>
  <c r="AH852" i="1"/>
  <c r="AI852" i="1"/>
  <c r="AH853" i="1"/>
  <c r="AI853" i="1"/>
  <c r="AH854" i="1"/>
  <c r="AI854" i="1"/>
  <c r="AH855" i="1"/>
  <c r="AI855" i="1"/>
  <c r="AH856" i="1"/>
  <c r="AI856" i="1"/>
  <c r="AH857" i="1"/>
  <c r="AI857" i="1"/>
  <c r="AH858" i="1"/>
  <c r="AI858" i="1"/>
  <c r="AH859" i="1"/>
  <c r="AI859" i="1"/>
  <c r="AH860" i="1"/>
  <c r="AI860" i="1"/>
  <c r="AH861" i="1"/>
  <c r="AI861" i="1"/>
  <c r="AH862" i="1"/>
  <c r="AI862" i="1"/>
  <c r="AH863" i="1"/>
  <c r="AI863" i="1"/>
  <c r="AH866" i="1"/>
  <c r="AI866" i="1"/>
  <c r="AH867" i="1"/>
  <c r="AI867" i="1"/>
  <c r="AH868" i="1"/>
  <c r="AI868" i="1"/>
  <c r="AH869" i="1"/>
  <c r="AI869" i="1"/>
  <c r="AH870" i="1"/>
  <c r="AI870" i="1"/>
  <c r="AH871" i="1"/>
  <c r="AI871" i="1"/>
  <c r="AH872" i="1"/>
  <c r="AI872" i="1"/>
  <c r="AH874" i="1"/>
  <c r="AI874" i="1"/>
  <c r="AH876" i="1"/>
  <c r="AI876" i="1"/>
  <c r="AH878" i="1"/>
  <c r="AI878" i="1"/>
  <c r="AH879" i="1"/>
  <c r="AI879" i="1"/>
  <c r="AH880" i="1"/>
  <c r="AI880" i="1"/>
  <c r="AH881" i="1"/>
  <c r="AI881" i="1"/>
  <c r="AH883" i="1"/>
  <c r="AI883" i="1"/>
  <c r="AH884" i="1"/>
  <c r="AI884" i="1"/>
  <c r="AH885" i="1"/>
  <c r="AI885" i="1"/>
  <c r="AH886" i="1"/>
  <c r="AI886" i="1"/>
  <c r="AH887" i="1"/>
  <c r="AI887" i="1"/>
  <c r="AH888" i="1"/>
  <c r="AI888" i="1"/>
  <c r="AH889" i="1"/>
  <c r="AI889" i="1"/>
  <c r="AH890" i="1"/>
  <c r="AI890" i="1"/>
  <c r="AH891" i="1"/>
  <c r="AI891" i="1"/>
  <c r="AH892" i="1"/>
  <c r="AI892" i="1"/>
  <c r="AH893" i="1"/>
  <c r="AI893" i="1"/>
  <c r="AH894" i="1"/>
  <c r="AI894" i="1"/>
  <c r="AH895" i="1"/>
  <c r="AI895" i="1"/>
  <c r="AH896" i="1"/>
  <c r="AI896" i="1"/>
  <c r="AH897" i="1"/>
  <c r="AI897" i="1"/>
  <c r="AH898" i="1"/>
  <c r="AI898" i="1"/>
  <c r="AH899" i="1"/>
  <c r="AI899" i="1"/>
  <c r="AH900" i="1"/>
  <c r="AI900" i="1"/>
  <c r="AH901" i="1"/>
  <c r="AI901" i="1"/>
  <c r="AH902" i="1"/>
  <c r="AI902" i="1"/>
  <c r="AH903" i="1"/>
  <c r="AI903" i="1"/>
  <c r="AH904" i="1"/>
  <c r="AI904" i="1"/>
  <c r="AH905" i="1"/>
  <c r="AI905" i="1"/>
  <c r="AH906" i="1"/>
  <c r="AI906" i="1"/>
  <c r="AH907" i="1"/>
  <c r="AI907" i="1"/>
  <c r="AH908" i="1"/>
  <c r="AI908" i="1"/>
  <c r="AH909" i="1"/>
  <c r="AI909" i="1"/>
  <c r="AH910" i="1"/>
  <c r="AI910" i="1"/>
  <c r="AH911" i="1"/>
  <c r="AI911" i="1"/>
  <c r="AH912" i="1"/>
  <c r="AI912" i="1"/>
  <c r="AH913" i="1"/>
  <c r="AI913" i="1"/>
  <c r="AH914" i="1"/>
  <c r="AI914" i="1"/>
  <c r="AH915" i="1"/>
  <c r="AI915" i="1"/>
  <c r="AH916" i="1"/>
  <c r="AI916" i="1"/>
  <c r="AH918" i="1"/>
  <c r="AI918" i="1"/>
  <c r="AH919" i="1"/>
  <c r="AI919" i="1"/>
  <c r="AH921" i="1"/>
  <c r="AI921" i="1"/>
  <c r="AH922" i="1"/>
  <c r="AI922" i="1"/>
  <c r="AH923" i="1"/>
  <c r="AI923" i="1"/>
  <c r="AH924" i="1"/>
  <c r="AI924" i="1"/>
  <c r="AH925" i="1"/>
  <c r="AI925" i="1"/>
  <c r="AH926" i="1"/>
  <c r="AI926" i="1"/>
  <c r="AH928" i="1"/>
  <c r="AI928" i="1"/>
  <c r="AH929" i="1"/>
  <c r="AI929" i="1"/>
  <c r="AH930" i="1"/>
  <c r="AI930" i="1"/>
  <c r="AH931" i="1"/>
  <c r="AI931" i="1"/>
  <c r="AH932" i="1"/>
  <c r="AI932" i="1"/>
  <c r="AH935" i="1"/>
  <c r="AI935" i="1"/>
  <c r="AH936" i="1"/>
  <c r="AI936" i="1"/>
  <c r="AH937" i="1"/>
  <c r="AI937" i="1"/>
  <c r="AH938" i="1"/>
  <c r="AI938" i="1"/>
  <c r="AH939" i="1"/>
  <c r="AI939" i="1"/>
  <c r="AH940" i="1"/>
  <c r="AI940" i="1"/>
  <c r="AH941" i="1"/>
  <c r="AI941" i="1"/>
  <c r="AH942" i="1"/>
  <c r="AI942" i="1"/>
  <c r="AH943" i="1"/>
  <c r="AI943" i="1"/>
  <c r="AH944" i="1"/>
  <c r="AI944" i="1"/>
  <c r="AH945" i="1"/>
  <c r="AI945" i="1"/>
  <c r="AH946" i="1"/>
  <c r="AI946" i="1"/>
  <c r="AH947" i="1"/>
  <c r="AI947" i="1"/>
  <c r="AH948" i="1"/>
  <c r="AI948" i="1"/>
  <c r="AH949" i="1"/>
  <c r="AI949" i="1"/>
  <c r="AH952" i="1"/>
  <c r="AI952" i="1"/>
  <c r="AH953" i="1"/>
  <c r="AI953" i="1"/>
  <c r="AH956" i="1"/>
  <c r="AI956" i="1"/>
  <c r="AH957" i="1"/>
  <c r="AI957" i="1"/>
  <c r="AH959" i="1"/>
  <c r="AI959" i="1"/>
  <c r="AH960" i="1"/>
  <c r="AI960" i="1"/>
  <c r="AH962" i="1"/>
  <c r="AI962" i="1"/>
  <c r="AH964" i="1"/>
  <c r="AI964" i="1"/>
  <c r="AH965" i="1"/>
  <c r="AI965" i="1"/>
  <c r="AH966" i="1"/>
  <c r="AI966" i="1"/>
  <c r="AH967" i="1"/>
  <c r="AI967" i="1"/>
  <c r="AH968" i="1"/>
  <c r="AI968" i="1"/>
  <c r="AH969" i="1"/>
  <c r="AI969" i="1"/>
  <c r="AH970" i="1"/>
  <c r="AI970" i="1"/>
  <c r="AH972" i="1"/>
  <c r="AI972" i="1"/>
  <c r="AH973" i="1"/>
  <c r="AI973" i="1"/>
  <c r="AH975" i="1"/>
  <c r="AI975" i="1"/>
  <c r="AH977" i="1"/>
  <c r="AI977" i="1"/>
  <c r="AH979" i="1"/>
  <c r="AI979" i="1"/>
  <c r="AH980" i="1"/>
  <c r="AI980" i="1"/>
  <c r="AH982" i="1"/>
  <c r="AI982" i="1"/>
  <c r="AH984" i="1"/>
  <c r="AI984" i="1"/>
  <c r="AH986" i="1"/>
  <c r="AI986" i="1"/>
  <c r="AH987" i="1"/>
  <c r="AI987" i="1"/>
  <c r="AH989" i="1"/>
  <c r="AI989" i="1"/>
  <c r="AH991" i="1"/>
  <c r="AI991" i="1"/>
  <c r="AH993" i="1"/>
  <c r="AI993" i="1"/>
  <c r="AH995" i="1"/>
  <c r="AI995" i="1"/>
  <c r="AH997" i="1"/>
  <c r="AI997" i="1"/>
  <c r="AH998" i="1"/>
  <c r="AI998" i="1"/>
  <c r="AH999" i="1"/>
  <c r="AI999" i="1"/>
  <c r="AH1002" i="1"/>
  <c r="AI1002" i="1"/>
  <c r="AH1003" i="1"/>
  <c r="AI1003" i="1"/>
  <c r="AH1004" i="1"/>
  <c r="AI1004" i="1"/>
  <c r="AH1005" i="1"/>
  <c r="AI1005" i="1"/>
  <c r="AH1006" i="1"/>
  <c r="AI1006" i="1"/>
  <c r="AH1007" i="1"/>
  <c r="AI1007" i="1"/>
  <c r="AH1008" i="1"/>
  <c r="AI1008" i="1"/>
  <c r="AH1011" i="1"/>
  <c r="AI1011" i="1"/>
  <c r="AH1013" i="1"/>
  <c r="AI1013" i="1"/>
  <c r="AH1014" i="1"/>
  <c r="AI1014" i="1"/>
  <c r="AH1016" i="1"/>
  <c r="AI1016" i="1"/>
  <c r="AH1017" i="1"/>
  <c r="AI1017" i="1"/>
  <c r="AH1020" i="1"/>
  <c r="AI1020" i="1"/>
  <c r="AH1021" i="1"/>
  <c r="AI1021" i="1"/>
  <c r="AH1024" i="1"/>
  <c r="AI1024" i="1"/>
  <c r="AH1025" i="1"/>
  <c r="AI1025" i="1"/>
  <c r="AH1026" i="1"/>
  <c r="AI1026" i="1"/>
  <c r="AH1027" i="1"/>
  <c r="AI1027" i="1"/>
  <c r="AH1028" i="1"/>
  <c r="AI1028" i="1"/>
  <c r="AH1034" i="1"/>
  <c r="AI1034" i="1"/>
  <c r="AH1035" i="1"/>
  <c r="AI1035" i="1"/>
  <c r="AH1036" i="1"/>
  <c r="AI1036" i="1"/>
  <c r="AH1037" i="1"/>
  <c r="AI1037" i="1"/>
  <c r="AH1038" i="1"/>
  <c r="AI1038" i="1"/>
  <c r="AH1043" i="1"/>
  <c r="AI1043" i="1"/>
  <c r="AH1045" i="1"/>
  <c r="AI1045" i="1"/>
  <c r="AH1046" i="1"/>
  <c r="AI1046" i="1"/>
  <c r="AH1047" i="1"/>
  <c r="AI1047" i="1"/>
  <c r="AH1048" i="1"/>
  <c r="AI1048" i="1"/>
  <c r="AH1049" i="1"/>
  <c r="AI1049" i="1"/>
  <c r="AH1050" i="1"/>
  <c r="AI1050" i="1"/>
  <c r="AH1051" i="1"/>
  <c r="AI1051" i="1"/>
  <c r="AH1052" i="1"/>
  <c r="AI1052" i="1"/>
  <c r="AH1053" i="1"/>
  <c r="AI1053" i="1"/>
  <c r="AH1054" i="1"/>
  <c r="AI1054" i="1"/>
  <c r="AH1056" i="1"/>
  <c r="AI1056" i="1"/>
  <c r="AH1057" i="1"/>
  <c r="AI1057" i="1"/>
  <c r="AH1060" i="1"/>
  <c r="AI1060" i="1"/>
  <c r="AH1061" i="1"/>
  <c r="AI1061" i="1"/>
  <c r="AH1063" i="1"/>
  <c r="AI1063" i="1"/>
  <c r="AH1064" i="1"/>
  <c r="AI1064" i="1"/>
  <c r="AH1065" i="1"/>
  <c r="AI1065" i="1"/>
  <c r="AH1067" i="1"/>
  <c r="AI1067" i="1"/>
  <c r="AH1068" i="1"/>
  <c r="AI1068" i="1"/>
  <c r="AH1069" i="1"/>
  <c r="AI1069" i="1"/>
  <c r="AH1071" i="1"/>
  <c r="AI1071" i="1"/>
  <c r="AH1073" i="1"/>
  <c r="AI1073" i="1"/>
  <c r="AH1074" i="1"/>
  <c r="AI1074" i="1"/>
  <c r="AH1075" i="1"/>
  <c r="AI1075" i="1"/>
  <c r="AH1076" i="1"/>
  <c r="AI1076" i="1"/>
  <c r="AH1080" i="1"/>
  <c r="AI1080" i="1"/>
  <c r="AH1081" i="1"/>
  <c r="AI1081" i="1"/>
  <c r="AH1084" i="1"/>
  <c r="AI1084" i="1"/>
  <c r="AH1085" i="1"/>
  <c r="AI1085" i="1"/>
  <c r="AH1086" i="1"/>
  <c r="AI1086" i="1"/>
  <c r="AH1090" i="1"/>
  <c r="AI1090" i="1"/>
  <c r="AH1091" i="1"/>
  <c r="AI1091" i="1"/>
  <c r="AH1094" i="1"/>
  <c r="AI1094" i="1"/>
  <c r="AH1095" i="1"/>
  <c r="AI1095" i="1"/>
  <c r="AH1096" i="1"/>
  <c r="AI1096" i="1"/>
  <c r="AH1097" i="1"/>
  <c r="AI1097" i="1"/>
  <c r="AH1099" i="1"/>
  <c r="AI1099" i="1"/>
  <c r="AH1101" i="1"/>
  <c r="AI1101" i="1"/>
  <c r="AH1103" i="1"/>
  <c r="AI1103" i="1"/>
  <c r="AH1104" i="1"/>
  <c r="AI1104" i="1"/>
  <c r="AH1106" i="1"/>
  <c r="AI1106" i="1"/>
  <c r="AH1107" i="1"/>
  <c r="AI1107" i="1"/>
  <c r="AH1109" i="1"/>
  <c r="AI1109" i="1"/>
  <c r="AH1111" i="1"/>
  <c r="AI1111" i="1"/>
  <c r="AH1112" i="1"/>
  <c r="AI1112" i="1"/>
  <c r="AH1114" i="1"/>
  <c r="AI1114" i="1"/>
  <c r="AH1116" i="1"/>
  <c r="AI1116" i="1"/>
  <c r="AH637" i="1"/>
  <c r="AI637" i="1"/>
  <c r="AH1117" i="1"/>
  <c r="AI1117" i="1"/>
  <c r="AH1118" i="1"/>
  <c r="AI1118" i="1"/>
  <c r="AH1119" i="1"/>
  <c r="AI1119" i="1"/>
  <c r="AH1120" i="1"/>
  <c r="AI1120" i="1"/>
  <c r="AH1121" i="1"/>
  <c r="AI1121" i="1"/>
  <c r="AH1122" i="1"/>
  <c r="AI1122" i="1"/>
  <c r="AH1123" i="1"/>
  <c r="AI1123" i="1"/>
  <c r="AH1124" i="1"/>
  <c r="AI1124" i="1"/>
  <c r="AI1125" i="1"/>
  <c r="AI1126" i="1"/>
  <c r="AI1127" i="1"/>
  <c r="AI1128" i="1"/>
  <c r="AH234" i="1"/>
  <c r="AI234" i="1"/>
  <c r="AH236" i="1"/>
  <c r="AI236" i="1"/>
  <c r="AH238" i="1"/>
  <c r="AI238" i="1"/>
  <c r="AH240" i="1"/>
  <c r="AI240" i="1"/>
  <c r="AH266" i="1"/>
  <c r="AI266" i="1"/>
  <c r="AH275" i="1"/>
  <c r="AI275" i="1"/>
  <c r="AH294" i="1"/>
  <c r="AI294" i="1"/>
  <c r="AH456" i="1"/>
  <c r="AI456" i="1"/>
  <c r="AH458" i="1"/>
  <c r="AI458" i="1"/>
  <c r="AH461" i="1"/>
  <c r="AI461" i="1"/>
  <c r="AH463" i="1"/>
  <c r="AI463" i="1"/>
  <c r="AH465" i="1"/>
  <c r="AI465" i="1"/>
  <c r="AH467" i="1"/>
  <c r="AI467" i="1"/>
  <c r="AH470" i="1"/>
  <c r="AI470" i="1"/>
  <c r="AH472" i="1"/>
  <c r="AI472" i="1"/>
  <c r="AH475" i="1"/>
  <c r="AI475" i="1"/>
  <c r="AH478" i="1"/>
  <c r="AI478" i="1"/>
  <c r="AH486" i="1"/>
  <c r="AI486" i="1"/>
  <c r="AH487" i="1"/>
  <c r="AI487" i="1"/>
  <c r="AH488" i="1"/>
  <c r="AI488" i="1"/>
  <c r="AH489" i="1"/>
  <c r="AI489" i="1"/>
  <c r="AH490" i="1"/>
  <c r="AI490" i="1"/>
  <c r="AH493" i="1"/>
  <c r="AI493" i="1"/>
  <c r="AH494" i="1"/>
  <c r="AI494" i="1"/>
  <c r="AH502" i="1"/>
  <c r="AI502" i="1"/>
  <c r="AH503" i="1"/>
  <c r="AI503" i="1"/>
  <c r="AH504" i="1"/>
  <c r="AI504" i="1"/>
  <c r="AH505" i="1"/>
  <c r="AI505" i="1"/>
  <c r="AH506" i="1"/>
  <c r="AI506" i="1"/>
  <c r="AH508" i="1"/>
  <c r="AI508" i="1"/>
  <c r="AH513" i="1"/>
  <c r="AI513" i="1"/>
  <c r="AH514" i="1"/>
  <c r="AI514" i="1"/>
  <c r="AH515" i="1"/>
  <c r="AI515" i="1"/>
  <c r="AH516" i="1"/>
  <c r="AI516" i="1"/>
  <c r="AH519" i="1"/>
  <c r="AI519" i="1"/>
  <c r="AH522" i="1"/>
  <c r="AI522" i="1"/>
  <c r="AH523" i="1"/>
  <c r="AI523" i="1"/>
  <c r="AH527" i="1"/>
  <c r="AI527" i="1"/>
  <c r="AH530" i="1"/>
  <c r="AI530" i="1"/>
  <c r="AH533" i="1"/>
  <c r="AI533" i="1"/>
  <c r="AH534" i="1"/>
  <c r="AI534" i="1"/>
  <c r="AH549" i="1"/>
  <c r="AI549" i="1"/>
  <c r="AH553" i="1"/>
  <c r="AI553" i="1"/>
  <c r="AH555" i="1"/>
  <c r="AI555" i="1"/>
  <c r="AH573" i="1"/>
  <c r="AI573" i="1"/>
  <c r="AH574" i="1"/>
  <c r="AI574" i="1"/>
  <c r="AH575" i="1"/>
  <c r="AI575" i="1"/>
  <c r="AH581" i="1"/>
  <c r="AI581" i="1"/>
  <c r="AH583" i="1"/>
  <c r="AI583" i="1"/>
  <c r="AH586" i="1"/>
  <c r="AI586" i="1"/>
  <c r="AH588" i="1"/>
  <c r="AI588" i="1"/>
  <c r="AH591" i="1"/>
  <c r="AI591" i="1"/>
  <c r="AH593" i="1"/>
  <c r="AI593" i="1"/>
  <c r="AH598" i="1"/>
  <c r="AI598" i="1"/>
  <c r="AH605" i="1"/>
  <c r="AI605" i="1"/>
  <c r="AH873" i="1"/>
  <c r="AI873" i="1"/>
  <c r="AH875" i="1"/>
  <c r="AI875" i="1"/>
  <c r="AH877" i="1"/>
  <c r="AI877" i="1"/>
  <c r="AH882" i="1"/>
  <c r="AI882" i="1"/>
  <c r="AH917" i="1"/>
  <c r="AI917" i="1"/>
  <c r="AH920" i="1"/>
  <c r="AI920" i="1"/>
  <c r="AH927" i="1"/>
  <c r="AI927" i="1"/>
  <c r="AH950" i="1"/>
  <c r="AI950" i="1"/>
  <c r="AH951" i="1"/>
  <c r="AI951" i="1"/>
  <c r="AH954" i="1"/>
  <c r="AI954" i="1"/>
  <c r="AH955" i="1"/>
  <c r="AI955" i="1"/>
  <c r="AH958" i="1"/>
  <c r="AI958" i="1"/>
  <c r="AH961" i="1"/>
  <c r="AI961" i="1"/>
  <c r="AH963" i="1"/>
  <c r="AI963" i="1"/>
  <c r="AH971" i="1"/>
  <c r="AI971" i="1"/>
  <c r="AH974" i="1"/>
  <c r="AI974" i="1"/>
  <c r="AH976" i="1"/>
  <c r="AI976" i="1"/>
  <c r="AH978" i="1"/>
  <c r="AI978" i="1"/>
  <c r="AH981" i="1"/>
  <c r="AI981" i="1"/>
  <c r="AH983" i="1"/>
  <c r="AI983" i="1"/>
  <c r="AH985" i="1"/>
  <c r="AI985" i="1"/>
  <c r="AH988" i="1"/>
  <c r="AI988" i="1"/>
  <c r="AH990" i="1"/>
  <c r="AI990" i="1"/>
  <c r="AH992" i="1"/>
  <c r="AI992" i="1"/>
  <c r="AH994" i="1"/>
  <c r="AI994" i="1"/>
  <c r="AH996" i="1"/>
  <c r="AI996" i="1"/>
  <c r="AH1000" i="1"/>
  <c r="AI1000" i="1"/>
  <c r="AH1001" i="1"/>
  <c r="AI1001" i="1"/>
  <c r="AH1009" i="1"/>
  <c r="AI1009" i="1"/>
  <c r="AH1010" i="1"/>
  <c r="AI1010" i="1"/>
  <c r="AH1012" i="1"/>
  <c r="AI1012" i="1"/>
  <c r="AH1015" i="1"/>
  <c r="AI1015" i="1"/>
  <c r="AH1018" i="1"/>
  <c r="AI1018" i="1"/>
  <c r="AH1019" i="1"/>
  <c r="AI1019" i="1"/>
  <c r="AH1022" i="1"/>
  <c r="AI1022" i="1"/>
  <c r="AH1023" i="1"/>
  <c r="AI1023" i="1"/>
  <c r="AH1029" i="1"/>
  <c r="AI1029" i="1"/>
  <c r="AH1030" i="1"/>
  <c r="AI1030" i="1"/>
  <c r="AH1031" i="1"/>
  <c r="AI1031" i="1"/>
  <c r="AH1032" i="1"/>
  <c r="AI1032" i="1"/>
  <c r="AH1033" i="1"/>
  <c r="AI1033" i="1"/>
  <c r="AH1039" i="1"/>
  <c r="AI1039" i="1"/>
  <c r="AH1040" i="1"/>
  <c r="AI1040" i="1"/>
  <c r="AH1041" i="1"/>
  <c r="AI1041" i="1"/>
  <c r="AH1042" i="1"/>
  <c r="AI1042" i="1"/>
  <c r="AH1044" i="1"/>
  <c r="AI1044" i="1"/>
  <c r="AH1055" i="1"/>
  <c r="AI1055" i="1"/>
  <c r="AH1058" i="1"/>
  <c r="AI1058" i="1"/>
  <c r="AH1059" i="1"/>
  <c r="AI1059" i="1"/>
  <c r="AH1062" i="1"/>
  <c r="AI1062" i="1"/>
  <c r="AH1066" i="1"/>
  <c r="AI1066" i="1"/>
  <c r="AH1070" i="1"/>
  <c r="AI1070" i="1"/>
  <c r="AH1072" i="1"/>
  <c r="AI1072" i="1"/>
  <c r="AH1077" i="1"/>
  <c r="AI1077" i="1"/>
  <c r="AH1078" i="1"/>
  <c r="AI1078" i="1"/>
  <c r="AH1079" i="1"/>
  <c r="AI1079" i="1"/>
  <c r="AH1082" i="1"/>
  <c r="AI1082" i="1"/>
  <c r="AH1083" i="1"/>
  <c r="AI1083" i="1"/>
  <c r="AH1087" i="1"/>
  <c r="AI1087" i="1"/>
  <c r="AH1088" i="1"/>
  <c r="AI1088" i="1"/>
  <c r="AH1089" i="1"/>
  <c r="AI1089" i="1"/>
  <c r="AH1092" i="1"/>
  <c r="AI1092" i="1"/>
  <c r="AH1093" i="1"/>
  <c r="AI1093" i="1"/>
  <c r="AH1098" i="1"/>
  <c r="AI1098" i="1"/>
  <c r="AH1100" i="1"/>
  <c r="AI1100" i="1"/>
  <c r="AH1102" i="1"/>
  <c r="AI1102" i="1"/>
  <c r="AH1105" i="1"/>
  <c r="AI1105" i="1"/>
  <c r="AH1108" i="1"/>
  <c r="AI1108" i="1"/>
  <c r="AH1110" i="1"/>
  <c r="AI1110" i="1"/>
  <c r="AH1113" i="1"/>
  <c r="AI1113" i="1"/>
  <c r="AH1115" i="1"/>
  <c r="AI1115" i="1"/>
  <c r="AI2" i="1"/>
  <c r="AH2" i="1"/>
  <c r="M1128" i="1" l="1"/>
  <c r="L1128" i="1"/>
  <c r="K1128" i="1"/>
  <c r="J1128" i="1"/>
  <c r="I1128" i="1"/>
  <c r="AH1128" i="1" l="1"/>
</calcChain>
</file>

<file path=xl/sharedStrings.xml><?xml version="1.0" encoding="utf-8"?>
<sst xmlns="http://schemas.openxmlformats.org/spreadsheetml/2006/main" count="9611" uniqueCount="2235">
  <si>
    <t>Ending Balance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</si>
  <si>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</si>
  <si>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</si>
  <si>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</si>
  <si>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</si>
  <si>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</si>
  <si>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</si>
  <si>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</si>
  <si>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</si>
  <si>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</si>
  <si>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</si>
  <si>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</si>
  <si>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</si>
  <si>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</si>
  <si>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</si>
  <si>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</si>
  <si>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</si>
  <si>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</si>
  <si>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</si>
  <si>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</si>
  <si>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</si>
  <si>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</si>
  <si>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</si>
  <si>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</si>
  <si>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</si>
  <si>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</si>
  <si>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 xml:space="preserve">FERC Account </t>
  </si>
  <si>
    <t xml:space="preserve">FERC Account Desc </t>
  </si>
  <si>
    <t xml:space="preserve">Jurisdiction </t>
  </si>
  <si>
    <t xml:space="preserve">Service </t>
  </si>
  <si>
    <t>216000</t>
  </si>
  <si>
    <t>RETAINED EARNINGS</t>
  </si>
  <si>
    <t>ZZ</t>
  </si>
  <si>
    <t>131110</t>
  </si>
  <si>
    <t>CASH-WELLS FARGO</t>
  </si>
  <si>
    <t>184290</t>
  </si>
  <si>
    <t>ORACLE DEFAULT SUSPENSE ACCOUN</t>
  </si>
  <si>
    <t>154100</t>
  </si>
  <si>
    <t>PLANT MATERIALS &amp; OPER SUPPLIE</t>
  </si>
  <si>
    <t>154560</t>
  </si>
  <si>
    <t>SUPPLY CHAIN INVOICE PRICE VAR</t>
  </si>
  <si>
    <t>242900</t>
  </si>
  <si>
    <t>ACCTS PAYABLE INVENTORY ACCRUA</t>
  </si>
  <si>
    <t>154550</t>
  </si>
  <si>
    <t>SUPPLY CHAIN AVERAGE COST VARI</t>
  </si>
  <si>
    <t>154500</t>
  </si>
  <si>
    <t>SUPPLY CHAIN RECEIVING INVENTO</t>
  </si>
  <si>
    <t>232200</t>
  </si>
  <si>
    <t>ACCTS PAY-VOUCHERS</t>
  </si>
  <si>
    <t>101000</t>
  </si>
  <si>
    <t>PLANT IN SERVICE OWNED</t>
  </si>
  <si>
    <t>AN</t>
  </si>
  <si>
    <t>CD</t>
  </si>
  <si>
    <t>107000</t>
  </si>
  <si>
    <t>CONSTRUCTION WORK IN PROGRESS-</t>
  </si>
  <si>
    <t>108000</t>
  </si>
  <si>
    <t>ACCUMULATED PROVISION DEPRECIA</t>
  </si>
  <si>
    <t>ED</t>
  </si>
  <si>
    <t>WA</t>
  </si>
  <si>
    <t>ID</t>
  </si>
  <si>
    <t>GD</t>
  </si>
  <si>
    <t>AS</t>
  </si>
  <si>
    <t>CA</t>
  </si>
  <si>
    <t>AA</t>
  </si>
  <si>
    <t>111000</t>
  </si>
  <si>
    <t>ACC PROVISION AMT OF UTILITY P</t>
  </si>
  <si>
    <t>MT</t>
  </si>
  <si>
    <t>OR</t>
  </si>
  <si>
    <t>121000</t>
  </si>
  <si>
    <t>NONUTILITY PROPERTY</t>
  </si>
  <si>
    <t>122000</t>
  </si>
  <si>
    <t>ACC DEPR NONUTILITY PROPERTY</t>
  </si>
  <si>
    <t>101100</t>
  </si>
  <si>
    <t>PLANT IN SERVICE LEASED</t>
  </si>
  <si>
    <t>163200</t>
  </si>
  <si>
    <t>STORES EXPENSE-SUPPLY CHAIN IN</t>
  </si>
  <si>
    <t>101050</t>
  </si>
  <si>
    <t xml:space="preserve">BOULDER PARK (BPK) DISALLOWED </t>
  </si>
  <si>
    <t>108050</t>
  </si>
  <si>
    <t>ACC AMT BPK DISALLOWED PLANT</t>
  </si>
  <si>
    <t>186100</t>
  </si>
  <si>
    <t>REGULATORY ASSET AFUDC ALLOWED</t>
  </si>
  <si>
    <t>111100</t>
  </si>
  <si>
    <t xml:space="preserve">ACC AMT COLSTRIP AFUDC COMMON </t>
  </si>
  <si>
    <t>114000</t>
  </si>
  <si>
    <t>PLANT ACQUISITION ADJUSTMENT</t>
  </si>
  <si>
    <t>124900</t>
  </si>
  <si>
    <t>OTHER INVEST-WNP3 EXCHANGE POW</t>
  </si>
  <si>
    <t>124930</t>
  </si>
  <si>
    <t>OTHER INVEST-AMT WNP3 EXCHANGE</t>
  </si>
  <si>
    <t>101030</t>
  </si>
  <si>
    <t>KFGS DISALLOWED PLANT/PLANT RE</t>
  </si>
  <si>
    <t>108030</t>
  </si>
  <si>
    <t>ACC AMT KFGS DISALLOWED PLNT/R</t>
  </si>
  <si>
    <t>131100</t>
  </si>
  <si>
    <t>CASH-US BANK</t>
  </si>
  <si>
    <t>131120</t>
  </si>
  <si>
    <t>CASH-PAYROLL</t>
  </si>
  <si>
    <t>107010</t>
  </si>
  <si>
    <t>CONSTRUCTION OVERHEAD A&amp;G</t>
  </si>
  <si>
    <t>107020</t>
  </si>
  <si>
    <t>CONSTRUCTION OVERHEAD PRODUCTI</t>
  </si>
  <si>
    <t>107030</t>
  </si>
  <si>
    <t>CONSTRUCTION OVERHEAD TRANSMIS</t>
  </si>
  <si>
    <t>107040</t>
  </si>
  <si>
    <t>CONSTRUCTION OVERHEAD DISTRIBU</t>
  </si>
  <si>
    <t>107050</t>
  </si>
  <si>
    <t>CONSTRUCTION OVERHEAD NORTH GA</t>
  </si>
  <si>
    <t>107060</t>
  </si>
  <si>
    <t>CONSTRUCTION OVERHEAD SOUTH GA</t>
  </si>
  <si>
    <t>123100</t>
  </si>
  <si>
    <t>STOCK INVESTMENT IN SUBS</t>
  </si>
  <si>
    <t>123120</t>
  </si>
  <si>
    <t>EQUITY INVESTMENT IN SUBS</t>
  </si>
  <si>
    <t>124350</t>
  </si>
  <si>
    <t>OTHER INVEST-WZN LOANS SANDPOI</t>
  </si>
  <si>
    <t>124600</t>
  </si>
  <si>
    <t>OTHER INVEST-COLI CASH VAL</t>
  </si>
  <si>
    <t>124610</t>
  </si>
  <si>
    <t>OTHER INVEST-COLI BORROWINGS</t>
  </si>
  <si>
    <t>124680</t>
  </si>
  <si>
    <t>OTHER INVESTMENT-WZN LOANS ORE</t>
  </si>
  <si>
    <t>128150</t>
  </si>
  <si>
    <t>SPECIAL FUNDS-CS2 GE LTSA ADVA</t>
  </si>
  <si>
    <t>128250</t>
  </si>
  <si>
    <t>SPECIAL FUNDS-EXEC DEF COMP TR</t>
  </si>
  <si>
    <t>128300</t>
  </si>
  <si>
    <t>SPECIAL FUNDS-TRANSMSN SRVC RE</t>
  </si>
  <si>
    <t>135400</t>
  </si>
  <si>
    <t>WORKING FUND-REAL ESTATE DEPT</t>
  </si>
  <si>
    <t>135630</t>
  </si>
  <si>
    <t>WORKING FUND-COLSTRIP</t>
  </si>
  <si>
    <t>136000</t>
  </si>
  <si>
    <t>TEMPORARY CASH INVESTMENTS</t>
  </si>
  <si>
    <t>142100</t>
  </si>
  <si>
    <t>CUST ACCT REC-RETAIL SERVICE</t>
  </si>
  <si>
    <t>142150</t>
  </si>
  <si>
    <t>CUST ACCT REC-CT FUEL SALES</t>
  </si>
  <si>
    <t>142200</t>
  </si>
  <si>
    <t>CUST ACCT REC-CUSTOMER CONTRAC</t>
  </si>
  <si>
    <t>142500</t>
  </si>
  <si>
    <t>CUST ACCT REC-UNBILLED REV ELE</t>
  </si>
  <si>
    <t>142510</t>
  </si>
  <si>
    <t>CUST ACCT REC-UNBILLED REV GAS</t>
  </si>
  <si>
    <t>143050</t>
  </si>
  <si>
    <t>OTHER ACCT REC-RETIREE DEDUCTI</t>
  </si>
  <si>
    <t>143200</t>
  </si>
  <si>
    <t>OTHER ACCT REC-OTHER MISC</t>
  </si>
  <si>
    <t>143210</t>
  </si>
  <si>
    <t>OTHER ACCT REC-POWER TRANSACTI</t>
  </si>
  <si>
    <t>143500</t>
  </si>
  <si>
    <t>OTHER ACCT REC-MISCELLANEOUS</t>
  </si>
  <si>
    <t>143550</t>
  </si>
  <si>
    <t>OTHER ACCT REC-DAMAGE CLAIMS</t>
  </si>
  <si>
    <t>143900</t>
  </si>
  <si>
    <t>OTHER ACCT REC-DEVELOPERS PROM</t>
  </si>
  <si>
    <t>144030</t>
  </si>
  <si>
    <t>ACC PRV UNCOLL NET OF ACTUAL-D</t>
  </si>
  <si>
    <t>144140</t>
  </si>
  <si>
    <t>ACC PROV UNCOLL NET OF ACTUALS</t>
  </si>
  <si>
    <t>144200</t>
  </si>
  <si>
    <t>ACCUMULATED RETAIL WRITE-OFFS</t>
  </si>
  <si>
    <t>ACC PROV FOR UNCOLLECTIBLES-RE</t>
  </si>
  <si>
    <t>144990</t>
  </si>
  <si>
    <t>145000</t>
  </si>
  <si>
    <t>N/R ASSOC CO</t>
  </si>
  <si>
    <t>146250</t>
  </si>
  <si>
    <t>ACCTS REC ASSOC CO-STEAM PLANT</t>
  </si>
  <si>
    <t>151120</t>
  </si>
  <si>
    <t>FUEL STOCK COAL-COLSTRIP</t>
  </si>
  <si>
    <t>151210</t>
  </si>
  <si>
    <t>FUEL STOCK HOG FUEL-KFGS</t>
  </si>
  <si>
    <t>154400</t>
  </si>
  <si>
    <t>PLANT MAT &amp; OPER SUP-COLSTRIP</t>
  </si>
  <si>
    <t>163000</t>
  </si>
  <si>
    <t>STORES EXPENSE UNDISTRIBUTED</t>
  </si>
  <si>
    <t>164100</t>
  </si>
  <si>
    <t>GAS STORED UNDERGND-408AVA-JP</t>
  </si>
  <si>
    <t>165100</t>
  </si>
  <si>
    <t>PREPAYMENTS-PREPAID INSURANCE</t>
  </si>
  <si>
    <t>165200</t>
  </si>
  <si>
    <t>PREPAYMENTS-POSTAGE METERS</t>
  </si>
  <si>
    <t>171000</t>
  </si>
  <si>
    <t>INTEREST &amp; DIVIDENDS RECEIVABL</t>
  </si>
  <si>
    <t>172500</t>
  </si>
  <si>
    <t>RENTS RECEIVABLE-MISCELLANEOUS</t>
  </si>
  <si>
    <t>174500</t>
  </si>
  <si>
    <t>MISC ASSETS-NONMONETARY PWR EX</t>
  </si>
  <si>
    <t>181750</t>
  </si>
  <si>
    <t>UNAMT DEBT EXPENSE-TOPRS</t>
  </si>
  <si>
    <t>181860</t>
  </si>
  <si>
    <t>UNAMT DEBT EXPENSE-LT DEBT</t>
  </si>
  <si>
    <t>181990</t>
  </si>
  <si>
    <t>UNAMT DEBT EXP-ST DEBT</t>
  </si>
  <si>
    <t>182310</t>
  </si>
  <si>
    <t>REGULATORY ASSET FAS109 UTILIT</t>
  </si>
  <si>
    <t>182320</t>
  </si>
  <si>
    <t>REGULATORY ASSET FAS109 WNP3</t>
  </si>
  <si>
    <t>182345</t>
  </si>
  <si>
    <t>REGULATORY ASSET BPA RESIDENTI</t>
  </si>
  <si>
    <t>182350</t>
  </si>
  <si>
    <t xml:space="preserve">REGULATORY ASSET ERM APPROVED </t>
  </si>
  <si>
    <t>182376</t>
  </si>
  <si>
    <t>REGULATORY ASSET FAS 143 ASSET</t>
  </si>
  <si>
    <t>182383</t>
  </si>
  <si>
    <t>REGULATORY ASSET WORKERS COMP</t>
  </si>
  <si>
    <t>183000</t>
  </si>
  <si>
    <t>PRELIMINARY SURVEY AND INVESTI</t>
  </si>
  <si>
    <t>184100</t>
  </si>
  <si>
    <t>TRANSPORTATION EXPENSES CLEARI</t>
  </si>
  <si>
    <t>184250</t>
  </si>
  <si>
    <t>SMALL TOOLS EXPENSE CLEARING</t>
  </si>
  <si>
    <t>184260</t>
  </si>
  <si>
    <t>PAYROLL BENEFITS CLEARING</t>
  </si>
  <si>
    <t>184270</t>
  </si>
  <si>
    <t>PAYROLL TAXES CLEARING</t>
  </si>
  <si>
    <t>186200</t>
  </si>
  <si>
    <t>VARIOUS SUSPENSE WORKORDERS</t>
  </si>
  <si>
    <t>186210</t>
  </si>
  <si>
    <t>MISC DEF DEBITS SUSPENSE PROJE</t>
  </si>
  <si>
    <t>186280</t>
  </si>
  <si>
    <t>REGULATORY ASSET ERM  DEFERRED</t>
  </si>
  <si>
    <t>186400</t>
  </si>
  <si>
    <t xml:space="preserve">MISC DEFERRED DEBITS TREASURY </t>
  </si>
  <si>
    <t>186410</t>
  </si>
  <si>
    <t>MISC DEFERRED DEBITS NSF SUSPE</t>
  </si>
  <si>
    <t>186460</t>
  </si>
  <si>
    <t>186700</t>
  </si>
  <si>
    <t xml:space="preserve">REGULATORY ASSET CONSERVATION </t>
  </si>
  <si>
    <t>186800</t>
  </si>
  <si>
    <t>REGULATORY ASSET NEZ PERCE SET</t>
  </si>
  <si>
    <t>186850</t>
  </si>
  <si>
    <t>RENEWABLE ENERGY CERTIFICATE F</t>
  </si>
  <si>
    <t>186910</t>
  </si>
  <si>
    <t>MISC DEFERRED DEBIT CSS UNPOST</t>
  </si>
  <si>
    <t>189860</t>
  </si>
  <si>
    <t>UNAMT LOSS-REACQ DEBT</t>
  </si>
  <si>
    <t>190060</t>
  </si>
  <si>
    <t>ADFIT DRY CREEK</t>
  </si>
  <si>
    <t>190150</t>
  </si>
  <si>
    <t>ADFIT FAS87 UNFUNDED PENSION</t>
  </si>
  <si>
    <t>190180</t>
  </si>
  <si>
    <t>ADFIT FAS109 ITC</t>
  </si>
  <si>
    <t>190200</t>
  </si>
  <si>
    <t>ADFIT INJURY AND DAMAGE</t>
  </si>
  <si>
    <t>190220</t>
  </si>
  <si>
    <t>ADFIT NEZ PERCE</t>
  </si>
  <si>
    <t>190310</t>
  </si>
  <si>
    <t>ADFIT DOLLAR ROAD REMEDIATION</t>
  </si>
  <si>
    <t>190420</t>
  </si>
  <si>
    <t>ADFIT KF RESERVE</t>
  </si>
  <si>
    <t>ADFIT BPA RES EXCHANGE</t>
  </si>
  <si>
    <t>190810</t>
  </si>
  <si>
    <t>ADFIT BAD DEBT RESERVE &amp; WRITE</t>
  </si>
  <si>
    <t>190820</t>
  </si>
  <si>
    <t>ADFIT- Def Comp ACTIVE Execs</t>
  </si>
  <si>
    <t>190830</t>
  </si>
  <si>
    <t>ADFIT PAID TIME OFF</t>
  </si>
  <si>
    <t>191000</t>
  </si>
  <si>
    <t>RECOVERABLE GAS COSTS AMORTIZE</t>
  </si>
  <si>
    <t>191010</t>
  </si>
  <si>
    <t>CURR UNRECOV PGA DEFERRED</t>
  </si>
  <si>
    <t>201000</t>
  </si>
  <si>
    <t>COMMON STOCK ISSUED - NO PAR</t>
  </si>
  <si>
    <t>214000</t>
  </si>
  <si>
    <t xml:space="preserve">CAP STOCK EXP - COMMON PUBLIC </t>
  </si>
  <si>
    <t>214040</t>
  </si>
  <si>
    <t>TAX BENEFIT - OPTIONS EXERCISE</t>
  </si>
  <si>
    <t>215100</t>
  </si>
  <si>
    <t>APPROPRIATED RETAINED EARNINGS</t>
  </si>
  <si>
    <t>216100</t>
  </si>
  <si>
    <t>UNAPPROPRIATED UNDIST SUB EARN</t>
  </si>
  <si>
    <t>216150</t>
  </si>
  <si>
    <t>CORP SUBSIDIARY ACTIVITY</t>
  </si>
  <si>
    <t>221350</t>
  </si>
  <si>
    <t>COLSTRIP 2010A PCRBs DUE 2032</t>
  </si>
  <si>
    <t>221360</t>
  </si>
  <si>
    <t>COLSTRIP 2010B PCRBs DUE 2034</t>
  </si>
  <si>
    <t>226000</t>
  </si>
  <si>
    <t>UNAMORTIZED LONG TERM DEBT DIS</t>
  </si>
  <si>
    <t>227000</t>
  </si>
  <si>
    <t>OBLIG UNDER CAP LEASE-NON CURR</t>
  </si>
  <si>
    <t>228200</t>
  </si>
  <si>
    <t>ACCUM PROV FOR INJURY &amp; DAMAGE</t>
  </si>
  <si>
    <t>228210</t>
  </si>
  <si>
    <t>PAYMENT/REFUND INJURY &amp; DAMAGE</t>
  </si>
  <si>
    <t>228300</t>
  </si>
  <si>
    <t>ACCUM PROV FAS106 POST RET MED</t>
  </si>
  <si>
    <t>228320</t>
  </si>
  <si>
    <t>ACCUM PROV FAS87 ACCUM PEN COS</t>
  </si>
  <si>
    <t>230000</t>
  </si>
  <si>
    <t>ASSET RETIREMENT OBLIGATIONS</t>
  </si>
  <si>
    <t>232100</t>
  </si>
  <si>
    <t>ACCTS PAY-GENERAL</t>
  </si>
  <si>
    <t>232110</t>
  </si>
  <si>
    <t>ACCTS PAY-POWER TRANSACTIONS</t>
  </si>
  <si>
    <t>232120</t>
  </si>
  <si>
    <t>ACCTS PAY-PAYROLL OTHER</t>
  </si>
  <si>
    <t>232130</t>
  </si>
  <si>
    <t>ACCTS PAY-GAS SUPPLY TRANSACTI</t>
  </si>
  <si>
    <t>232140</t>
  </si>
  <si>
    <t>ACCTS PAY-GAS RESEARCH INSTITU</t>
  </si>
  <si>
    <t>232300</t>
  </si>
  <si>
    <t>ACCTS PAY-PAYROLL</t>
  </si>
  <si>
    <t>232380</t>
  </si>
  <si>
    <t>ACCTS PAY-EMPLOYEE INCENTIVE P</t>
  </si>
  <si>
    <t>232400</t>
  </si>
  <si>
    <t>ACCTS PAY-UNCLAIMED FUNDS</t>
  </si>
  <si>
    <t>232610</t>
  </si>
  <si>
    <t>ACCTS PAY-COLSTRIP COAL</t>
  </si>
  <si>
    <t>232620</t>
  </si>
  <si>
    <t>ACCTS PAY-TURBINE GAS</t>
  </si>
  <si>
    <t>232630</t>
  </si>
  <si>
    <t>ACCTS PAY-COLSTRIP OPERATIONS</t>
  </si>
  <si>
    <t>232640</t>
  </si>
  <si>
    <t>ACCTS PAY-KETTLE FALLS HOG FUE</t>
  </si>
  <si>
    <t>232650</t>
  </si>
  <si>
    <t>ACCTS PAY-RESOURCE ACCOUNTING</t>
  </si>
  <si>
    <t>232660</t>
  </si>
  <si>
    <t>ACCTS PAY-CS2 OPERATIONS AVA S</t>
  </si>
  <si>
    <t>232700</t>
  </si>
  <si>
    <t>WA/ID-PROJECT SHARE</t>
  </si>
  <si>
    <t>232710</t>
  </si>
  <si>
    <t>WA/ID-GIFT CERTIFICATES</t>
  </si>
  <si>
    <t>232800</t>
  </si>
  <si>
    <t>CUSTOMER REFUNDS PAYABLE-CSS</t>
  </si>
  <si>
    <t>235100</t>
  </si>
  <si>
    <t>CUSTOMER DEPOSITS</t>
  </si>
  <si>
    <t>235200</t>
  </si>
  <si>
    <t>MISC BILL DEPOSITS</t>
  </si>
  <si>
    <t>235400</t>
  </si>
  <si>
    <t>TRANSMISSION SERVICE DEPOSITS</t>
  </si>
  <si>
    <t>236000</t>
  </si>
  <si>
    <t>TAXES ACCRUED-FEDERAL</t>
  </si>
  <si>
    <t>236010</t>
  </si>
  <si>
    <t>SUBSIDIARY TAXES ACCRUED-FIT &amp;</t>
  </si>
  <si>
    <t>236100</t>
  </si>
  <si>
    <t>TAXES OTHER THAN INC-WA/ID &amp; O</t>
  </si>
  <si>
    <t>236680</t>
  </si>
  <si>
    <t>OR/CA TAXES ACCRUED BETC-OREGO</t>
  </si>
  <si>
    <t>237100</t>
  </si>
  <si>
    <t>INTEREST ACCRUED - LT DEBT</t>
  </si>
  <si>
    <t>238000</t>
  </si>
  <si>
    <t>DIV DECLARED - COMMON STOCK</t>
  </si>
  <si>
    <t>241000</t>
  </si>
  <si>
    <t>PAYROLL TAX PAYABLE</t>
  </si>
  <si>
    <t>241200</t>
  </si>
  <si>
    <t>SALES TAX PAYABLE</t>
  </si>
  <si>
    <t>242050</t>
  </si>
  <si>
    <t>MISC LIAB-MARGIN CALL DEPOSIT</t>
  </si>
  <si>
    <t>242200</t>
  </si>
  <si>
    <t>MISC LIAB-AUDIT EXP ACC</t>
  </si>
  <si>
    <t>242300</t>
  </si>
  <si>
    <t>MISC LIAB-FERC ADMIN FEE ACC</t>
  </si>
  <si>
    <t>242310</t>
  </si>
  <si>
    <t>MISC LIAB-FERC ELEC ADMIN CHG</t>
  </si>
  <si>
    <t>242400</t>
  </si>
  <si>
    <t>STATE COMMISSION FEE ACCRUED</t>
  </si>
  <si>
    <t>242500</t>
  </si>
  <si>
    <t>MISC LIABILITY-MISC NON-MON PW</t>
  </si>
  <si>
    <t>242700</t>
  </si>
  <si>
    <t>MISC LIAB-PAID TIME OFF</t>
  </si>
  <si>
    <t>DSM TARIFF RIDER</t>
  </si>
  <si>
    <t>LOW INCOME ENERGY ASSIST</t>
  </si>
  <si>
    <t>242830</t>
  </si>
  <si>
    <t>WORKERS COMP LIABILITY</t>
  </si>
  <si>
    <t>245740</t>
  </si>
  <si>
    <t>DERIVATIVE INSTR LIAB IR SWAPS</t>
  </si>
  <si>
    <t>252000</t>
  </si>
  <si>
    <t>CUSTOMER ADVANCE ASSIGNED TO P</t>
  </si>
  <si>
    <t>253120</t>
  </si>
  <si>
    <t>DEF CR- RATHDRUM REFUND</t>
  </si>
  <si>
    <t>OTHER DEF CR-SERP</t>
  </si>
  <si>
    <t>253890</t>
  </si>
  <si>
    <t>ID - CLARK FORK RELIC</t>
  </si>
  <si>
    <t>253910</t>
  </si>
  <si>
    <t>DEF CR-DEF COMP ACTIVE EXECS</t>
  </si>
  <si>
    <t>253920</t>
  </si>
  <si>
    <t>DEF CR-EXEC STOCK INCENTIVE PL</t>
  </si>
  <si>
    <t>254180</t>
  </si>
  <si>
    <t>FAS109 - ITC - REGULATORY LIAB</t>
  </si>
  <si>
    <t>254220</t>
  </si>
  <si>
    <t>NEZ PERCE REGULATORY LIABILITY</t>
  </si>
  <si>
    <t>254345</t>
  </si>
  <si>
    <t>BPA RES EXCH REGULATORY LIAB</t>
  </si>
  <si>
    <t>254740</t>
  </si>
  <si>
    <t>MTM ST REGULATORY LIABILITY</t>
  </si>
  <si>
    <t>255000</t>
  </si>
  <si>
    <t>DEF INVESTMENT TAX CREDITS</t>
  </si>
  <si>
    <t>257000</t>
  </si>
  <si>
    <t>UNAMORTIZED GAIN ON REACQUIRED</t>
  </si>
  <si>
    <t>282190</t>
  </si>
  <si>
    <t>ADFIT NON-UTILITY PLANT</t>
  </si>
  <si>
    <t>282380</t>
  </si>
  <si>
    <t xml:space="preserve">ADFIT SANDPOINT ACQUISITION - </t>
  </si>
  <si>
    <t>282680</t>
  </si>
  <si>
    <t xml:space="preserve">ADFIT OREGON WPNG ACQUISITION </t>
  </si>
  <si>
    <t>282900</t>
  </si>
  <si>
    <t>ADFIT</t>
  </si>
  <si>
    <t>283080</t>
  </si>
  <si>
    <t>ADFIT CLARK FORK PM&amp;E</t>
  </si>
  <si>
    <t>283090</t>
  </si>
  <si>
    <t>283120</t>
  </si>
  <si>
    <t>ADFIT WNP3</t>
  </si>
  <si>
    <t>283150</t>
  </si>
  <si>
    <t>FAS 106-CURRENT</t>
  </si>
  <si>
    <t>283170</t>
  </si>
  <si>
    <t>ADFIT FAS109 UTILITY PLANT</t>
  </si>
  <si>
    <t>283180</t>
  </si>
  <si>
    <t>ADFIT FAS109 WNP3</t>
  </si>
  <si>
    <t>283200</t>
  </si>
  <si>
    <t>ADFIT COLSTRIP PCB</t>
  </si>
  <si>
    <t>283280</t>
  </si>
  <si>
    <t>ADFIT ERM</t>
  </si>
  <si>
    <t>283330</t>
  </si>
  <si>
    <t>ADFIT PGA</t>
  </si>
  <si>
    <t>283380</t>
  </si>
  <si>
    <t>ADFIT PCA</t>
  </si>
  <si>
    <t>283450</t>
  </si>
  <si>
    <t>283700</t>
  </si>
  <si>
    <t>ADFIT PGE MONETIZATION</t>
  </si>
  <si>
    <t>283710</t>
  </si>
  <si>
    <t>DSM PROGRAM</t>
  </si>
  <si>
    <t>283850</t>
  </si>
  <si>
    <t>ADFIT FMB &amp; MTN REDEEMED</t>
  </si>
  <si>
    <t>242910</t>
  </si>
  <si>
    <t>ACCTS PAYABLE EXPENSE ACCRUAL-</t>
  </si>
  <si>
    <t>165320</t>
  </si>
  <si>
    <t>GAS IMBALANCE-AVISTA LDC</t>
  </si>
  <si>
    <t>165340</t>
  </si>
  <si>
    <t>GAS IMBALANCE-COYOTE SPRINGS 2</t>
  </si>
  <si>
    <t>165350</t>
  </si>
  <si>
    <t>GAS IMBALANCE-RATHDRUM</t>
  </si>
  <si>
    <t>165360</t>
  </si>
  <si>
    <t>GAS IMBALANCE-NORTHEAST CT</t>
  </si>
  <si>
    <t>165370</t>
  </si>
  <si>
    <t>GAS IMBALANCE-BOULDER PARK</t>
  </si>
  <si>
    <t>165380</t>
  </si>
  <si>
    <t>GAS IMBALANCE-KETTLE FALLS CT</t>
  </si>
  <si>
    <t>165390</t>
  </si>
  <si>
    <t>GAS IMBALANCE-KETTLE FALLS GS</t>
  </si>
  <si>
    <t>135430</t>
  </si>
  <si>
    <t>WORKING FUND-FLEET MANAGEMENT</t>
  </si>
  <si>
    <t>142610</t>
  </si>
  <si>
    <t>CUST ACCT REC-RESALE ELECTRIC</t>
  </si>
  <si>
    <t>182374</t>
  </si>
  <si>
    <t>MTM ST REGULATORY ASSET</t>
  </si>
  <si>
    <t>184500</t>
  </si>
  <si>
    <t>CLARK FORK RELICENSE EXPENSE</t>
  </si>
  <si>
    <t>184999</t>
  </si>
  <si>
    <t>CLARK FORK RELICENSE EXPENSE C</t>
  </si>
  <si>
    <t>186290</t>
  </si>
  <si>
    <t xml:space="preserve">REGULATORY ASSET ERM DEFERRED </t>
  </si>
  <si>
    <t>186900</t>
  </si>
  <si>
    <t>MISC DEFERRED DEBITS CAE SUSPE</t>
  </si>
  <si>
    <t>232170</t>
  </si>
  <si>
    <t>ACCTS PAY-BPA TRANSACTIONS</t>
  </si>
  <si>
    <t>237200</t>
  </si>
  <si>
    <t>INTEREST ACCRUED - OTHER LIABI</t>
  </si>
  <si>
    <t>232160</t>
  </si>
  <si>
    <t>ACCTS PAY-STAMPS</t>
  </si>
  <si>
    <t>242060</t>
  </si>
  <si>
    <t>MISC LIAB-FOREST USE PERMITS</t>
  </si>
  <si>
    <t>131140</t>
  </si>
  <si>
    <t>CASH-WORKERS COMPENSATION</t>
  </si>
  <si>
    <t>146150</t>
  </si>
  <si>
    <t>ACCTS REC ASSOC CO-AVISTA DVLP</t>
  </si>
  <si>
    <t>165150</t>
  </si>
  <si>
    <t>PREPAYMENTS-PREPAID LICENSE FE</t>
  </si>
  <si>
    <t>191890</t>
  </si>
  <si>
    <t>DEFERRED GAS COSTS-MARGIN REDU</t>
  </si>
  <si>
    <t>181950</t>
  </si>
  <si>
    <t>UNAMT DEBT EXP-DEBT STRATEGIES</t>
  </si>
  <si>
    <t>253990</t>
  </si>
  <si>
    <t>AMT UNBILLED REV ADD-ONS</t>
  </si>
  <si>
    <t>146290</t>
  </si>
  <si>
    <t>A/R ASSOC CO-CAPITAL</t>
  </si>
  <si>
    <t>134100</t>
  </si>
  <si>
    <t>SPECIAL DEPOSITS-INTEREST RATE</t>
  </si>
  <si>
    <t>154300</t>
  </si>
  <si>
    <t>PLANT MAT &amp; OPER SUP-COYOTE SP</t>
  </si>
  <si>
    <t>190040</t>
  </si>
  <si>
    <t>ADFIT IPUC DISALLOWED PLANT</t>
  </si>
  <si>
    <t>228330</t>
  </si>
  <si>
    <t>HRA - RETIREE</t>
  </si>
  <si>
    <t>242090</t>
  </si>
  <si>
    <t>SETTLEMENT PAYABLE</t>
  </si>
  <si>
    <t>283040</t>
  </si>
  <si>
    <t>ADFIT CS2 RET</t>
  </si>
  <si>
    <t>190950</t>
  </si>
  <si>
    <t>ADFIT OTHER</t>
  </si>
  <si>
    <t>283950</t>
  </si>
  <si>
    <t>ADSIT-OTHER</t>
  </si>
  <si>
    <t>221390</t>
  </si>
  <si>
    <t>5.45% SERIES DUE 12-01-2019</t>
  </si>
  <si>
    <t>190070</t>
  </si>
  <si>
    <t>DFIT SERP</t>
  </si>
  <si>
    <t>190120</t>
  </si>
  <si>
    <t>DFIT NONMONETARY POWER EXPENSE</t>
  </si>
  <si>
    <t>190140</t>
  </si>
  <si>
    <t>DFIT DSM TARIFF RIDER</t>
  </si>
  <si>
    <t>190160</t>
  </si>
  <si>
    <t>DFIT UNBILLED REVENUE ADD-ONS</t>
  </si>
  <si>
    <t>190210</t>
  </si>
  <si>
    <t>DFIT CHARIT CONTRIB</t>
  </si>
  <si>
    <t>184300</t>
  </si>
  <si>
    <t>MISC AR PROJECT CLEARING</t>
  </si>
  <si>
    <t>236500</t>
  </si>
  <si>
    <t>USE TAX ACCRUAL</t>
  </si>
  <si>
    <t>146100</t>
  </si>
  <si>
    <t>A/R ASSOC CO-PENTZER</t>
  </si>
  <si>
    <t>184055</t>
  </si>
  <si>
    <t>CLEARING ACCT-RESOURCE ACCT</t>
  </si>
  <si>
    <t>242600</t>
  </si>
  <si>
    <t>GST</t>
  </si>
  <si>
    <t>142600</t>
  </si>
  <si>
    <t>CUST ACCT REC-RESALE GAS</t>
  </si>
  <si>
    <t>172510</t>
  </si>
  <si>
    <t>RENTS RECEIVABLE-ACCRUED</t>
  </si>
  <si>
    <t>184057</t>
  </si>
  <si>
    <t>CLEARING ACCT-ENERGY DLIVERY A</t>
  </si>
  <si>
    <t>232180</t>
  </si>
  <si>
    <t>ACCTS PAY-POLE RENTAL</t>
  </si>
  <si>
    <t>242770</t>
  </si>
  <si>
    <t>184054</t>
  </si>
  <si>
    <t>CLEARING ACCT-CORP ACCT</t>
  </si>
  <si>
    <t>182372</t>
  </si>
  <si>
    <t>REGULATORY ASSET WARTSILA UNIT</t>
  </si>
  <si>
    <t>245100</t>
  </si>
  <si>
    <t>DERIVATIVE INSTR LIAB-IR SWAPS</t>
  </si>
  <si>
    <t>221300</t>
  </si>
  <si>
    <t>FMBS - SERIES C - 6.37% DUE 06</t>
  </si>
  <si>
    <t>123010</t>
  </si>
  <si>
    <t>INVESTMENT IN AVISTA CAPITAL I</t>
  </si>
  <si>
    <t>223010</t>
  </si>
  <si>
    <t>ADVANCE ASSOCIATED-AVISTA CAPI</t>
  </si>
  <si>
    <t>175740</t>
  </si>
  <si>
    <t>DERIVATIVE INSTR ASSET-ST MTM</t>
  </si>
  <si>
    <t>175750</t>
  </si>
  <si>
    <t>DERIVATIVE INSTR ASSET-LT MTM</t>
  </si>
  <si>
    <t>244740</t>
  </si>
  <si>
    <t>DERIVATIVE INSTR LIAB-ST MTM</t>
  </si>
  <si>
    <t>244750</t>
  </si>
  <si>
    <t>DERIVATIVE INSTR LIAB-LT MTM</t>
  </si>
  <si>
    <t>181960</t>
  </si>
  <si>
    <t>UNAMT DEBT EXP-RATHDRUM 2005</t>
  </si>
  <si>
    <t>165240</t>
  </si>
  <si>
    <t>PREPAYMENTS-BPA TRANS RESERVAT</t>
  </si>
  <si>
    <t>228340</t>
  </si>
  <si>
    <t>ACCUM PROV MED CLAIMS PAYABLE</t>
  </si>
  <si>
    <t>253130</t>
  </si>
  <si>
    <t>OTHER DEF CR-NE TANK SPILL</t>
  </si>
  <si>
    <t>190230</t>
  </si>
  <si>
    <t>ADFIT NE TANK SPILL</t>
  </si>
  <si>
    <t>221400</t>
  </si>
  <si>
    <t>FMBS - 6.25% DUE 12-01-35</t>
  </si>
  <si>
    <t>225000</t>
  </si>
  <si>
    <t>UNAMORT PREMIUM</t>
  </si>
  <si>
    <t>102000</t>
  </si>
  <si>
    <t>PLANT PURCHASED OR SOLD</t>
  </si>
  <si>
    <t>190240</t>
  </si>
  <si>
    <t>ADFIT WARTSILA UNITS</t>
  </si>
  <si>
    <t>190500</t>
  </si>
  <si>
    <t>DFIT ON EQUITY STOCK COMP</t>
  </si>
  <si>
    <t>190510</t>
  </si>
  <si>
    <t>DFIT ON LIABILITY STOCK COMP</t>
  </si>
  <si>
    <t>214050</t>
  </si>
  <si>
    <t>UNVESTED STOCK COMPENSATION</t>
  </si>
  <si>
    <t>232370</t>
  </si>
  <si>
    <t>LIABILITY AWARD INCENTIVE ACCR</t>
  </si>
  <si>
    <t>186205</t>
  </si>
  <si>
    <t>PLANT ALLOC OF CLEARING JOURNA</t>
  </si>
  <si>
    <t>165250</t>
  </si>
  <si>
    <t>COLSTRIP PREPAID ASSET</t>
  </si>
  <si>
    <t>176100</t>
  </si>
  <si>
    <t>DERIVATIVE INSTR ASSET-IR SWAP</t>
  </si>
  <si>
    <t>146000</t>
  </si>
  <si>
    <t>A/R ASSOC CO-GENERAL</t>
  </si>
  <si>
    <t>234000</t>
  </si>
  <si>
    <t>A/P ASSOC CO-GENERAL</t>
  </si>
  <si>
    <t>236050</t>
  </si>
  <si>
    <t>TAXES ACCRUED - STATE</t>
  </si>
  <si>
    <t>143020</t>
  </si>
  <si>
    <t>221420</t>
  </si>
  <si>
    <t>FMBS - 5.70% DUE 07-01-2037</t>
  </si>
  <si>
    <t>190250</t>
  </si>
  <si>
    <t>ADFIT OREGON SB 408</t>
  </si>
  <si>
    <t>254250</t>
  </si>
  <si>
    <t>OTHER REG LIAB - OREGON SB 408</t>
  </si>
  <si>
    <t>182305</t>
  </si>
  <si>
    <t>REG ASSET POST RET LIAB</t>
  </si>
  <si>
    <t>190151</t>
  </si>
  <si>
    <t>DFIT SFAS 158</t>
  </si>
  <si>
    <t>219100</t>
  </si>
  <si>
    <t>AOCI - SFAS 158</t>
  </si>
  <si>
    <t>228301</t>
  </si>
  <si>
    <t>RETIREE MED UNFUNDED</t>
  </si>
  <si>
    <t>228321</t>
  </si>
  <si>
    <t>PENSION UNFUNDED</t>
  </si>
  <si>
    <t>SERP - UNFUNDED</t>
  </si>
  <si>
    <t>283151</t>
  </si>
  <si>
    <t>DFIT REG ASSET - SFAS 158</t>
  </si>
  <si>
    <t>165260</t>
  </si>
  <si>
    <t>PREPAYMENTS-SPOKANE TRIBE</t>
  </si>
  <si>
    <t>228331</t>
  </si>
  <si>
    <t>HRA UNFUNDED - RETIREE</t>
  </si>
  <si>
    <t>186328</t>
  </si>
  <si>
    <t xml:space="preserve">REG ASSET-DECOUPLING DEFERRED </t>
  </si>
  <si>
    <t>283328</t>
  </si>
  <si>
    <t>ADFIT DECOUPLING DEFERRED REV</t>
  </si>
  <si>
    <t>105000</t>
  </si>
  <si>
    <t xml:space="preserve"> PLANT HELD FOR FUTURE USE</t>
  </si>
  <si>
    <t>253140</t>
  </si>
  <si>
    <t>OTH DEF CR-ADV BILLS POLE RENT</t>
  </si>
  <si>
    <t>190740</t>
  </si>
  <si>
    <t>ADFIT - MTM/DERIVATIVE</t>
  </si>
  <si>
    <t>283740</t>
  </si>
  <si>
    <t>231000</t>
  </si>
  <si>
    <t>NOTES PAYABLE-CURRENT</t>
  </si>
  <si>
    <t>243000</t>
  </si>
  <si>
    <t>OBLIGATION UNDER CAPITAL LEASE</t>
  </si>
  <si>
    <t>228310</t>
  </si>
  <si>
    <t>228311</t>
  </si>
  <si>
    <t>182385</t>
  </si>
  <si>
    <t>REGULATORY ASSET ID PCA DEFERR</t>
  </si>
  <si>
    <t>254399</t>
  </si>
  <si>
    <t xml:space="preserve">REG LIABILITY-UNREALIZED CURR </t>
  </si>
  <si>
    <t>228399</t>
  </si>
  <si>
    <t>CURRENT PORTION-BENEFIT LIAB</t>
  </si>
  <si>
    <t>242999</t>
  </si>
  <si>
    <t>190155</t>
  </si>
  <si>
    <t>DFIT OFFICER LIFE INSURANCE</t>
  </si>
  <si>
    <t>228350</t>
  </si>
  <si>
    <t>OFFICER LIFE INSURANCE</t>
  </si>
  <si>
    <t>164105</t>
  </si>
  <si>
    <t>GAS STORED UNDERGND-403NWPL-JP</t>
  </si>
  <si>
    <t>182329</t>
  </si>
  <si>
    <t>REG ASSET- DECOUPLING PRIOR YE</t>
  </si>
  <si>
    <t>182386</t>
  </si>
  <si>
    <t>232545</t>
  </si>
  <si>
    <t>ACCTS PAY-JACKSON PRAIRIE STOR</t>
  </si>
  <si>
    <t>283070</t>
  </si>
  <si>
    <t>DFIT - INTEREST RATE SWAPS AMO</t>
  </si>
  <si>
    <t>186360</t>
  </si>
  <si>
    <t>REGULATORY ASSET-MT LEASE PAYM</t>
  </si>
  <si>
    <t>242375</t>
  </si>
  <si>
    <t>MISC LIAB-MT LEASE PAYMENTS</t>
  </si>
  <si>
    <t>283365</t>
  </si>
  <si>
    <t>ADFIT- LEASE PAYMENTS</t>
  </si>
  <si>
    <t>191720</t>
  </si>
  <si>
    <t>INTERVENOR CITIZEN UTILITY BOA</t>
  </si>
  <si>
    <t>182328</t>
  </si>
  <si>
    <t>REG ASSET- DECOUPLING SURCHARG</t>
  </si>
  <si>
    <t>228351</t>
  </si>
  <si>
    <t>OFFICER LIFE INSURANCE-UNFUNDE</t>
  </si>
  <si>
    <t>165180</t>
  </si>
  <si>
    <t>PREPAYMENTS-CUSTOMER BILLING S</t>
  </si>
  <si>
    <t>128155</t>
  </si>
  <si>
    <t>SPECIAL FUNDS-CS2 LTSA ADV-O&amp;M</t>
  </si>
  <si>
    <t>190005</t>
  </si>
  <si>
    <t>IDAHO ITC CREDIT CARRYFORWARD</t>
  </si>
  <si>
    <t>190010</t>
  </si>
  <si>
    <t>OREGON BETC CARRYFORWARD</t>
  </si>
  <si>
    <t>283005</t>
  </si>
  <si>
    <t>DFIT- IDAHO ITC CREDIT CARRYFO</t>
  </si>
  <si>
    <t>283010</t>
  </si>
  <si>
    <t>DFIT- OREGON BETC CARRYFORWARD</t>
  </si>
  <si>
    <t>254005</t>
  </si>
  <si>
    <t>REGULATORY LIABILITY, IDAHO IT</t>
  </si>
  <si>
    <t>254010</t>
  </si>
  <si>
    <t>REGULATORY LIABILITY, OREGON B</t>
  </si>
  <si>
    <t>211000</t>
  </si>
  <si>
    <t>MISC PAID IN CAPITAL -ECOVA</t>
  </si>
  <si>
    <t>182315</t>
  </si>
  <si>
    <t>REGULATORY ASSET FAS109 DSIT N</t>
  </si>
  <si>
    <t>182316</t>
  </si>
  <si>
    <t>REGULATORY ASSET FAS109 DFIT S</t>
  </si>
  <si>
    <t>214060</t>
  </si>
  <si>
    <t>STOCK COMP - SUBS</t>
  </si>
  <si>
    <t>191721</t>
  </si>
  <si>
    <t>INTERVENOR PREAUTHORIZED MATCH</t>
  </si>
  <si>
    <t>146210</t>
  </si>
  <si>
    <t>A/R ASSOC CO-COURTYARD</t>
  </si>
  <si>
    <t>221440</t>
  </si>
  <si>
    <t>5.95% SERIES DUE 06-01-2018</t>
  </si>
  <si>
    <t>186365</t>
  </si>
  <si>
    <t xml:space="preserve">REGULATORY ASSET FOR COLSTRIP </t>
  </si>
  <si>
    <t>283366</t>
  </si>
  <si>
    <t>ADFIT- COLSTRIP SETTLEMENT</t>
  </si>
  <si>
    <t>191722</t>
  </si>
  <si>
    <t>INTERVENOR OTHER ISSUES FUND</t>
  </si>
  <si>
    <t>190821</t>
  </si>
  <si>
    <t>ADFIT- Def Comp RETIRE Execs</t>
  </si>
  <si>
    <t>190822</t>
  </si>
  <si>
    <t>ADFIT- Def Comp Exec Stock Inc</t>
  </si>
  <si>
    <t>242780</t>
  </si>
  <si>
    <t>AVISTA GRANTS ENG SUSTAIN WSU-</t>
  </si>
  <si>
    <t>242790</t>
  </si>
  <si>
    <t>MISC LIAB-MOBIUS</t>
  </si>
  <si>
    <t>164115</t>
  </si>
  <si>
    <t>GAS STORED UNDERGRND-CLAY BASI</t>
  </si>
  <si>
    <t>182387</t>
  </si>
  <si>
    <t>236690</t>
  </si>
  <si>
    <t>OR REGULATORY BETC</t>
  </si>
  <si>
    <t>154990</t>
  </si>
  <si>
    <t>SUPPLY CHAIN ADJUSTMENT ACCOUN</t>
  </si>
  <si>
    <t>182381</t>
  </si>
  <si>
    <t>REG ASSET AN-CDA LAKE SETTLEME</t>
  </si>
  <si>
    <t>243100</t>
  </si>
  <si>
    <t>CURR PORTION OF LONG TERM DEBT</t>
  </si>
  <si>
    <t>283355</t>
  </si>
  <si>
    <t>ADFIT-ID WIND GEN AFUDC</t>
  </si>
  <si>
    <t>283382</t>
  </si>
  <si>
    <t>ADFIT LAKE CDA STORAGE SETTLEM</t>
  </si>
  <si>
    <t>182382</t>
  </si>
  <si>
    <t>REG ASSET WA-CDA LAKE SETTLEME</t>
  </si>
  <si>
    <t>186382</t>
  </si>
  <si>
    <t>REG ASSET ID-CdA LAKE SETTLEME</t>
  </si>
  <si>
    <t>107025</t>
  </si>
  <si>
    <t>SAFETY CLOTHING - PRODUCTION</t>
  </si>
  <si>
    <t>107035</t>
  </si>
  <si>
    <t>SAFETY CLOTHING - TRANSMISSION</t>
  </si>
  <si>
    <t>107045</t>
  </si>
  <si>
    <t>SAFETY CLOTHING - DISTRIBUTION</t>
  </si>
  <si>
    <t>245745</t>
  </si>
  <si>
    <t>DERIV INSTR LIAB - FX HEDGE</t>
  </si>
  <si>
    <t>214010</t>
  </si>
  <si>
    <t>CAP STOCK EXP-SHARE WITHHOLDIN</t>
  </si>
  <si>
    <t>232605</t>
  </si>
  <si>
    <t>ACCTS PAY-RES ACCT MISC</t>
  </si>
  <si>
    <t>283855</t>
  </si>
  <si>
    <t>ADFIT-RENEWABLE ENERGY CERTIFI</t>
  </si>
  <si>
    <t>134120</t>
  </si>
  <si>
    <t>OTHER SPECIAL DEPOSITS - NEWED</t>
  </si>
  <si>
    <t>176110</t>
  </si>
  <si>
    <t>176745</t>
  </si>
  <si>
    <t>DERIV INSTR ASSET - FX HEDGE S</t>
  </si>
  <si>
    <t>184400</t>
  </si>
  <si>
    <t>SPOKANE RIVER LICENSE EXPENSE</t>
  </si>
  <si>
    <t>235201</t>
  </si>
  <si>
    <t>PRE-LINE SCHOOL DEPOSITS</t>
  </si>
  <si>
    <t>143501</t>
  </si>
  <si>
    <t>OTHER ACCT REC-PRE-LINE SCHOOL</t>
  </si>
  <si>
    <t>182322</t>
  </si>
  <si>
    <t>REG ASSET SPOKANE RIVER RELICE</t>
  </si>
  <si>
    <t>283322</t>
  </si>
  <si>
    <t>ADFIT SPOKANE RIVER RELICENSIN</t>
  </si>
  <si>
    <t>184900</t>
  </si>
  <si>
    <t>POST FALLS LICENSE EXPENSE</t>
  </si>
  <si>
    <t>165190</t>
  </si>
  <si>
    <t>RESOURCE DEFERRED OPT EXPENSE</t>
  </si>
  <si>
    <t>182324</t>
  </si>
  <si>
    <t>REG ASSET LAKE CDA CDR FUND</t>
  </si>
  <si>
    <t>253028</t>
  </si>
  <si>
    <t>LIABILITY-DEFERRED GAS EXCHANG</t>
  </si>
  <si>
    <t>221480</t>
  </si>
  <si>
    <t>5.125% SERIES DUE 04-01-2022</t>
  </si>
  <si>
    <t>143502</t>
  </si>
  <si>
    <t>OTHER ACCT REC-APP LNMN SCHOOL</t>
  </si>
  <si>
    <t>235202</t>
  </si>
  <si>
    <t>APP LNMN SCHOOL DEPOSITS</t>
  </si>
  <si>
    <t>232681</t>
  </si>
  <si>
    <t>ACCTS PAY LAKE CDA CURRENT FUN</t>
  </si>
  <si>
    <t>134200</t>
  </si>
  <si>
    <t>RESTRICTED CASH</t>
  </si>
  <si>
    <t>254700</t>
  </si>
  <si>
    <t>REGULATORY LIABILITY - OTHER</t>
  </si>
  <si>
    <t>184800</t>
  </si>
  <si>
    <t>4(e) CDR FUND</t>
  </si>
  <si>
    <t>186180</t>
  </si>
  <si>
    <t>PREPAID AIRPLANE LEASE EXPENSE</t>
  </si>
  <si>
    <t>184996</t>
  </si>
  <si>
    <t>4(e) CDR TRUST FUND REIMBURSEM</t>
  </si>
  <si>
    <t>182323</t>
  </si>
  <si>
    <t>REG ASSET SPOKANE RIVER PM&amp;Es</t>
  </si>
  <si>
    <t>184997</t>
  </si>
  <si>
    <t>184998</t>
  </si>
  <si>
    <t>191909</t>
  </si>
  <si>
    <t>CURRENT PGA COMMODITY DEFERRAL</t>
  </si>
  <si>
    <t>191910</t>
  </si>
  <si>
    <t>CURRENT PGA DEMAND DEFERRAL</t>
  </si>
  <si>
    <t>184068</t>
  </si>
  <si>
    <t>CLEARING-LOW INCOME &amp; CONSERVA</t>
  </si>
  <si>
    <t>283323</t>
  </si>
  <si>
    <t>ADFIT SPOKANE RIVER PM&amp;Es</t>
  </si>
  <si>
    <t>190020</t>
  </si>
  <si>
    <t>DFIT-NOXON ACCUMULATED ITC</t>
  </si>
  <si>
    <t>190025</t>
  </si>
  <si>
    <t>DFIT-NOXON REGULATORY LIABILIT</t>
  </si>
  <si>
    <t>254025</t>
  </si>
  <si>
    <t>REGULATORY LIABILITY, NOXON IT</t>
  </si>
  <si>
    <t>165312</t>
  </si>
  <si>
    <t>GAS IMBALANCE - LANCASTER</t>
  </si>
  <si>
    <t>283312</t>
  </si>
  <si>
    <t>ADFIT LANCASTER GENERATION</t>
  </si>
  <si>
    <t>283317</t>
  </si>
  <si>
    <t>ADFIT CDA ANNUAL 4e &amp; 10e PAYM</t>
  </si>
  <si>
    <t>254120</t>
  </si>
  <si>
    <t>OTH REG LIAB-OREGON COMM FEE D</t>
  </si>
  <si>
    <t>101120</t>
  </si>
  <si>
    <t>AIRPLANE IN SERVICE LEASED</t>
  </si>
  <si>
    <t>108070</t>
  </si>
  <si>
    <t>ACC AMT LEASED AIRPLANE</t>
  </si>
  <si>
    <t>186055</t>
  </si>
  <si>
    <t>MISC DEF DEBITS-AIRPLANE LEASE</t>
  </si>
  <si>
    <t>117100</t>
  </si>
  <si>
    <t>GAS STORED-RECOVERABLE BASE GA</t>
  </si>
  <si>
    <t>283152</t>
  </si>
  <si>
    <t>ADFIT FAS 106 - HRA</t>
  </si>
  <si>
    <t>228335</t>
  </si>
  <si>
    <t>HRA - ACTIVE EMPLOYEES</t>
  </si>
  <si>
    <t>190122</t>
  </si>
  <si>
    <t>DFIT OREGON REGULATORY FEE</t>
  </si>
  <si>
    <t>283153</t>
  </si>
  <si>
    <t>ADFIT FAS 106 - HRA ACTIVE EMP</t>
  </si>
  <si>
    <t>165681</t>
  </si>
  <si>
    <t>PREPAYMENT LAKE CdA 4e CDR FUN</t>
  </si>
  <si>
    <t>182375</t>
  </si>
  <si>
    <t>MTM LT REGULATORY ASSET</t>
  </si>
  <si>
    <t>182325</t>
  </si>
  <si>
    <t>REG ASSET LAKE CDA IPA FUND</t>
  </si>
  <si>
    <t>237298</t>
  </si>
  <si>
    <t>INTEREST ACCRUED - LAKE CDA IP</t>
  </si>
  <si>
    <t>191723</t>
  </si>
  <si>
    <t>OR RES INTEVENOR FUNDING AMORT</t>
  </si>
  <si>
    <t>191724</t>
  </si>
  <si>
    <t>OR TRANS INTEVENOR FUNDING AMO</t>
  </si>
  <si>
    <t>191911</t>
  </si>
  <si>
    <t>PRIOR PGA COMMODITY AMORTIZATI</t>
  </si>
  <si>
    <t>191912</t>
  </si>
  <si>
    <t>PRIOR PGA DEMAND AMORTIZATION</t>
  </si>
  <si>
    <t>134500</t>
  </si>
  <si>
    <t>DOC EECE GRANT MM</t>
  </si>
  <si>
    <t>221520</t>
  </si>
  <si>
    <t>3.89% SERIES DUE 12-20-2020</t>
  </si>
  <si>
    <t>221540</t>
  </si>
  <si>
    <t>5.55% SERIES DUE 12-20-2040</t>
  </si>
  <si>
    <t>253155</t>
  </si>
  <si>
    <t>DOC EECE GRANT-LIABILITY</t>
  </si>
  <si>
    <t>232135</t>
  </si>
  <si>
    <t>ACCTS PAY-LDC GAS BROKER FEES</t>
  </si>
  <si>
    <t>241300</t>
  </si>
  <si>
    <t>DIRECTORS WA B&amp;O TAXES PAYABLE</t>
  </si>
  <si>
    <t>146240</t>
  </si>
  <si>
    <t>A/R ASSOC CO STEAM PLANT BP</t>
  </si>
  <si>
    <t>186401</t>
  </si>
  <si>
    <t>DEFERRED 401k Debits/Credits S</t>
  </si>
  <si>
    <t>191025</t>
  </si>
  <si>
    <t>WA GRC JACKSON PRAIRIE DEFERRA</t>
  </si>
  <si>
    <t>221332</t>
  </si>
  <si>
    <t>FMBS - SERIES A - 7.39% DUE 5/</t>
  </si>
  <si>
    <t>221333</t>
  </si>
  <si>
    <t>FMBS - SERIES A - 7.45% DUE 6/</t>
  </si>
  <si>
    <t>221334</t>
  </si>
  <si>
    <t>FMBS - SERIES A - 7.53% DUE 05</t>
  </si>
  <si>
    <t>221335</t>
  </si>
  <si>
    <t>FMBS - SERIES A - 7.54% DUE 5/</t>
  </si>
  <si>
    <t>221336</t>
  </si>
  <si>
    <t>FMBS - SERIES A - 7.18% DUE 8/</t>
  </si>
  <si>
    <t>242095</t>
  </si>
  <si>
    <t>MISC LIAB-MIRABEAU ACCRUED REN</t>
  </si>
  <si>
    <t>182355</t>
  </si>
  <si>
    <t>DEF CS2 &amp; COLSTRIP O&amp;M</t>
  </si>
  <si>
    <t>283375</t>
  </si>
  <si>
    <t>ADFIT CS2 &amp; COLSTRIP O&amp;M</t>
  </si>
  <si>
    <t>283800</t>
  </si>
  <si>
    <t>DFIT- PROPERTY TAX</t>
  </si>
  <si>
    <t>283351</t>
  </si>
  <si>
    <t>DFIT- CNC TRANSMISSION</t>
  </si>
  <si>
    <t>182321</t>
  </si>
  <si>
    <t>REG ASSET - ROSEBURG/MEDFORD D</t>
  </si>
  <si>
    <t>283321</t>
  </si>
  <si>
    <t>DFIT ROSEBURG/MEDFORD DEFERRAL</t>
  </si>
  <si>
    <t>221560</t>
  </si>
  <si>
    <t>4.45% SERIES DUE 12-14-2041</t>
  </si>
  <si>
    <t>190360</t>
  </si>
  <si>
    <t>DFIT REG LIABILITY WA REC'S</t>
  </si>
  <si>
    <t>131400</t>
  </si>
  <si>
    <t>CASH - CANADIAN ACCOUNT (USD)</t>
  </si>
  <si>
    <t>232350</t>
  </si>
  <si>
    <t>ACCTS PAY- NET PRESENTATION AC</t>
  </si>
  <si>
    <t>142350</t>
  </si>
  <si>
    <t>CUST ACCT REC- NET PRESENTATIO</t>
  </si>
  <si>
    <t>190741</t>
  </si>
  <si>
    <t xml:space="preserve"> DFIT DERIVATIVE INSTR LIAB IR</t>
  </si>
  <si>
    <t>283110</t>
  </si>
  <si>
    <t>DFIT-DERIVATIVE INSTR ASSET-IR</t>
  </si>
  <si>
    <t>283741</t>
  </si>
  <si>
    <t>DFIT MISC DEF DEBITS-IR SWAPS</t>
  </si>
  <si>
    <t>222000</t>
  </si>
  <si>
    <t>REACQUIRED BONDS</t>
  </si>
  <si>
    <t>134121</t>
  </si>
  <si>
    <t>SPECIAL DEPOSITS - CONTRA</t>
  </si>
  <si>
    <t>244751</t>
  </si>
  <si>
    <t>MTM COLLATERAL NETTING - LT</t>
  </si>
  <si>
    <t>244741</t>
  </si>
  <si>
    <t>MTM COLLATERAL NETTING - ST</t>
  </si>
  <si>
    <t>283750</t>
  </si>
  <si>
    <t>DFIT AFUDC-CWIP INTANGIBLES</t>
  </si>
  <si>
    <t>191015</t>
  </si>
  <si>
    <t>ID HOLDBACK</t>
  </si>
  <si>
    <t>221580</t>
  </si>
  <si>
    <t>4.23% SERIES DUE 11-29-2047</t>
  </si>
  <si>
    <t>254328</t>
  </si>
  <si>
    <t>REG LIABILITY DECOUPLING REBAT</t>
  </si>
  <si>
    <t>186321</t>
  </si>
  <si>
    <t>MISC DEF DEBIT - RESOURCE ACTG</t>
  </si>
  <si>
    <t>186322</t>
  </si>
  <si>
    <t>MISC DEF DEBIT - WA REC 1</t>
  </si>
  <si>
    <t>190600</t>
  </si>
  <si>
    <t>DFIT - EWIB/PGE REC's</t>
  </si>
  <si>
    <t>283305</t>
  </si>
  <si>
    <t>DFIT- WA REC DEF</t>
  </si>
  <si>
    <t>283600</t>
  </si>
  <si>
    <t>182333</t>
  </si>
  <si>
    <t>REG ASSET LAKE CDA DEF COSTS</t>
  </si>
  <si>
    <t>283333</t>
  </si>
  <si>
    <t>ADFIT - LAKE CDA DEF COSTS</t>
  </si>
  <si>
    <t>134122</t>
  </si>
  <si>
    <t>OTHER SPECIAL DEPOSITS - MIZUH</t>
  </si>
  <si>
    <t>254331</t>
  </si>
  <si>
    <t>REG LIABILITY BPA PARALLEL CAP</t>
  </si>
  <si>
    <t>254100</t>
  </si>
  <si>
    <t>UNSETTLED INTEREST RATE SWAP L</t>
  </si>
  <si>
    <t>182395</t>
  </si>
  <si>
    <t>SETTLED INTEREST RATE SWAP ASS</t>
  </si>
  <si>
    <t>254090</t>
  </si>
  <si>
    <t>SETTLED INTEREST RATE SWAP LIA</t>
  </si>
  <si>
    <t>165191</t>
  </si>
  <si>
    <t xml:space="preserve">RESOURCE DEFERRED OPT EXPENSE </t>
  </si>
  <si>
    <t>190331</t>
  </si>
  <si>
    <t>DFIT BPA PARALLEL CAPACITY</t>
  </si>
  <si>
    <t>182396</t>
  </si>
  <si>
    <t>UNSETTLED INTEREST RATE SWAP A</t>
  </si>
  <si>
    <t>182391</t>
  </si>
  <si>
    <t>REG ASSET SPOKANE RIVER TDG</t>
  </si>
  <si>
    <t>182326</t>
  </si>
  <si>
    <t>REG ASSET SPOKANE RIVER TDG ID</t>
  </si>
  <si>
    <t>165110</t>
  </si>
  <si>
    <t>PREPAYMENTS-MISC</t>
  </si>
  <si>
    <t>190449</t>
  </si>
  <si>
    <t>DFIT PROVISION FOR RATE REFUND</t>
  </si>
  <si>
    <t>229000</t>
  </si>
  <si>
    <t>ACCUMULATED PROVISION - RATE R</t>
  </si>
  <si>
    <t>143220</t>
  </si>
  <si>
    <t>OTHER ACCT REC - HEADWATER</t>
  </si>
  <si>
    <t>191715</t>
  </si>
  <si>
    <t>DEFERRAL COLLINS AGREEMENT</t>
  </si>
  <si>
    <t>253135</t>
  </si>
  <si>
    <t>KETTLE FALLS DIESEL LEAK</t>
  </si>
  <si>
    <t>190135</t>
  </si>
  <si>
    <t>DFIT-KETTLE FALLS DIESEL LEAK</t>
  </si>
  <si>
    <t>134101</t>
  </si>
  <si>
    <t>SPECIAL DEPOSITS-IR SWAP CONTR</t>
  </si>
  <si>
    <t>146750</t>
  </si>
  <si>
    <t>ACCTS REC ASSOC CO-AEL&amp;P</t>
  </si>
  <si>
    <t>123500</t>
  </si>
  <si>
    <t>EQUITY INVESTMENT IN AERC</t>
  </si>
  <si>
    <t>146700</t>
  </si>
  <si>
    <t>ACCTS REC ASSOC CO-AERC</t>
  </si>
  <si>
    <t>254229</t>
  </si>
  <si>
    <t>IDAHO EARNINGS TEST DEFERRAL</t>
  </si>
  <si>
    <t>216050</t>
  </si>
  <si>
    <t>ADJUSTMENT TO RETAINED EARNING</t>
  </si>
  <si>
    <t>190229</t>
  </si>
  <si>
    <t>ADFIT IDAHO EARNINGS TEST DEFE</t>
  </si>
  <si>
    <t>221610</t>
  </si>
  <si>
    <t>4.11% SERIES DUE 12-1-2044</t>
  </si>
  <si>
    <t>146760</t>
  </si>
  <si>
    <t>A/R ASSOC CO - AJTM</t>
  </si>
  <si>
    <t>184070</t>
  </si>
  <si>
    <t>CLEARING ACCT-CCB PROJECTS</t>
  </si>
  <si>
    <t>186323</t>
  </si>
  <si>
    <t>MISC DEF DEBIT-WA REC 2</t>
  </si>
  <si>
    <t>186338</t>
  </si>
  <si>
    <t>REG ASSET NON-RES DECOUPLING D</t>
  </si>
  <si>
    <t>283175</t>
  </si>
  <si>
    <t>ADSIT FAS109 UTILITY PLANT</t>
  </si>
  <si>
    <t>186368</t>
  </si>
  <si>
    <t>DEFERRED PROJECT COMPASS - ID</t>
  </si>
  <si>
    <t>283368</t>
  </si>
  <si>
    <t>ADFIT-DEF PROJECT COMPASS</t>
  </si>
  <si>
    <t>283391</t>
  </si>
  <si>
    <t>ADFIT-SPOKANE RIVER TDG</t>
  </si>
  <si>
    <t>232830</t>
  </si>
  <si>
    <t>CITY OF PALOUSE STREET LIGHTS</t>
  </si>
  <si>
    <t>124020</t>
  </si>
  <si>
    <t>ENERGY COMMODITY CONTRACT</t>
  </si>
  <si>
    <t>253020</t>
  </si>
  <si>
    <t>DEF CR ENERGY COMMODITY CONTRA</t>
  </si>
  <si>
    <t>232360</t>
  </si>
  <si>
    <t>ACCTS PAY-NEGATIVE CASH ADJUST</t>
  </si>
  <si>
    <t>184071</t>
  </si>
  <si>
    <t>CLEARING ACCT-CCB ADJUSTMENTS</t>
  </si>
  <si>
    <t>236400</t>
  </si>
  <si>
    <t>COMMUNITY SOLAR PUT TAX CREDIT</t>
  </si>
  <si>
    <t>190376</t>
  </si>
  <si>
    <t>DFIT- ASSET RETIREMENT OBLIGAT</t>
  </si>
  <si>
    <t>283376</t>
  </si>
  <si>
    <t>DFIT- REG ASSET ARO</t>
  </si>
  <si>
    <t>283377</t>
  </si>
  <si>
    <t>DFIT- RETIREMENT ASSET</t>
  </si>
  <si>
    <t>190395</t>
  </si>
  <si>
    <t>DFIT- OPTIONAL RENEWABLE POWER</t>
  </si>
  <si>
    <t>190900</t>
  </si>
  <si>
    <t>DSIT - STATE TAX NOL CARRYFORW</t>
  </si>
  <si>
    <t>253311</t>
  </si>
  <si>
    <t>CONTRA DECOUPLING DEFERRED REV</t>
  </si>
  <si>
    <t>221620</t>
  </si>
  <si>
    <t>4.37% SERIES DUE 12-1-2045</t>
  </si>
  <si>
    <t>121100</t>
  </si>
  <si>
    <t>NON-UTILITY LAND</t>
  </si>
  <si>
    <t>190035</t>
  </si>
  <si>
    <t>DFIT-COMMUNITY SOLAR REG LIABI</t>
  </si>
  <si>
    <t>190036</t>
  </si>
  <si>
    <t>DFIT-COMMUNITY SOLAR ACCUM ITC</t>
  </si>
  <si>
    <t>254035</t>
  </si>
  <si>
    <t>REG LIAB-COMMUNITY SOLAR ITC</t>
  </si>
  <si>
    <t>186324</t>
  </si>
  <si>
    <t>MISC DEF DEBIT-WA REC 3</t>
  </si>
  <si>
    <t>182339</t>
  </si>
  <si>
    <t>REG ASSET - NON RES DECOUPLING</t>
  </si>
  <si>
    <t>190037</t>
  </si>
  <si>
    <t>DFIT- NINE MILE ITC REG LIABIL</t>
  </si>
  <si>
    <t>190038</t>
  </si>
  <si>
    <t>DFIT-NINE MILE ACCUM ITC</t>
  </si>
  <si>
    <t>254037</t>
  </si>
  <si>
    <t>REG LIAB- NINE MILE ITC</t>
  </si>
  <si>
    <t>123505</t>
  </si>
  <si>
    <t>INVESTMENT IN AERC</t>
  </si>
  <si>
    <t>182302</t>
  </si>
  <si>
    <t>WA EXCESS NAT GAS LINE EXTENSI</t>
  </si>
  <si>
    <t>283302</t>
  </si>
  <si>
    <t>DFIT-WA EXCESS NAT GAS LINE EX</t>
  </si>
  <si>
    <t>214051</t>
  </si>
  <si>
    <t>VESTED STOCK COMPENSATION</t>
  </si>
  <si>
    <t>190316</t>
  </si>
  <si>
    <t>DFIT- STATE ITC REG LIABILITY</t>
  </si>
  <si>
    <t>134123</t>
  </si>
  <si>
    <t>OTHER SPECIAL DEPOSITS - WELLS</t>
  </si>
  <si>
    <t>165192</t>
  </si>
  <si>
    <t>RESOURCE DEFERRED OPT EXP - WE</t>
  </si>
  <si>
    <t>231100</t>
  </si>
  <si>
    <t>TERM LOANS (SHORT-TERM)</t>
  </si>
  <si>
    <t>124820</t>
  </si>
  <si>
    <t>OTHER INVEST-NON AFFILIATED LT</t>
  </si>
  <si>
    <t>253312</t>
  </si>
  <si>
    <t>CONTRA DECOUPLED DEFERRED REVE</t>
  </si>
  <si>
    <t>283951</t>
  </si>
  <si>
    <t>DFIT- MISC DTL</t>
  </si>
  <si>
    <t>182338</t>
  </si>
  <si>
    <t>254338</t>
  </si>
  <si>
    <t>REG LIABILITY NON RES DECOUPLI</t>
  </si>
  <si>
    <t>191685</t>
  </si>
  <si>
    <t>OR RESIDUAL BALANCES</t>
  </si>
  <si>
    <t>221630</t>
  </si>
  <si>
    <t>3.54% SERIES DUE 2051</t>
  </si>
  <si>
    <t>182175</t>
  </si>
  <si>
    <t xml:space="preserve">REGULATORY ASSET FAS 109 DSIT </t>
  </si>
  <si>
    <t>190039</t>
  </si>
  <si>
    <t>DFIT- ITC Carryforward</t>
  </si>
  <si>
    <t>182306</t>
  </si>
  <si>
    <t>Reg Asset Noxon ITC</t>
  </si>
  <si>
    <t>182307</t>
  </si>
  <si>
    <t>Reg Asset Nine Mile ITC</t>
  </si>
  <si>
    <t>182308</t>
  </si>
  <si>
    <t>Reg Asset Community Solar ITC</t>
  </si>
  <si>
    <t>283306</t>
  </si>
  <si>
    <t>DFIT-Reg Asset Noxon ITC</t>
  </si>
  <si>
    <t>283307</t>
  </si>
  <si>
    <t>DFIT-Reg Asset Nine Mile ITC</t>
  </si>
  <si>
    <t>283308</t>
  </si>
  <si>
    <t>DFIT-Reg Asset Community Solar</t>
  </si>
  <si>
    <t>182313</t>
  </si>
  <si>
    <t>Reg Asset Flowthrough Benefits</t>
  </si>
  <si>
    <t>283313</t>
  </si>
  <si>
    <t>DFIT Reg Asset Flowthrough Ben</t>
  </si>
  <si>
    <t>283315</t>
  </si>
  <si>
    <t xml:space="preserve">DFIT- Gross Up on Flowthrough </t>
  </si>
  <si>
    <t>182314</t>
  </si>
  <si>
    <t>OTHER REG ASSETS-FISERV</t>
  </si>
  <si>
    <t>184350</t>
  </si>
  <si>
    <t>Clearing-Products and Services</t>
  </si>
  <si>
    <t>242385</t>
  </si>
  <si>
    <t xml:space="preserve">MISC LIAB-MT INVASIVE SPECIES </t>
  </si>
  <si>
    <t>211100</t>
  </si>
  <si>
    <t>APIC - SUBS</t>
  </si>
  <si>
    <t>165160</t>
  </si>
  <si>
    <t xml:space="preserve">PREPAYMENTS-LONG TERM PREPAID </t>
  </si>
  <si>
    <t>182336</t>
  </si>
  <si>
    <t>REG ASSET - CARRYING CHARGE ON</t>
  </si>
  <si>
    <t>182337</t>
  </si>
  <si>
    <t xml:space="preserve">REG ASSET - MDM SYSTEM			</t>
  </si>
  <si>
    <t>283436</t>
  </si>
  <si>
    <t>DFIT- MDM SYSTEM</t>
  </si>
  <si>
    <t>254337</t>
  </si>
  <si>
    <t>REG LIABILITY - MDM SYSTEM</t>
  </si>
  <si>
    <t>190365</t>
  </si>
  <si>
    <t xml:space="preserve">ADFIT- MT LEASE PAYMENTS			</t>
  </si>
  <si>
    <t>221640</t>
  </si>
  <si>
    <t>3.91% SERIES DUE 12-1-2047</t>
  </si>
  <si>
    <t>190920</t>
  </si>
  <si>
    <t>PLANT EXCESS DEFERRED GROSS UP</t>
  </si>
  <si>
    <t>190930</t>
  </si>
  <si>
    <t>NONPLANT EXCESS DEFERRED GROSS</t>
  </si>
  <si>
    <t>254900</t>
  </si>
  <si>
    <t>REG LIAB - PLANT EXCESS DEFERR</t>
  </si>
  <si>
    <t>254910</t>
  </si>
  <si>
    <t>REG LIAB - NONPLANT EXCESS DEF</t>
  </si>
  <si>
    <t>283920</t>
  </si>
  <si>
    <t xml:space="preserve">ADFIT - PLANT EXCESS DEFERRED </t>
  </si>
  <si>
    <t>184265</t>
  </si>
  <si>
    <t xml:space="preserve">RETIREMENT BENEFIT NONSERVICE </t>
  </si>
  <si>
    <t>190410</t>
  </si>
  <si>
    <t>DFIT PROV RATE REFUND - TAX RE</t>
  </si>
  <si>
    <t>229010</t>
  </si>
  <si>
    <t>ACCUM PROV RATE REFUND - TAX R</t>
  </si>
  <si>
    <t>154150</t>
  </si>
  <si>
    <t xml:space="preserve">PLANT MAT &amp; OPER SUP-NON STD		</t>
  </si>
  <si>
    <t>232635</t>
  </si>
  <si>
    <t>ACCTS PAY-COLSTRIP TRANSMISSIO</t>
  </si>
  <si>
    <t>283314</t>
  </si>
  <si>
    <t>ADFIT- FISERV</t>
  </si>
  <si>
    <t>143503</t>
  </si>
  <si>
    <t xml:space="preserve">OTHER ACCT REC-GAS SCHOOL			</t>
  </si>
  <si>
    <t>235203</t>
  </si>
  <si>
    <t>OTHER DEFERRED CREDITS-GAS SCH</t>
  </si>
  <si>
    <t>282920</t>
  </si>
  <si>
    <t>221650</t>
  </si>
  <si>
    <t xml:space="preserve">4.35% SERIES DUE 6-1-2048			</t>
  </si>
  <si>
    <t>254230</t>
  </si>
  <si>
    <t>REG LIABILITY - TAX REFORM AMO</t>
  </si>
  <si>
    <t>175765</t>
  </si>
  <si>
    <t xml:space="preserve">IR SWAPS DERIVATIVE ASSET-LT		</t>
  </si>
  <si>
    <t>244765</t>
  </si>
  <si>
    <t xml:space="preserve">IR SWAPS DERIVATIVE LIAB-LT			</t>
  </si>
  <si>
    <t>244745</t>
  </si>
  <si>
    <t xml:space="preserve">DERIV INST LIAB - FX HEDGE			</t>
  </si>
  <si>
    <t>182317</t>
  </si>
  <si>
    <t>REGULATORY ASSET FAS109 DSIT P</t>
  </si>
  <si>
    <t>190430</t>
  </si>
  <si>
    <t xml:space="preserve">ADFIT TAX REFORM AMORTIZATION	</t>
  </si>
  <si>
    <t>175745</t>
  </si>
  <si>
    <t xml:space="preserve">DERIV INST ASSET - FX HEDGE			</t>
  </si>
  <si>
    <t>254332</t>
  </si>
  <si>
    <t>EXIST METERS/ERTS EXCESS DEPRC</t>
  </si>
  <si>
    <t>175760</t>
  </si>
  <si>
    <t xml:space="preserve">IR SWAPS DERIVATIVE ASSET-ST		</t>
  </si>
  <si>
    <t>184210</t>
  </si>
  <si>
    <t xml:space="preserve">Payroll - Projects Clearing			</t>
  </si>
  <si>
    <t>182311</t>
  </si>
  <si>
    <t>REG ASSET - AFUDC (WIP)</t>
  </si>
  <si>
    <t>182318</t>
  </si>
  <si>
    <t xml:space="preserve">REG ASSET - AFUDC ACCUM AMORT	</t>
  </si>
  <si>
    <t>182319</t>
  </si>
  <si>
    <t xml:space="preserve">REG ASSET AFUDC EQUITY DFIT			</t>
  </si>
  <si>
    <t>190319</t>
  </si>
  <si>
    <t>DFIT AFUDC EQUITY TAX DEFERRAL</t>
  </si>
  <si>
    <t>254319</t>
  </si>
  <si>
    <t>REG LIAB AFUDC EQUITY TAX DEFE</t>
  </si>
  <si>
    <t>283319</t>
  </si>
  <si>
    <t xml:space="preserve">AFUDC EQUITY DFIT GROSS UP			</t>
  </si>
  <si>
    <t>283751</t>
  </si>
  <si>
    <t xml:space="preserve">DFIT AFUDC EQUITY CWIP			</t>
  </si>
  <si>
    <t>282919</t>
  </si>
  <si>
    <t xml:space="preserve">ADFIT - PLANT AFUDC EQUITY			</t>
  </si>
  <si>
    <t>131115</t>
  </si>
  <si>
    <t>CASH - JP MORGAN CHASE</t>
  </si>
  <si>
    <t>101101</t>
  </si>
  <si>
    <t>OPERATING LEASE RIGHT OF USE A</t>
  </si>
  <si>
    <t>227001</t>
  </si>
  <si>
    <t>OPER LEASE LIABILITY NONCURREN</t>
  </si>
  <si>
    <t>243001</t>
  </si>
  <si>
    <t>OPER LEASE LIABILITY CURRENT</t>
  </si>
  <si>
    <t>244760</t>
  </si>
  <si>
    <t xml:space="preserve">IR SWAPS DERIVATIVE LIAB-ST			</t>
  </si>
  <si>
    <t>233290</t>
  </si>
  <si>
    <t>N/P ASSOC CO-CAPITAL</t>
  </si>
  <si>
    <t>283114</t>
  </si>
  <si>
    <t>DFIT-PLANT ACQUISITION ADJUSTM</t>
  </si>
  <si>
    <t>108027</t>
  </si>
  <si>
    <t>COLSTRIP PLANT ADJ - ACC AMT</t>
  </si>
  <si>
    <t>108121</t>
  </si>
  <si>
    <t xml:space="preserve">AMI REGULATORY DEFERRAL AD			</t>
  </si>
  <si>
    <t>182331</t>
  </si>
  <si>
    <t>EXISTING METERS/ERTS RETIREMEN</t>
  </si>
  <si>
    <t>182327</t>
  </si>
  <si>
    <t>REG ASSET - COLSTRIP</t>
  </si>
  <si>
    <t>190027</t>
  </si>
  <si>
    <t>DFIT - COLSTRIP PLANT ADJ</t>
  </si>
  <si>
    <t>101027</t>
  </si>
  <si>
    <t xml:space="preserve">COLSTRIP PLANT ADJ	</t>
  </si>
  <si>
    <t>190006</t>
  </si>
  <si>
    <t>DFIT - IDAHO ITC DEFERRAL</t>
  </si>
  <si>
    <t>190007</t>
  </si>
  <si>
    <t>IDAHO ITC DEFERRAL GROSS UP</t>
  </si>
  <si>
    <t>254006</t>
  </si>
  <si>
    <t>REG LIABILITY - IDAHO ITC DEFE</t>
  </si>
  <si>
    <t>255010</t>
  </si>
  <si>
    <t>DEF IDAHO INVESTMENT TAX CREDI</t>
  </si>
  <si>
    <t>146400</t>
  </si>
  <si>
    <t>A/R ASSOC CO - SALIX</t>
  </si>
  <si>
    <t>182332</t>
  </si>
  <si>
    <t xml:space="preserve">REG ASSET - AFUDC (PIS)	</t>
  </si>
  <si>
    <t>230027</t>
  </si>
  <si>
    <t>ASSET RETIREMENT OBL - COLSTRI</t>
  </si>
  <si>
    <t>184205</t>
  </si>
  <si>
    <t>CLEARING ACCT - LEASE PAYMENTS</t>
  </si>
  <si>
    <t>165205</t>
  </si>
  <si>
    <t>PREPAID RENTS ASSC WITH LEASES</t>
  </si>
  <si>
    <t>242205</t>
  </si>
  <si>
    <t>ST LEASE ACCRUAL</t>
  </si>
  <si>
    <t>229020</t>
  </si>
  <si>
    <t>ACCUM PROV RATE REFUND - REMAN</t>
  </si>
  <si>
    <t>190860</t>
  </si>
  <si>
    <t>DFIT - EMPLOYEE INCENTIVE ACCR</t>
  </si>
  <si>
    <t>221660</t>
  </si>
  <si>
    <t xml:space="preserve">3.43%  SERIES DUE 12-1-2049			</t>
  </si>
  <si>
    <t>254305</t>
  </si>
  <si>
    <t>DFRL NATGAS DEPR BENFT - REG L</t>
  </si>
  <si>
    <t>190305</t>
  </si>
  <si>
    <t>DFIT DFRL NAT GAS DEPR BENFT</t>
  </si>
  <si>
    <t>186215</t>
  </si>
  <si>
    <t>INTERCOMPANY CLEARING</t>
  </si>
  <si>
    <t>254320</t>
  </si>
  <si>
    <t>REG LIAB - ENERGY EFFICIENCY A</t>
  </si>
  <si>
    <t>190320</t>
  </si>
  <si>
    <t>DFIT ENERGY EFFICIENCY ASSISTA</t>
  </si>
  <si>
    <t>001</t>
  </si>
  <si>
    <t>Net Income</t>
  </si>
  <si>
    <t>101001 Utility Plant-Community Solar</t>
  </si>
  <si>
    <t>4-Investments - Rate Base</t>
  </si>
  <si>
    <t>101002 Utility Plant-CWIP Transferred in Error</t>
  </si>
  <si>
    <t>101003 Utility Plant-PHFFU</t>
  </si>
  <si>
    <t>105001 Non-Utility Plant-Community Solar</t>
  </si>
  <si>
    <t>5-Other Investments</t>
  </si>
  <si>
    <t>105003 Non-Utility Plant-PHFFU</t>
  </si>
  <si>
    <t>107002 CWIP Transferred to Plant in Error</t>
  </si>
  <si>
    <t>108001 Plant A/D-RWIP</t>
  </si>
  <si>
    <t>108002 Non-Utility Plant A/D-RWIP</t>
  </si>
  <si>
    <t>108003 Plant A/D-Community Solar</t>
  </si>
  <si>
    <t>108004 Non-Utility A/D-Community Solar</t>
  </si>
  <si>
    <t>Working Capital ADJ-To Agree to ROO Rate Base</t>
  </si>
  <si>
    <t>1-CWC-Assets</t>
  </si>
  <si>
    <t>CD.AA</t>
  </si>
  <si>
    <t>ED.AN</t>
  </si>
  <si>
    <t>GD.AN</t>
  </si>
  <si>
    <t>GD.OR</t>
  </si>
  <si>
    <t>ED.ID</t>
  </si>
  <si>
    <t>ED.WA</t>
  </si>
  <si>
    <t>GD.WA</t>
  </si>
  <si>
    <t>2-CWC-Liabilities</t>
  </si>
  <si>
    <t>Group</t>
  </si>
  <si>
    <t>CWC Allocation Factor</t>
  </si>
  <si>
    <t>CWC Assigned Ser/Jur</t>
  </si>
  <si>
    <t>FERC.S.J</t>
  </si>
  <si>
    <t>101000.CD.AN</t>
  </si>
  <si>
    <t>101000.ED.AN</t>
  </si>
  <si>
    <t>101000.ED.WA</t>
  </si>
  <si>
    <t>101000.ED.ID</t>
  </si>
  <si>
    <t>101000.GD.AN</t>
  </si>
  <si>
    <t>101000.CD.ID</t>
  </si>
  <si>
    <t>101000.CD.WA</t>
  </si>
  <si>
    <t>101000.GD.AA</t>
  </si>
  <si>
    <t>101000.CD.AA</t>
  </si>
  <si>
    <t>101000.ED.MT</t>
  </si>
  <si>
    <t>101000.GD.ID</t>
  </si>
  <si>
    <t>101000.GD.OR</t>
  </si>
  <si>
    <t>101000.GD.WA</t>
  </si>
  <si>
    <t>101030.ED.ID</t>
  </si>
  <si>
    <t>101030.ED.WA</t>
  </si>
  <si>
    <t>101050.ED.ID</t>
  </si>
  <si>
    <t>101100.CD.AN</t>
  </si>
  <si>
    <t>101100.GD.AN</t>
  </si>
  <si>
    <t>101100.GD.ID</t>
  </si>
  <si>
    <t>101100.GD.WA</t>
  </si>
  <si>
    <t>101100.ED.AN</t>
  </si>
  <si>
    <t>101120.CD.AA</t>
  </si>
  <si>
    <t>102000.ED.AN</t>
  </si>
  <si>
    <t>105000.GD.ID</t>
  </si>
  <si>
    <t>105000.ED.WA</t>
  </si>
  <si>
    <t>105000.ED.ID</t>
  </si>
  <si>
    <t>105000.ED.AN</t>
  </si>
  <si>
    <t>105000.CD.AA</t>
  </si>
  <si>
    <t>107000.CD.AN</t>
  </si>
  <si>
    <t>107000.ED.AN</t>
  </si>
  <si>
    <t>107000.ED.WA</t>
  </si>
  <si>
    <t>107000.ED.ID</t>
  </si>
  <si>
    <t>107000.GD.AN</t>
  </si>
  <si>
    <t>107000.CD.ID</t>
  </si>
  <si>
    <t>107000.CD.WA</t>
  </si>
  <si>
    <t>107000.GD.AA</t>
  </si>
  <si>
    <t>107000.CD.AA</t>
  </si>
  <si>
    <t>107000.ED.MT</t>
  </si>
  <si>
    <t>107000.GD.ID</t>
  </si>
  <si>
    <t>107000.GD.OR</t>
  </si>
  <si>
    <t>107000.GD.WA</t>
  </si>
  <si>
    <t>107010.ZZ.ZZ</t>
  </si>
  <si>
    <t>107020.ZZ.ZZ</t>
  </si>
  <si>
    <t>107025.ZZ.ZZ</t>
  </si>
  <si>
    <t>107030.ZZ.ZZ</t>
  </si>
  <si>
    <t>107035.ZZ.ZZ</t>
  </si>
  <si>
    <t>107040.ZZ.ZZ</t>
  </si>
  <si>
    <t>107045.ZZ.ZZ</t>
  </si>
  <si>
    <t>107050.ZZ.ZZ</t>
  </si>
  <si>
    <t>107060.ZZ.ZZ</t>
  </si>
  <si>
    <t>108000.CD.AN</t>
  </si>
  <si>
    <t>108000.ED.AN</t>
  </si>
  <si>
    <t>108000.ED.WA</t>
  </si>
  <si>
    <t>108000.ED.ID</t>
  </si>
  <si>
    <t>108000.GD.AN</t>
  </si>
  <si>
    <t>108000.CD.ID</t>
  </si>
  <si>
    <t>108000.CD.WA</t>
  </si>
  <si>
    <t>108000.GD.AA</t>
  </si>
  <si>
    <t>108000.CD.AA</t>
  </si>
  <si>
    <t>108000.ED.MT</t>
  </si>
  <si>
    <t>108000.GD.ID</t>
  </si>
  <si>
    <t>108000.GD.OR</t>
  </si>
  <si>
    <t>108000.GD.WA</t>
  </si>
  <si>
    <t>108030.ED.ID</t>
  </si>
  <si>
    <t>108030.ED.WA</t>
  </si>
  <si>
    <t>108050.ED.ID</t>
  </si>
  <si>
    <t>108070.CD.AA</t>
  </si>
  <si>
    <t>111000.CD.AA</t>
  </si>
  <si>
    <t>111000.GD.OR</t>
  </si>
  <si>
    <t>111000.ED.AN</t>
  </si>
  <si>
    <t>111000.GD.AA</t>
  </si>
  <si>
    <t>111000.GD.AN</t>
  </si>
  <si>
    <t>111000.CD.AN</t>
  </si>
  <si>
    <t>111000.GD.WA</t>
  </si>
  <si>
    <t>111000.GD.ID</t>
  </si>
  <si>
    <t>111000.CD.ID</t>
  </si>
  <si>
    <t>111000.ED.ID</t>
  </si>
  <si>
    <t>111000.ED.WA</t>
  </si>
  <si>
    <t>111000.CD.WA</t>
  </si>
  <si>
    <t>111100.ED.ID</t>
  </si>
  <si>
    <t>111100.ED.WA</t>
  </si>
  <si>
    <t>117100.GD.AN</t>
  </si>
  <si>
    <t>117100.GD.OR</t>
  </si>
  <si>
    <t>121000.ZZ.ZZ</t>
  </si>
  <si>
    <t>121100.ZZ.ZZ</t>
  </si>
  <si>
    <t>122000.ZZ.ZZ</t>
  </si>
  <si>
    <t>123010.ZZ.ZZ</t>
  </si>
  <si>
    <t>123100.ZZ.ZZ</t>
  </si>
  <si>
    <t>123120.ZZ.ZZ</t>
  </si>
  <si>
    <t>123500.ZZ.ZZ</t>
  </si>
  <si>
    <t>123505.ZZ.ZZ</t>
  </si>
  <si>
    <t>124020.ZZ.ZZ</t>
  </si>
  <si>
    <t>124350.ED.ID</t>
  </si>
  <si>
    <t>124600.ZZ.ZZ</t>
  </si>
  <si>
    <t>124610.ZZ.ZZ</t>
  </si>
  <si>
    <t>124680.GD.OR</t>
  </si>
  <si>
    <t>124820.ZZ.ZZ</t>
  </si>
  <si>
    <t>124900.ED.WA</t>
  </si>
  <si>
    <t>124930.ED.WA</t>
  </si>
  <si>
    <t>128150.ZZ.ZZ</t>
  </si>
  <si>
    <t>128155.ZZ.ZZ</t>
  </si>
  <si>
    <t>128250.ZZ.ZZ</t>
  </si>
  <si>
    <t>128300.ZZ.ZZ</t>
  </si>
  <si>
    <t>131100.ZZ.ZZ</t>
  </si>
  <si>
    <t>131110.ZZ.ZZ</t>
  </si>
  <si>
    <t>131120.ZZ.ZZ</t>
  </si>
  <si>
    <t>131140.ZZ.ZZ</t>
  </si>
  <si>
    <t>131400.ZZ.ZZ</t>
  </si>
  <si>
    <t>134100.ZZ.ZZ</t>
  </si>
  <si>
    <t>134101.ZZ.ZZ</t>
  </si>
  <si>
    <t>134120.ZZ.ZZ</t>
  </si>
  <si>
    <t>134121.ZZ.ZZ</t>
  </si>
  <si>
    <t>134122.ZZ.ZZ</t>
  </si>
  <si>
    <t>134123.ZZ.ZZ</t>
  </si>
  <si>
    <t>134200.ZZ.ZZ</t>
  </si>
  <si>
    <t>134500.ZZ.ZZ</t>
  </si>
  <si>
    <t>135400.ZZ.ZZ</t>
  </si>
  <si>
    <t>135430.ZZ.ZZ</t>
  </si>
  <si>
    <t>135630.ZZ.ZZ</t>
  </si>
  <si>
    <t>136000.ZZ.ZZ</t>
  </si>
  <si>
    <t>142100.ZZ.ZZ</t>
  </si>
  <si>
    <t>142150.ZZ.ZZ</t>
  </si>
  <si>
    <t>142200.ZZ.ZZ</t>
  </si>
  <si>
    <t>142350.ZZ.ZZ</t>
  </si>
  <si>
    <t>142500.ZZ.ZZ</t>
  </si>
  <si>
    <t>142510.ZZ.ZZ</t>
  </si>
  <si>
    <t>142600.ZZ.ZZ</t>
  </si>
  <si>
    <t>142610.ZZ.ZZ</t>
  </si>
  <si>
    <t>143020.ZZ.ZZ</t>
  </si>
  <si>
    <t>143050.ZZ.ZZ</t>
  </si>
  <si>
    <t>143200.ZZ.ZZ</t>
  </si>
  <si>
    <t>143210.ZZ.ZZ</t>
  </si>
  <si>
    <t>143220.ZZ.ZZ</t>
  </si>
  <si>
    <t>143500.ZZ.ZZ</t>
  </si>
  <si>
    <t>143501.ZZ.ZZ</t>
  </si>
  <si>
    <t>143502.ZZ.ZZ</t>
  </si>
  <si>
    <t>143503.ZZ.ZZ</t>
  </si>
  <si>
    <t>143550.ZZ.ZZ</t>
  </si>
  <si>
    <t>143900.ZZ.ZZ</t>
  </si>
  <si>
    <t>144030.ED.AN</t>
  </si>
  <si>
    <t>144030.GD.AN</t>
  </si>
  <si>
    <t>144030.GD.OR</t>
  </si>
  <si>
    <t>144030.ED.AS</t>
  </si>
  <si>
    <t>144140.CD.AA</t>
  </si>
  <si>
    <t>144200.GD.OR</t>
  </si>
  <si>
    <t>144200.ED.ID</t>
  </si>
  <si>
    <t>144200.ED.WA</t>
  </si>
  <si>
    <t>144200.GD.ID</t>
  </si>
  <si>
    <t>144200.GD.WA</t>
  </si>
  <si>
    <t>144990.CD.AA</t>
  </si>
  <si>
    <t>145000.ZZ.ZZ</t>
  </si>
  <si>
    <t>146000.ZZ.ZZ</t>
  </si>
  <si>
    <t>146210.ZZ.ZZ</t>
  </si>
  <si>
    <t>146240.ZZ.ZZ</t>
  </si>
  <si>
    <t>146250.ZZ.ZZ</t>
  </si>
  <si>
    <t>146760.ZZ.ZZ</t>
  </si>
  <si>
    <t>151120.ZZ.ZZ</t>
  </si>
  <si>
    <t>151210.ZZ.ZZ</t>
  </si>
  <si>
    <t>154100.ZZ.ZZ</t>
  </si>
  <si>
    <t>154150.ZZ.ZZ</t>
  </si>
  <si>
    <t>154300.ZZ.ZZ</t>
  </si>
  <si>
    <t>154400.ZZ.ZZ</t>
  </si>
  <si>
    <t>154500.ZZ.ZZ</t>
  </si>
  <si>
    <t>154550.ZZ.ZZ</t>
  </si>
  <si>
    <t>154560.ZZ.ZZ</t>
  </si>
  <si>
    <t>154990.ZZ.ZZ</t>
  </si>
  <si>
    <t>163000.ZZ.ZZ</t>
  </si>
  <si>
    <t>163200.ZZ.ZZ</t>
  </si>
  <si>
    <t>164100.GD.AN</t>
  </si>
  <si>
    <t>164100.GD.OR</t>
  </si>
  <si>
    <t>164105.GD.OR</t>
  </si>
  <si>
    <t>164115.GD.AA</t>
  </si>
  <si>
    <t>165100.ZZ.ZZ</t>
  </si>
  <si>
    <t>165110.ZZ.ZZ</t>
  </si>
  <si>
    <t>165150.ZZ.ZZ</t>
  </si>
  <si>
    <t>165160.ZZ.ZZ</t>
  </si>
  <si>
    <t>165180.ZZ.ZZ</t>
  </si>
  <si>
    <t>165190.ZZ.ZZ</t>
  </si>
  <si>
    <t>165190.ED.AN</t>
  </si>
  <si>
    <t>165191.ZZ.ZZ</t>
  </si>
  <si>
    <t>165192.ZZ.ZZ</t>
  </si>
  <si>
    <t>165200.ZZ.ZZ</t>
  </si>
  <si>
    <t>165240.ZZ.ZZ</t>
  </si>
  <si>
    <t>165250.ZZ.ZZ</t>
  </si>
  <si>
    <t>165260.ZZ.ZZ</t>
  </si>
  <si>
    <t>165312.ED.AN</t>
  </si>
  <si>
    <t>165320.GD.ID</t>
  </si>
  <si>
    <t>165320.GD.OR</t>
  </si>
  <si>
    <t>165320.GD.WA</t>
  </si>
  <si>
    <t>165340.ED.AN</t>
  </si>
  <si>
    <t>165350.ED.AN</t>
  </si>
  <si>
    <t>165360.ED.AN</t>
  </si>
  <si>
    <t>165370.ED.AN</t>
  </si>
  <si>
    <t>165380.ED.AN</t>
  </si>
  <si>
    <t>165390.ED.AN</t>
  </si>
  <si>
    <t>165681.ZZ.ZZ</t>
  </si>
  <si>
    <t>171000.ZZ.ZZ</t>
  </si>
  <si>
    <t>172500.ZZ.ZZ</t>
  </si>
  <si>
    <t>172510.ZZ.ZZ</t>
  </si>
  <si>
    <t>174500.ZZ.ZZ</t>
  </si>
  <si>
    <t>175740.ZZ.ZZ</t>
  </si>
  <si>
    <t>175745.ZZ.ZZ</t>
  </si>
  <si>
    <t>175750.ZZ.ZZ</t>
  </si>
  <si>
    <t>175760.ZZ.ZZ</t>
  </si>
  <si>
    <t>175765.ZZ.ZZ</t>
  </si>
  <si>
    <t>176100.ZZ.ZZ</t>
  </si>
  <si>
    <t>176110.ZZ.ZZ</t>
  </si>
  <si>
    <t>176745.ZZ.ZZ</t>
  </si>
  <si>
    <t>181750.ZZ.ZZ</t>
  </si>
  <si>
    <t>181860.ZZ.ZZ</t>
  </si>
  <si>
    <t>181950.ZZ.ZZ</t>
  </si>
  <si>
    <t>181960.ZZ.ZZ</t>
  </si>
  <si>
    <t>181990.ZZ.ZZ</t>
  </si>
  <si>
    <t>182175.CD.AA</t>
  </si>
  <si>
    <t>182302.GD.WA</t>
  </si>
  <si>
    <t>182305.CD.AA</t>
  </si>
  <si>
    <t>182306.ED.AN</t>
  </si>
  <si>
    <t>182307.ED.AN</t>
  </si>
  <si>
    <t>182308.ED.AN</t>
  </si>
  <si>
    <t>182310.CD.AA</t>
  </si>
  <si>
    <t>182311.CD.AA</t>
  </si>
  <si>
    <t>182311.CD.AN</t>
  </si>
  <si>
    <t>182311.CD.ID</t>
  </si>
  <si>
    <t>182311.CD.WA</t>
  </si>
  <si>
    <t>182311.ED.AN</t>
  </si>
  <si>
    <t>182311.ED.ID</t>
  </si>
  <si>
    <t>182311.ED.MT</t>
  </si>
  <si>
    <t>182311.ED.WA</t>
  </si>
  <si>
    <t>182311.GD.AA</t>
  </si>
  <si>
    <t>182311.GD.ID</t>
  </si>
  <si>
    <t>182311.GD.OR</t>
  </si>
  <si>
    <t>182311.GD.WA</t>
  </si>
  <si>
    <t>182313.CD.AA</t>
  </si>
  <si>
    <t>182314.GD.OR</t>
  </si>
  <si>
    <t>182314.ED.ID</t>
  </si>
  <si>
    <t>182314.ED.WA</t>
  </si>
  <si>
    <t>182314.GD.ID</t>
  </si>
  <si>
    <t>182314.GD.WA</t>
  </si>
  <si>
    <t>182315.CD.AA</t>
  </si>
  <si>
    <t>182316.CD.ID</t>
  </si>
  <si>
    <t>182316.GD.OR</t>
  </si>
  <si>
    <t>182317.CD.AA</t>
  </si>
  <si>
    <t>182318.CD.AA</t>
  </si>
  <si>
    <t>182318.CD.AN</t>
  </si>
  <si>
    <t>182318.CD.ID</t>
  </si>
  <si>
    <t>182318.CD.WA</t>
  </si>
  <si>
    <t>182318.ED.AN</t>
  </si>
  <si>
    <t>182318.ED.ID</t>
  </si>
  <si>
    <t>182318.ED.MT</t>
  </si>
  <si>
    <t>182318.ED.WA</t>
  </si>
  <si>
    <t>182318.GD.AA</t>
  </si>
  <si>
    <t>182318.GD.ID</t>
  </si>
  <si>
    <t>182318.GD.OR</t>
  </si>
  <si>
    <t>182318.GD.WA</t>
  </si>
  <si>
    <t>182319.CD.AA</t>
  </si>
  <si>
    <t>182320.ED.WA</t>
  </si>
  <si>
    <t>182321.GD.OR</t>
  </si>
  <si>
    <t>182322.ED.ID</t>
  </si>
  <si>
    <t>182322.ED.WA</t>
  </si>
  <si>
    <t>182323.ED.WA</t>
  </si>
  <si>
    <t>182323.ED.ID</t>
  </si>
  <si>
    <t>182324.ED.AN</t>
  </si>
  <si>
    <t>182324.ED.WA</t>
  </si>
  <si>
    <t>182325.ED.AN</t>
  </si>
  <si>
    <t>182326.ED.ID</t>
  </si>
  <si>
    <t>182328.GD.WA</t>
  </si>
  <si>
    <t>182328.GD.OR</t>
  </si>
  <si>
    <t>182328.ED.WA</t>
  </si>
  <si>
    <t>182328.ED.ID</t>
  </si>
  <si>
    <t>182328.GD.ID</t>
  </si>
  <si>
    <t>182329.GD.WA</t>
  </si>
  <si>
    <t>182329.ED.WA</t>
  </si>
  <si>
    <t>182329.ED.ID</t>
  </si>
  <si>
    <t>182329.GD.ID</t>
  </si>
  <si>
    <t>182329.GD.OR</t>
  </si>
  <si>
    <t>182333.ED.AN</t>
  </si>
  <si>
    <t>182336.ED.WA</t>
  </si>
  <si>
    <t>182336.GD.WA</t>
  </si>
  <si>
    <t>182337.ED.WA</t>
  </si>
  <si>
    <t>182337.GD.WA</t>
  </si>
  <si>
    <t>182338.GD.WA</t>
  </si>
  <si>
    <t>182338.ED.ID</t>
  </si>
  <si>
    <t>182338.GD.ID</t>
  </si>
  <si>
    <t>182338.ED.WA</t>
  </si>
  <si>
    <t>182338.GD.OR</t>
  </si>
  <si>
    <t>182339.ED.WA</t>
  </si>
  <si>
    <t>182339.GD.WA</t>
  </si>
  <si>
    <t>182339.ED.ID</t>
  </si>
  <si>
    <t>182339.GD.ID</t>
  </si>
  <si>
    <t>182339.GD.OR</t>
  </si>
  <si>
    <t>182345.ED.WA</t>
  </si>
  <si>
    <t>182345.ED.ID</t>
  </si>
  <si>
    <t>182350.ED.WA</t>
  </si>
  <si>
    <t>182355.ED.ID</t>
  </si>
  <si>
    <t>182355.ED.WA</t>
  </si>
  <si>
    <t>182372.ED.ID</t>
  </si>
  <si>
    <t>182374.CD.AA</t>
  </si>
  <si>
    <t>182375.CD.AA</t>
  </si>
  <si>
    <t>182376.ED.AN</t>
  </si>
  <si>
    <t>182381.ED.AN</t>
  </si>
  <si>
    <t>182382.ED.WA</t>
  </si>
  <si>
    <t>182383.CD.AA</t>
  </si>
  <si>
    <t>182385.ED.ID</t>
  </si>
  <si>
    <t>182386.ED.ID</t>
  </si>
  <si>
    <t>182387.ED.ID</t>
  </si>
  <si>
    <t>182391.ED.WA</t>
  </si>
  <si>
    <t>182395.CD.AA</t>
  </si>
  <si>
    <t>182396.CD.AA</t>
  </si>
  <si>
    <t>183000.ZZ.ZZ</t>
  </si>
  <si>
    <t>184054.ZZ.ZZ</t>
  </si>
  <si>
    <t>184055.ZZ.ZZ</t>
  </si>
  <si>
    <t>184057.ZZ.ZZ</t>
  </si>
  <si>
    <t>184068.ZZ.ZZ</t>
  </si>
  <si>
    <t>184070.ZZ.ZZ</t>
  </si>
  <si>
    <t>184071.ZZ.ZZ</t>
  </si>
  <si>
    <t>184100.ZZ.ZZ</t>
  </si>
  <si>
    <t>184210.ZZ.ZZ</t>
  </si>
  <si>
    <t>184260.ZZ.ZZ</t>
  </si>
  <si>
    <t>184265.ZZ.ZZ</t>
  </si>
  <si>
    <t>184270.ZZ.ZZ</t>
  </si>
  <si>
    <t>184290.ZZ.ZZ</t>
  </si>
  <si>
    <t>184300.ZZ.ZZ</t>
  </si>
  <si>
    <t>184350.ZZ.ZZ</t>
  </si>
  <si>
    <t>184400.ZZ.ZZ</t>
  </si>
  <si>
    <t>184500.ZZ.ZZ</t>
  </si>
  <si>
    <t>184800.ZZ.ZZ</t>
  </si>
  <si>
    <t>184900.ZZ.ZZ</t>
  </si>
  <si>
    <t>184996.ZZ.ZZ</t>
  </si>
  <si>
    <t>184997.ZZ.ZZ</t>
  </si>
  <si>
    <t>184998.ZZ.ZZ</t>
  </si>
  <si>
    <t>184999.ZZ.ZZ</t>
  </si>
  <si>
    <t>186055.ZZ.ZZ</t>
  </si>
  <si>
    <t>186100.ED.ID</t>
  </si>
  <si>
    <t>186100.ED.WA</t>
  </si>
  <si>
    <t>186180.ZZ.ZZ</t>
  </si>
  <si>
    <t>186200.ZZ.ZZ</t>
  </si>
  <si>
    <t>186205.ZZ.ZZ</t>
  </si>
  <si>
    <t>186205.CD.AA</t>
  </si>
  <si>
    <t>186210.ZZ.ZZ</t>
  </si>
  <si>
    <t>186280.ED.WA</t>
  </si>
  <si>
    <t>186290.ED.WA</t>
  </si>
  <si>
    <t>186321.ZZ.ZZ</t>
  </si>
  <si>
    <t>186322.ED.WA</t>
  </si>
  <si>
    <t>186323.ED.WA</t>
  </si>
  <si>
    <t>186324.ED.WA</t>
  </si>
  <si>
    <t>186328.GD.WA</t>
  </si>
  <si>
    <t>186328.ED.WA</t>
  </si>
  <si>
    <t>186328.ED.ID</t>
  </si>
  <si>
    <t>186328.GD.ID</t>
  </si>
  <si>
    <t>186328.GD.OR</t>
  </si>
  <si>
    <t>186338.ED.WA</t>
  </si>
  <si>
    <t>186338.GD.WA</t>
  </si>
  <si>
    <t>186338.ED.ID</t>
  </si>
  <si>
    <t>186338.GD.ID</t>
  </si>
  <si>
    <t>186338.GD.OR</t>
  </si>
  <si>
    <t>186360.ED.ID</t>
  </si>
  <si>
    <t>186360.ED.WA</t>
  </si>
  <si>
    <t>186365.ED.ID</t>
  </si>
  <si>
    <t>186368.ED.ID</t>
  </si>
  <si>
    <t>186368.GD.ID</t>
  </si>
  <si>
    <t>186382.ED.ID</t>
  </si>
  <si>
    <t>186400.ZZ.ZZ</t>
  </si>
  <si>
    <t>186400.CD.AA</t>
  </si>
  <si>
    <t>186401.ZZ.ZZ</t>
  </si>
  <si>
    <t>186410.ZZ.ZZ</t>
  </si>
  <si>
    <t>186460.ZZ.ZZ</t>
  </si>
  <si>
    <t>186700.ZZ.ZZ</t>
  </si>
  <si>
    <t>186700.GD.OR</t>
  </si>
  <si>
    <t>186800.ED.ID</t>
  </si>
  <si>
    <t>186800.ED.WA</t>
  </si>
  <si>
    <t>186850.ED.AN</t>
  </si>
  <si>
    <t>186900.ZZ.ZZ</t>
  </si>
  <si>
    <t>186910.ZZ.ZZ</t>
  </si>
  <si>
    <t>189860.ZZ.ZZ</t>
  </si>
  <si>
    <t>190005.CD.ID</t>
  </si>
  <si>
    <t>190010.GD.OR</t>
  </si>
  <si>
    <t>190020.ED.AN</t>
  </si>
  <si>
    <t>190025.ED.AN</t>
  </si>
  <si>
    <t>190035.ED.AN</t>
  </si>
  <si>
    <t>190036.ED.AN</t>
  </si>
  <si>
    <t>190037.ED.AN</t>
  </si>
  <si>
    <t>190038.ED.AN</t>
  </si>
  <si>
    <t>190039.ED.AN</t>
  </si>
  <si>
    <t>190040.ED.ID</t>
  </si>
  <si>
    <t>190060.ZZ.ZZ</t>
  </si>
  <si>
    <t>190070.ZZ.ZZ</t>
  </si>
  <si>
    <t>190120.ED.AN</t>
  </si>
  <si>
    <t>190122.GD.OR</t>
  </si>
  <si>
    <t>190135.ED.AN</t>
  </si>
  <si>
    <t>190140.ED.WA</t>
  </si>
  <si>
    <t>190140.ED.ID</t>
  </si>
  <si>
    <t>190140.GD.WA</t>
  </si>
  <si>
    <t>190140.GD.ID</t>
  </si>
  <si>
    <t>190140.ED.AN</t>
  </si>
  <si>
    <t>190140.GD.AN</t>
  </si>
  <si>
    <t>190140.GD.OR</t>
  </si>
  <si>
    <t>190150.CD.AA</t>
  </si>
  <si>
    <t>190150.CD.AN</t>
  </si>
  <si>
    <t>190151.ZZ.ZZ</t>
  </si>
  <si>
    <t>190155.ZZ.ZZ</t>
  </si>
  <si>
    <t>190160.ED.ID</t>
  </si>
  <si>
    <t>190160.ED.WA</t>
  </si>
  <si>
    <t>190160.GD.ID</t>
  </si>
  <si>
    <t>190160.GD.WA</t>
  </si>
  <si>
    <t>190160.GD.OR</t>
  </si>
  <si>
    <t>190180.GD.AN</t>
  </si>
  <si>
    <t>190200.ED.AN</t>
  </si>
  <si>
    <t>190200.GD.AN</t>
  </si>
  <si>
    <t>190200.GD.AS</t>
  </si>
  <si>
    <t>190200.GD.OR</t>
  </si>
  <si>
    <t>190210.ZZ.ZZ</t>
  </si>
  <si>
    <t>190220.ED.WA</t>
  </si>
  <si>
    <t>190229.ED.ID</t>
  </si>
  <si>
    <t>190229.GD.ID</t>
  </si>
  <si>
    <t>190230.ED.AN</t>
  </si>
  <si>
    <t>190240.ED.WA</t>
  </si>
  <si>
    <t>190250.GD.OR</t>
  </si>
  <si>
    <t>190310.ZZ.ZZ</t>
  </si>
  <si>
    <t>190316.CD.ID</t>
  </si>
  <si>
    <t>190316.GD.OR</t>
  </si>
  <si>
    <t>190319.ED.ID</t>
  </si>
  <si>
    <t>190319.ED.WA</t>
  </si>
  <si>
    <t>190319.GD.ID</t>
  </si>
  <si>
    <t>190319.GD.OR</t>
  </si>
  <si>
    <t>190319.GD.WA</t>
  </si>
  <si>
    <t>190331.ED.WA</t>
  </si>
  <si>
    <t>190360.ED.WA</t>
  </si>
  <si>
    <t>190365.ED.AN</t>
  </si>
  <si>
    <t>190376.ZZ.ZZ</t>
  </si>
  <si>
    <t>190395.ED.AN</t>
  </si>
  <si>
    <t>190410.ED.AN</t>
  </si>
  <si>
    <t>190410.ED.ID</t>
  </si>
  <si>
    <t>190410.ED.WA</t>
  </si>
  <si>
    <t>190410.GD.AN</t>
  </si>
  <si>
    <t>190410.GD.ID</t>
  </si>
  <si>
    <t>190410.GD.OR</t>
  </si>
  <si>
    <t>190410.GD.WA</t>
  </si>
  <si>
    <t>190420.ED.ID</t>
  </si>
  <si>
    <t>190420.ED.WA</t>
  </si>
  <si>
    <t>190430.ED.WA</t>
  </si>
  <si>
    <t>190430.GD.WA</t>
  </si>
  <si>
    <t>190449.ED.ID</t>
  </si>
  <si>
    <t>190449.GD.ID</t>
  </si>
  <si>
    <t>190449.ED.WA</t>
  </si>
  <si>
    <t>190449.GD.WA</t>
  </si>
  <si>
    <t>190500.ZZ.ZZ</t>
  </si>
  <si>
    <t>190510.ZZ.ZZ</t>
  </si>
  <si>
    <t>190600.ED.AN</t>
  </si>
  <si>
    <t>190600.ED.WA</t>
  </si>
  <si>
    <t>190740.ZZ.ZZ</t>
  </si>
  <si>
    <t>190741.ZZ.ZZ</t>
  </si>
  <si>
    <t>190810.CD.AA</t>
  </si>
  <si>
    <t>190810.ED.AN</t>
  </si>
  <si>
    <t>190820.CD.AA</t>
  </si>
  <si>
    <t>190821.CD.AA</t>
  </si>
  <si>
    <t>190822.CD.AA</t>
  </si>
  <si>
    <t>190830.CD.AA</t>
  </si>
  <si>
    <t>190900.CD.MT</t>
  </si>
  <si>
    <t>190900.CD.OR</t>
  </si>
  <si>
    <t>190920.CD.AA</t>
  </si>
  <si>
    <t>190930.CD.AA</t>
  </si>
  <si>
    <t>190930.ED.ID</t>
  </si>
  <si>
    <t>190930.ED.WA</t>
  </si>
  <si>
    <t>190930.GD.ID</t>
  </si>
  <si>
    <t>190930.GD.OR</t>
  </si>
  <si>
    <t>190930.GD.WA</t>
  </si>
  <si>
    <t>190950.ED.AN</t>
  </si>
  <si>
    <t>190950.CD.AA</t>
  </si>
  <si>
    <t>191000.GD.ID</t>
  </si>
  <si>
    <t>191000.GD.WA</t>
  </si>
  <si>
    <t>191010.GD.ID</t>
  </si>
  <si>
    <t>191010.GD.WA</t>
  </si>
  <si>
    <t>191015.GD.ID</t>
  </si>
  <si>
    <t>191025.GD.WA</t>
  </si>
  <si>
    <t>191685.GD.OR</t>
  </si>
  <si>
    <t>191715.GD.OR</t>
  </si>
  <si>
    <t>191720.GD.OR</t>
  </si>
  <si>
    <t>191721.GD.OR</t>
  </si>
  <si>
    <t>191722.GD.OR</t>
  </si>
  <si>
    <t>191723.GD.OR</t>
  </si>
  <si>
    <t>191724.GD.OR</t>
  </si>
  <si>
    <t>191890.GD.OR</t>
  </si>
  <si>
    <t>191909.GD.OR</t>
  </si>
  <si>
    <t>191910.GD.OR</t>
  </si>
  <si>
    <t>191911.GD.OR</t>
  </si>
  <si>
    <t>191912.GD.OR</t>
  </si>
  <si>
    <t>201000.ZZ.ZZ</t>
  </si>
  <si>
    <t>211000.ZZ.ZZ</t>
  </si>
  <si>
    <t>211100.ZZ.ZZ</t>
  </si>
  <si>
    <t>214000.ZZ.ZZ</t>
  </si>
  <si>
    <t>214010.ZZ.ZZ</t>
  </si>
  <si>
    <t>214040.ZZ.ZZ</t>
  </si>
  <si>
    <t>214050.ZZ.ZZ</t>
  </si>
  <si>
    <t>214051.ZZ.ZZ</t>
  </si>
  <si>
    <t>214060.ZZ.ZZ</t>
  </si>
  <si>
    <t>215100.ZZ.ZZ</t>
  </si>
  <si>
    <t>216000.ZZ.ZZ</t>
  </si>
  <si>
    <t>216001.ZZ.ZZ</t>
  </si>
  <si>
    <t>216050.ZZ.ZZ</t>
  </si>
  <si>
    <t>216100.ZZ.ZZ</t>
  </si>
  <si>
    <t>216150.ZZ.ZZ</t>
  </si>
  <si>
    <t>219100.ZZ.ZZ</t>
  </si>
  <si>
    <t>221300.ZZ.ZZ</t>
  </si>
  <si>
    <t>221332.ZZ.ZZ</t>
  </si>
  <si>
    <t>221333.ZZ.ZZ</t>
  </si>
  <si>
    <t>221334.ZZ.ZZ</t>
  </si>
  <si>
    <t>221335.ZZ.ZZ</t>
  </si>
  <si>
    <t>221336.ZZ.ZZ</t>
  </si>
  <si>
    <t>221350.ZZ.ZZ</t>
  </si>
  <si>
    <t>221360.ZZ.ZZ</t>
  </si>
  <si>
    <t>221390.ZZ.ZZ</t>
  </si>
  <si>
    <t>221400.ZZ.ZZ</t>
  </si>
  <si>
    <t>221420.ZZ.ZZ</t>
  </si>
  <si>
    <t>221440.ZZ.ZZ</t>
  </si>
  <si>
    <t>221480.ZZ.ZZ</t>
  </si>
  <si>
    <t>221520.ZZ.ZZ</t>
  </si>
  <si>
    <t>221540.ZZ.ZZ</t>
  </si>
  <si>
    <t>221560.ZZ.ZZ</t>
  </si>
  <si>
    <t>221580.ZZ.ZZ</t>
  </si>
  <si>
    <t>221610.ZZ.ZZ</t>
  </si>
  <si>
    <t>221620.ZZ.ZZ</t>
  </si>
  <si>
    <t>221630.ZZ.ZZ</t>
  </si>
  <si>
    <t>221640.ZZ.ZZ</t>
  </si>
  <si>
    <t>221650.ZZ.ZZ</t>
  </si>
  <si>
    <t>222000.ZZ.ZZ</t>
  </si>
  <si>
    <t>223010.ZZ.ZZ</t>
  </si>
  <si>
    <t>225000.ZZ.ZZ</t>
  </si>
  <si>
    <t>226000.ZZ.ZZ</t>
  </si>
  <si>
    <t>227000.ZZ.ZZ</t>
  </si>
  <si>
    <t>228200.ED.AN</t>
  </si>
  <si>
    <t>228200.GD.AN</t>
  </si>
  <si>
    <t>228200.GD.OR</t>
  </si>
  <si>
    <t>228200.GD.AA</t>
  </si>
  <si>
    <t>228210.ED.ID</t>
  </si>
  <si>
    <t>228210.ED.WA</t>
  </si>
  <si>
    <t>228210.GD.WA</t>
  </si>
  <si>
    <t>228210.GD.ID</t>
  </si>
  <si>
    <t>228210.GD.OR</t>
  </si>
  <si>
    <t>228210.ED.MT</t>
  </si>
  <si>
    <t>228300.ZZ.ZZ</t>
  </si>
  <si>
    <t>228300.CD.AA</t>
  </si>
  <si>
    <t>228301.ZZ.ZZ</t>
  </si>
  <si>
    <t>228310.ZZ.ZZ</t>
  </si>
  <si>
    <t>228311.ZZ.ZZ</t>
  </si>
  <si>
    <t>228320.ZZ.ZZ</t>
  </si>
  <si>
    <t>228321.ZZ.ZZ</t>
  </si>
  <si>
    <t>228330.ZZ.ZZ</t>
  </si>
  <si>
    <t>228331.ZZ.ZZ</t>
  </si>
  <si>
    <t>228335.ZZ.ZZ</t>
  </si>
  <si>
    <t>228335.CD.AA</t>
  </si>
  <si>
    <t>228340.ZZ.ZZ</t>
  </si>
  <si>
    <t>228350.ZZ.ZZ</t>
  </si>
  <si>
    <t>228351.ZZ.ZZ</t>
  </si>
  <si>
    <t>228399.ZZ.ZZ</t>
  </si>
  <si>
    <t>229000.ED.ID</t>
  </si>
  <si>
    <t>229000.GD.ID</t>
  </si>
  <si>
    <t>229000.ED.WA</t>
  </si>
  <si>
    <t>229000.GD.WA</t>
  </si>
  <si>
    <t>229010.ED.AN</t>
  </si>
  <si>
    <t>229010.ED.ID</t>
  </si>
  <si>
    <t>229010.ED.WA</t>
  </si>
  <si>
    <t>229010.GD.AN</t>
  </si>
  <si>
    <t>229010.GD.ID</t>
  </si>
  <si>
    <t>229010.GD.OR</t>
  </si>
  <si>
    <t>229010.GD.WA</t>
  </si>
  <si>
    <t>230000.ZZ.ZZ</t>
  </si>
  <si>
    <t>231000.ZZ.ZZ</t>
  </si>
  <si>
    <t>231100.ZZ.ZZ</t>
  </si>
  <si>
    <t>232100.ZZ.ZZ</t>
  </si>
  <si>
    <t>232110.ZZ.ZZ</t>
  </si>
  <si>
    <t>232120.ZZ.ZZ</t>
  </si>
  <si>
    <t>232130.ZZ.ZZ</t>
  </si>
  <si>
    <t>232130.CD.AA</t>
  </si>
  <si>
    <t>232135.ZZ.ZZ</t>
  </si>
  <si>
    <t>232140.ZZ.ZZ</t>
  </si>
  <si>
    <t>232160.ZZ.ZZ</t>
  </si>
  <si>
    <t>232170.ZZ.ZZ</t>
  </si>
  <si>
    <t>232180.ZZ.ZZ</t>
  </si>
  <si>
    <t>232200.ZZ.ZZ</t>
  </si>
  <si>
    <t>232300.ZZ.ZZ</t>
  </si>
  <si>
    <t>232350.ZZ.ZZ</t>
  </si>
  <si>
    <t>232360.ZZ.ZZ</t>
  </si>
  <si>
    <t>232370.ZZ.ZZ</t>
  </si>
  <si>
    <t>232380.ZZ.ZZ</t>
  </si>
  <si>
    <t>232400.ZZ.ZZ</t>
  </si>
  <si>
    <t>232400.CD.ID</t>
  </si>
  <si>
    <t>232400.GD.CA</t>
  </si>
  <si>
    <t>232400.GD.OR</t>
  </si>
  <si>
    <t>232545.ZZ.ZZ</t>
  </si>
  <si>
    <t>232610.ZZ.ZZ</t>
  </si>
  <si>
    <t>232620.ZZ.ZZ</t>
  </si>
  <si>
    <t>232630.ZZ.ZZ</t>
  </si>
  <si>
    <t>232635.ZZ.ZZ</t>
  </si>
  <si>
    <t>232640.ZZ.ZZ</t>
  </si>
  <si>
    <t>232650.ZZ.ZZ</t>
  </si>
  <si>
    <t>232660.ZZ.ZZ</t>
  </si>
  <si>
    <t>232681.ZZ.ZZ</t>
  </si>
  <si>
    <t>232700.ZZ.ZZ</t>
  </si>
  <si>
    <t>232710.ZZ.ZZ</t>
  </si>
  <si>
    <t>232800.ZZ.ZZ</t>
  </si>
  <si>
    <t>232830.ZZ.ZZ</t>
  </si>
  <si>
    <t>234000.ZZ.ZZ</t>
  </si>
  <si>
    <t>235100.ZZ.ZZ</t>
  </si>
  <si>
    <t>235200.ZZ.ZZ</t>
  </si>
  <si>
    <t>235201.ZZ.ZZ</t>
  </si>
  <si>
    <t>235202.ZZ.ZZ</t>
  </si>
  <si>
    <t>235203.ZZ.ZZ</t>
  </si>
  <si>
    <t>235400.ZZ.ZZ</t>
  </si>
  <si>
    <t>236000.ZZ.ZZ</t>
  </si>
  <si>
    <t>236010.ZZ.ZZ</t>
  </si>
  <si>
    <t>236050.ZZ.ZZ</t>
  </si>
  <si>
    <t>236100.ZZ.ZZ</t>
  </si>
  <si>
    <t>236100.ED.WA</t>
  </si>
  <si>
    <t>236100.GD.WA</t>
  </si>
  <si>
    <t>236100.GD.OR</t>
  </si>
  <si>
    <t>236100.ED.ID</t>
  </si>
  <si>
    <t>236100.GD.ID</t>
  </si>
  <si>
    <t>236100.CD.ID</t>
  </si>
  <si>
    <t>236100.ED.MT</t>
  </si>
  <si>
    <t>236100.CD.WA</t>
  </si>
  <si>
    <t>236100.ED.OR</t>
  </si>
  <si>
    <t>236400.ED.WA</t>
  </si>
  <si>
    <t>236400.ZZ.ZZ</t>
  </si>
  <si>
    <t>236500.ZZ.ZZ</t>
  </si>
  <si>
    <t>236680.ZZ.ZZ</t>
  </si>
  <si>
    <t>236690.ZZ.ZZ</t>
  </si>
  <si>
    <t>237100.ZZ.ZZ</t>
  </si>
  <si>
    <t>237200.ZZ.ZZ</t>
  </si>
  <si>
    <t>237298.ZZ.ZZ</t>
  </si>
  <si>
    <t>238000.ZZ.ZZ</t>
  </si>
  <si>
    <t>241000.ZZ.ZZ</t>
  </si>
  <si>
    <t>241200.CD.ID</t>
  </si>
  <si>
    <t>241200.CD.WA</t>
  </si>
  <si>
    <t>241200.ZZ.ZZ</t>
  </si>
  <si>
    <t>241200.ED.WA</t>
  </si>
  <si>
    <t>241200.ED.AN</t>
  </si>
  <si>
    <t>241300.ZZ.ZZ</t>
  </si>
  <si>
    <t>242050.ZZ.ZZ</t>
  </si>
  <si>
    <t>242060.ZZ.ZZ</t>
  </si>
  <si>
    <t>242090.ZZ.ZZ</t>
  </si>
  <si>
    <t>242095.ZZ.ZZ</t>
  </si>
  <si>
    <t>242200.ZZ.ZZ</t>
  </si>
  <si>
    <t>242300.ED.AN</t>
  </si>
  <si>
    <t>242310.ED.AN</t>
  </si>
  <si>
    <t>242375.ZZ.ZZ</t>
  </si>
  <si>
    <t>242385.ED.AN</t>
  </si>
  <si>
    <t>242400.CD.ID</t>
  </si>
  <si>
    <t>242400.CD.WA</t>
  </si>
  <si>
    <t>242400.GD.OR</t>
  </si>
  <si>
    <t>242500.ZZ.ZZ</t>
  </si>
  <si>
    <t>242600.ED.ID</t>
  </si>
  <si>
    <t>242600.ED.WA</t>
  </si>
  <si>
    <t>242600.GD.WA</t>
  </si>
  <si>
    <t>242600.GD.ID</t>
  </si>
  <si>
    <t>242600.ED.AN</t>
  </si>
  <si>
    <t>242600.GD.AN</t>
  </si>
  <si>
    <t>242600.GD.OR</t>
  </si>
  <si>
    <t>242700.ZZ.ZZ</t>
  </si>
  <si>
    <t>242770.ED.WA</t>
  </si>
  <si>
    <t>242770.GD.OR</t>
  </si>
  <si>
    <t>242770.GD.WA</t>
  </si>
  <si>
    <t>242770.CD.WA</t>
  </si>
  <si>
    <t>242780.CD.WA</t>
  </si>
  <si>
    <t>242790.CD.WA</t>
  </si>
  <si>
    <t>242830.ZZ.ZZ</t>
  </si>
  <si>
    <t>242900.ZZ.ZZ</t>
  </si>
  <si>
    <t>242910.ZZ.ZZ</t>
  </si>
  <si>
    <t>242999.ZZ.ZZ</t>
  </si>
  <si>
    <t>243000.ZZ.ZZ</t>
  </si>
  <si>
    <t>243100.ZZ.ZZ</t>
  </si>
  <si>
    <t>244740.ZZ.ZZ</t>
  </si>
  <si>
    <t>244741.ZZ.ZZ</t>
  </si>
  <si>
    <t>244745.ZZ.ZZ</t>
  </si>
  <si>
    <t>244750.ZZ.ZZ</t>
  </si>
  <si>
    <t>244751.ZZ.ZZ</t>
  </si>
  <si>
    <t>244765.ZZ.ZZ</t>
  </si>
  <si>
    <t>245100.ZZ.ZZ</t>
  </si>
  <si>
    <t>245740.ZZ.ZZ</t>
  </si>
  <si>
    <t>245745.ZZ.ZZ</t>
  </si>
  <si>
    <t>252000.CD.AA</t>
  </si>
  <si>
    <t>252000.ED.ID</t>
  </si>
  <si>
    <t>252000.ED.WA</t>
  </si>
  <si>
    <t>252000.GD.ID</t>
  </si>
  <si>
    <t>252000.GD.WA</t>
  </si>
  <si>
    <t>253020.ZZ.ZZ</t>
  </si>
  <si>
    <t>253028.GD.AN</t>
  </si>
  <si>
    <t>253120.ED.AN</t>
  </si>
  <si>
    <t>253130.ED.AN</t>
  </si>
  <si>
    <t>253135.ED.AN</t>
  </si>
  <si>
    <t>253140.ZZ.ZZ</t>
  </si>
  <si>
    <t>253155.ZZ.ZZ</t>
  </si>
  <si>
    <t>253311.GD.WA</t>
  </si>
  <si>
    <t>253311.GD.ID</t>
  </si>
  <si>
    <t>253311.ED.WA</t>
  </si>
  <si>
    <t>253311.ED.ID</t>
  </si>
  <si>
    <t>253311.GD.OR</t>
  </si>
  <si>
    <t>253312.GD.WA</t>
  </si>
  <si>
    <t>253312.ED.ID</t>
  </si>
  <si>
    <t>253312.GD.ID</t>
  </si>
  <si>
    <t>253890.ED.ID</t>
  </si>
  <si>
    <t>253910.ZZ.ZZ</t>
  </si>
  <si>
    <t>253920.ZZ.ZZ</t>
  </si>
  <si>
    <t>253990.ED.ID</t>
  </si>
  <si>
    <t>253990.ED.WA</t>
  </si>
  <si>
    <t>253990.GD.ID</t>
  </si>
  <si>
    <t>253990.GD.WA</t>
  </si>
  <si>
    <t>253990.GD.OR</t>
  </si>
  <si>
    <t>254005.CD.ID</t>
  </si>
  <si>
    <t>254010.GD.OR</t>
  </si>
  <si>
    <t>254025.ED.AN</t>
  </si>
  <si>
    <t>254035.ED.AN</t>
  </si>
  <si>
    <t>254037.ED.AN</t>
  </si>
  <si>
    <t>254090.CD.AA</t>
  </si>
  <si>
    <t>254100.CD.AA</t>
  </si>
  <si>
    <t>254120.GD.OR</t>
  </si>
  <si>
    <t>254180.GD.AN</t>
  </si>
  <si>
    <t>254220.ED.WA</t>
  </si>
  <si>
    <t>254229.ED.ID</t>
  </si>
  <si>
    <t>254229.GD.ID</t>
  </si>
  <si>
    <t>254230.ED.WA</t>
  </si>
  <si>
    <t>254230.GD.WA</t>
  </si>
  <si>
    <t>254250.GD.OR</t>
  </si>
  <si>
    <t>254319.ED.ID</t>
  </si>
  <si>
    <t>254319.ED.WA</t>
  </si>
  <si>
    <t>254319.GD.ID</t>
  </si>
  <si>
    <t>254319.GD.OR</t>
  </si>
  <si>
    <t>254319.GD.WA</t>
  </si>
  <si>
    <t>254328.GD.WA</t>
  </si>
  <si>
    <t>254328.ED.ID</t>
  </si>
  <si>
    <t>254328.ED.WA</t>
  </si>
  <si>
    <t>254328.GD.ID</t>
  </si>
  <si>
    <t>254328.GD.OR</t>
  </si>
  <si>
    <t>254331.ED.WA</t>
  </si>
  <si>
    <t>254332.ED.WA</t>
  </si>
  <si>
    <t>254332.GD.WA</t>
  </si>
  <si>
    <t>254337.GD.OR</t>
  </si>
  <si>
    <t>254338.ED.WA</t>
  </si>
  <si>
    <t>254338.GD.ID</t>
  </si>
  <si>
    <t>254338.GD.OR</t>
  </si>
  <si>
    <t>254345.ED.ID</t>
  </si>
  <si>
    <t>254345.ED.WA</t>
  </si>
  <si>
    <t>254399.ED.AN</t>
  </si>
  <si>
    <t>254399.GD.AA</t>
  </si>
  <si>
    <t>254700.CD.ID</t>
  </si>
  <si>
    <t>254700.CD.MT</t>
  </si>
  <si>
    <t>254700.CD.OR</t>
  </si>
  <si>
    <t>254900.CD.AA</t>
  </si>
  <si>
    <t>254910.CD.AA</t>
  </si>
  <si>
    <t>254910.ED.ID</t>
  </si>
  <si>
    <t>254910.ED.WA</t>
  </si>
  <si>
    <t>254910.GD.ID</t>
  </si>
  <si>
    <t>254910.GD.OR</t>
  </si>
  <si>
    <t>254910.GD.WA</t>
  </si>
  <si>
    <t>255000.GD.ID</t>
  </si>
  <si>
    <t>255000.GD.WA</t>
  </si>
  <si>
    <t>255000.ED.AN</t>
  </si>
  <si>
    <t>255000.ZZ.ZZ</t>
  </si>
  <si>
    <t>257000.ZZ.ZZ</t>
  </si>
  <si>
    <t>282190.ZZ.ZZ</t>
  </si>
  <si>
    <t>282380.ZZ.ZZ</t>
  </si>
  <si>
    <t>282680.GD.OR</t>
  </si>
  <si>
    <t>282900.CD.AA</t>
  </si>
  <si>
    <t>282900.CD.AN</t>
  </si>
  <si>
    <t>282900.ED.AN</t>
  </si>
  <si>
    <t>282900.GD.AN</t>
  </si>
  <si>
    <t>282900.GD.OR</t>
  </si>
  <si>
    <t>282919.CD.AA</t>
  </si>
  <si>
    <t>282920.CD.AA</t>
  </si>
  <si>
    <t>283005.ZZ.ZZ</t>
  </si>
  <si>
    <t>283005.CD.ID</t>
  </si>
  <si>
    <t>283010.ZZ.ZZ</t>
  </si>
  <si>
    <t>283010.GD.OR</t>
  </si>
  <si>
    <t>283040.ED.ID</t>
  </si>
  <si>
    <t>283070.ZZ.ZZ</t>
  </si>
  <si>
    <t>283080.ED.ID</t>
  </si>
  <si>
    <t>283090.ED.ID</t>
  </si>
  <si>
    <t>283110.ZZ.ZZ</t>
  </si>
  <si>
    <t>283120.ED.WA</t>
  </si>
  <si>
    <t>283150.CD.AA</t>
  </si>
  <si>
    <t>283150.ED.ID</t>
  </si>
  <si>
    <t>283150.ED.WA</t>
  </si>
  <si>
    <t>283150.GD.WA</t>
  </si>
  <si>
    <t>283150.ZZ.ZZ</t>
  </si>
  <si>
    <t>283151.ZZ.ZZ</t>
  </si>
  <si>
    <t>283152.CD.AA</t>
  </si>
  <si>
    <t>283153.CD.AA</t>
  </si>
  <si>
    <t>283170.CD.AA</t>
  </si>
  <si>
    <t>283175.CD.AA</t>
  </si>
  <si>
    <t>283180.ED.WA</t>
  </si>
  <si>
    <t>283200.ED.AN</t>
  </si>
  <si>
    <t>283280.ED.WA</t>
  </si>
  <si>
    <t>283302.GD.WA</t>
  </si>
  <si>
    <t>283302.ZZ.ZZ</t>
  </si>
  <si>
    <t>283305.ED.WA</t>
  </si>
  <si>
    <t>283306.ED.AN</t>
  </si>
  <si>
    <t>283307.ED.AN</t>
  </si>
  <si>
    <t>283308.ED.AN</t>
  </si>
  <si>
    <t>283312.ED.WA</t>
  </si>
  <si>
    <t>283313.CD.AA</t>
  </si>
  <si>
    <t>283313.ZZ.ZZ</t>
  </si>
  <si>
    <t>283314.ED.ID</t>
  </si>
  <si>
    <t>283314.ED.WA</t>
  </si>
  <si>
    <t>283314.GD.ID</t>
  </si>
  <si>
    <t>283314.GD.WA</t>
  </si>
  <si>
    <t>283314.GD.OR</t>
  </si>
  <si>
    <t>283315.CD.AA</t>
  </si>
  <si>
    <t>283315.ZZ.ZZ</t>
  </si>
  <si>
    <t>283317.ED.AN</t>
  </si>
  <si>
    <t>283319.CD.AA</t>
  </si>
  <si>
    <t>283321.GD.OR</t>
  </si>
  <si>
    <t>283322.ED.ID</t>
  </si>
  <si>
    <t>283322.ED.WA</t>
  </si>
  <si>
    <t>283323.ED.WA</t>
  </si>
  <si>
    <t>283323.ED.ID</t>
  </si>
  <si>
    <t>283328.GD.WA</t>
  </si>
  <si>
    <t>283328.ED.WA</t>
  </si>
  <si>
    <t>283328.ED.ID</t>
  </si>
  <si>
    <t>283328.GD.ID</t>
  </si>
  <si>
    <t>283328.GD.OR</t>
  </si>
  <si>
    <t>283330.GD.ID</t>
  </si>
  <si>
    <t>283330.GD.OR</t>
  </si>
  <si>
    <t>283330.GD.WA</t>
  </si>
  <si>
    <t>283330.GD.AN</t>
  </si>
  <si>
    <t>283330.ZZ.ZZ</t>
  </si>
  <si>
    <t>283333.ED.AN</t>
  </si>
  <si>
    <t>283351.ED.ID</t>
  </si>
  <si>
    <t>283351.ED.WA</t>
  </si>
  <si>
    <t>283355.ED.ID</t>
  </si>
  <si>
    <t>283365.ED.ID</t>
  </si>
  <si>
    <t>283365.ED.WA</t>
  </si>
  <si>
    <t>283365.ED.AN</t>
  </si>
  <si>
    <t>283366.ED.ID</t>
  </si>
  <si>
    <t>283368.ED.ID</t>
  </si>
  <si>
    <t>283368.GD.ID</t>
  </si>
  <si>
    <t>283375.ED.ID</t>
  </si>
  <si>
    <t>283375.ED.WA</t>
  </si>
  <si>
    <t>283376.ED.AN</t>
  </si>
  <si>
    <t>283377.CD.AA</t>
  </si>
  <si>
    <t>283380.ED.ID</t>
  </si>
  <si>
    <t>283382.ED.AN</t>
  </si>
  <si>
    <t>283382.ED.ID</t>
  </si>
  <si>
    <t>283382.ED.WA</t>
  </si>
  <si>
    <t>283382.ZZ.ZZ</t>
  </si>
  <si>
    <t>283391.ED.ID</t>
  </si>
  <si>
    <t>283391.ED.WA</t>
  </si>
  <si>
    <t>283436.ED.WA</t>
  </si>
  <si>
    <t>283436.GD.WA</t>
  </si>
  <si>
    <t>283436.GD.OR</t>
  </si>
  <si>
    <t>283450.ED.ID</t>
  </si>
  <si>
    <t>283450.ED.WA</t>
  </si>
  <si>
    <t>283600.ED.AN</t>
  </si>
  <si>
    <t>283600.ED.WA</t>
  </si>
  <si>
    <t>283700.ZZ.ZZ</t>
  </si>
  <si>
    <t>283710.GD.OR</t>
  </si>
  <si>
    <t>283740.ZZ.ZZ</t>
  </si>
  <si>
    <t>283741.ZZ.ZZ</t>
  </si>
  <si>
    <t>283750.ZZ.ZZ</t>
  </si>
  <si>
    <t>283750.CD.AA</t>
  </si>
  <si>
    <t>283751.CD.AA</t>
  </si>
  <si>
    <t>283800.ZZ.ZZ</t>
  </si>
  <si>
    <t>283850.CD.AA</t>
  </si>
  <si>
    <t>283855.ED.AN</t>
  </si>
  <si>
    <t>283920.CD.AA</t>
  </si>
  <si>
    <t>283950.ZZ.ZZ</t>
  </si>
  <si>
    <t>283951.ZZ.ZZ</t>
  </si>
  <si>
    <t>..</t>
  </si>
  <si>
    <t>3-Invested Capital</t>
  </si>
  <si>
    <t>GD.AA</t>
  </si>
  <si>
    <t>GD.ID</t>
  </si>
  <si>
    <t>ED.MT</t>
  </si>
  <si>
    <t>CD.AN</t>
  </si>
  <si>
    <t>CD.ID</t>
  </si>
  <si>
    <t>CD.WA</t>
  </si>
  <si>
    <t>ED.OR</t>
  </si>
  <si>
    <t>category</t>
  </si>
  <si>
    <t>201812 AMA</t>
  </si>
  <si>
    <t>201912 AMA</t>
  </si>
  <si>
    <t>Grand Total</t>
  </si>
  <si>
    <t>Sum of 201812 AMA</t>
  </si>
  <si>
    <t>Values</t>
  </si>
  <si>
    <t>Sum of 201912 AMA</t>
  </si>
  <si>
    <t>101027.ED.ID</t>
  </si>
  <si>
    <t>101101.ZZ.ZZ</t>
  </si>
  <si>
    <t>108027.ED.ID</t>
  </si>
  <si>
    <t>108121.ED.WA</t>
  </si>
  <si>
    <t>108121.GD.WA</t>
  </si>
  <si>
    <t>114000.ED.AN</t>
  </si>
  <si>
    <t>131115.ZZ.ZZ</t>
  </si>
  <si>
    <t>146100.ZZ.ZZ</t>
  </si>
  <si>
    <t>146150.ZZ.ZZ</t>
  </si>
  <si>
    <t>146290.ZZ.ZZ</t>
  </si>
  <si>
    <t>146400.ZZ.ZZ</t>
  </si>
  <si>
    <t>146700.ZZ.ZZ</t>
  </si>
  <si>
    <t>146750.ZZ.ZZ</t>
  </si>
  <si>
    <t>165150.ED.AN</t>
  </si>
  <si>
    <t>165205.ZZ.ZZ</t>
  </si>
  <si>
    <t>182314.CD.ID</t>
  </si>
  <si>
    <t>182314.CD.WA</t>
  </si>
  <si>
    <t>182318.GD.AN</t>
  </si>
  <si>
    <t>182327.ED.ID</t>
  </si>
  <si>
    <t>182327.ED.WA</t>
  </si>
  <si>
    <t>182331.ED.WA</t>
  </si>
  <si>
    <t>182331.GD.WA</t>
  </si>
  <si>
    <t>182332.CD.AA</t>
  </si>
  <si>
    <t>182332.CD.AN</t>
  </si>
  <si>
    <t>182332.CD.WA</t>
  </si>
  <si>
    <t>182332.ED.AN</t>
  </si>
  <si>
    <t>182332.ED.ID</t>
  </si>
  <si>
    <t>182332.ED.WA</t>
  </si>
  <si>
    <t>182332.GD.AA</t>
  </si>
  <si>
    <t>182332.GD.ID</t>
  </si>
  <si>
    <t>182332.GD.OR</t>
  </si>
  <si>
    <t>182332.GD.WA</t>
  </si>
  <si>
    <t>182332.CD.ID</t>
  </si>
  <si>
    <t>182332.ED.MT</t>
  </si>
  <si>
    <t>182332.GD.AN</t>
  </si>
  <si>
    <t>184205.ZZ.ZZ</t>
  </si>
  <si>
    <t>184250.ZZ.ZZ</t>
  </si>
  <si>
    <t>186215.ZZ.ZZ</t>
  </si>
  <si>
    <t>190005.ED.ID</t>
  </si>
  <si>
    <t>190005.GD.ID</t>
  </si>
  <si>
    <t>190006.ED.ID</t>
  </si>
  <si>
    <t>190006.GD.ID</t>
  </si>
  <si>
    <t>190007.ED.ID</t>
  </si>
  <si>
    <t>190007.GD.ID</t>
  </si>
  <si>
    <t>190027.ED.ID</t>
  </si>
  <si>
    <t>190305.GD.ID</t>
  </si>
  <si>
    <t>190320.ED.ID</t>
  </si>
  <si>
    <t>190365.ED.ID</t>
  </si>
  <si>
    <t>190365.ED.WA</t>
  </si>
  <si>
    <t>190365.GD.AN</t>
  </si>
  <si>
    <t>190365.GD.OR</t>
  </si>
  <si>
    <t>190376.ED.ID</t>
  </si>
  <si>
    <t>190376.ED.WA</t>
  </si>
  <si>
    <t>190430.GD.OR</t>
  </si>
  <si>
    <t>190430.ED.ID</t>
  </si>
  <si>
    <t>190860.CD.AA</t>
  </si>
  <si>
    <t>221660.ZZ.ZZ</t>
  </si>
  <si>
    <t>227001.ZZ.ZZ</t>
  </si>
  <si>
    <t>229020.GD.WA</t>
  </si>
  <si>
    <t>229020.ED.WA</t>
  </si>
  <si>
    <t>230000.ED.AN</t>
  </si>
  <si>
    <t>230027.ED.ID</t>
  </si>
  <si>
    <t>230027.ED.WA</t>
  </si>
  <si>
    <t>232100.CD.AA</t>
  </si>
  <si>
    <t>232120.CD.AA</t>
  </si>
  <si>
    <t>232605.ZZ.ZZ</t>
  </si>
  <si>
    <t>233290.ZZ.ZZ</t>
  </si>
  <si>
    <t>242205.ZZ.ZZ</t>
  </si>
  <si>
    <t>243001.ZZ.ZZ</t>
  </si>
  <si>
    <t>244760.ZZ.ZZ</t>
  </si>
  <si>
    <t>253312.ED.WA</t>
  </si>
  <si>
    <t>254005.ED.ID</t>
  </si>
  <si>
    <t>254005.GD.ID</t>
  </si>
  <si>
    <t>254006.ED.ID</t>
  </si>
  <si>
    <t>254006.GD.ID</t>
  </si>
  <si>
    <t>254230.GD.OR</t>
  </si>
  <si>
    <t>254230.ED.ID</t>
  </si>
  <si>
    <t>254305.GD.ID</t>
  </si>
  <si>
    <t>254320.ED.ID</t>
  </si>
  <si>
    <t>254740.CD.AA</t>
  </si>
  <si>
    <t>255000.ED.ID</t>
  </si>
  <si>
    <t>255010.ED.ID</t>
  </si>
  <si>
    <t>255010.GD.ID</t>
  </si>
  <si>
    <t>283114.ED.AN</t>
  </si>
  <si>
    <t>283365.GD.AN</t>
  </si>
  <si>
    <t>283365.GD.OR</t>
  </si>
  <si>
    <t>283365.CD.AA</t>
  </si>
  <si>
    <t>283376.ED.ID</t>
  </si>
  <si>
    <t>283376.ED.WA</t>
  </si>
  <si>
    <t>283377.ED.ID</t>
  </si>
  <si>
    <t>283377.ED.WA</t>
  </si>
  <si>
    <t>Sum of 201912</t>
  </si>
  <si>
    <t>(Multiple Items)</t>
  </si>
  <si>
    <t>1 Total</t>
  </si>
  <si>
    <t>2 Total</t>
  </si>
  <si>
    <t>4 Total</t>
  </si>
  <si>
    <t>20 Total</t>
  </si>
  <si>
    <t>FERC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</si>
</sst>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0C0C0"/>
      </left>
      <right style="medium">
        <color rgb="FFC0C0C0"/>
      </right>
      <top/>
      <bottom/>
      <diagonal/>
    </border>
  </borders>
  <cellStyleXfs count="46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7" applyNumberFormat="0" applyAlignment="0" applyProtection="0"/>
    <xf numFmtId="0" fontId="14" fillId="7" borderId="8" applyNumberFormat="0" applyAlignment="0" applyProtection="0"/>
    <xf numFmtId="0" fontId="15" fillId="7" borderId="7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0" fillId="0" borderId="3" xfId="0" applyBorder="1"/>
    <xf numFmtId="4" fontId="4" fillId="0" borderId="3" xfId="0" applyNumberFormat="1" applyFont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22" fillId="0" borderId="2" xfId="0" applyFont="1" applyBorder="1"/>
    <xf numFmtId="0" fontId="3" fillId="2" borderId="3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0" fillId="0" borderId="0" xfId="0" applyBorder="1"/>
    <xf numFmtId="0" fontId="22" fillId="0" borderId="0" xfId="0" applyFont="1"/>
    <xf numFmtId="43" fontId="0" fillId="0" borderId="0" xfId="1" applyFont="1"/>
    <xf numFmtId="43" fontId="0" fillId="0" borderId="3" xfId="0" applyNumberFormat="1" applyBorder="1"/>
    <xf numFmtId="0" fontId="0" fillId="0" borderId="0" xfId="0" pivotButton="1"/>
    <xf numFmtId="0" fontId="3" fillId="2" borderId="13" xfId="0" applyFont="1" applyFill="1" applyBorder="1" applyAlignment="1">
      <alignment horizontal="left" vertical="top"/>
    </xf>
    <xf numFmtId="0" fontId="22" fillId="0" borderId="0" xfId="42" applyNumberFormat="1" applyFont="1" applyFill="1" applyBorder="1" applyAlignment="1">
      <alignment horizontal="right"/>
    </xf>
    <xf numFmtId="4" fontId="0" fillId="0" borderId="3" xfId="0" applyNumberFormat="1" applyBorder="1"/>
    <xf numFmtId="4" fontId="4" fillId="0" borderId="0" xfId="0" applyNumberFormat="1" applyFont="1" applyBorder="1" applyAlignment="1">
      <alignment horizontal="right" vertical="top"/>
    </xf>
    <xf numFmtId="0" fontId="22" fillId="0" borderId="0" xfId="0" applyFont="1" applyBorder="1"/>
    <xf numFmtId="43" fontId="22" fillId="0" borderId="0" xfId="1" applyFont="1" applyFill="1" applyBorder="1" applyAlignment="1">
      <alignment horizontal="right"/>
    </xf>
    <xf numFmtId="37" fontId="0" fillId="0" borderId="0" xfId="0" applyNumberFormat="1"/>
    <xf numFmtId="0" fontId="22" fillId="0" borderId="0" xfId="0" applyFont="1" applyBorder="1" applyAlignment="1">
      <alignment horizontal="left"/>
    </xf>
    <xf numFmtId="43" fontId="22" fillId="0" borderId="0" xfId="1" applyFont="1" applyBorder="1"/>
    <xf numFmtId="43" fontId="22" fillId="0" borderId="0" xfId="1" applyFont="1" applyBorder="1" applyAlignment="1">
      <alignment horizontal="right"/>
    </xf>
    <xf numFmtId="0" fontId="0" fillId="0" borderId="2" xfId="0" applyNumberFormat="1" applyFill="1" applyBorder="1" applyAlignment="1">
      <alignment horizontal="left"/>
    </xf>
    <xf numFmtId="0" fontId="22" fillId="0" borderId="0" xfId="42" applyFont="1" applyFill="1" applyBorder="1" applyAlignment="1">
      <alignment horizontal="left"/>
    </xf>
    <xf numFmtId="43" fontId="0" fillId="0" borderId="3" xfId="1" applyFont="1" applyFill="1" applyBorder="1" applyAlignment="1">
      <alignment horizontal="right"/>
    </xf>
    <xf numFmtId="0" fontId="22" fillId="0" borderId="0" xfId="44" applyFont="1"/>
    <xf numFmtId="0" fontId="3" fillId="2" borderId="0" xfId="44" applyFont="1" applyFill="1" applyBorder="1" applyAlignment="1">
      <alignment horizontal="left" vertical="top"/>
    </xf>
    <xf numFmtId="0" fontId="22" fillId="0" borderId="0" xfId="0" applyFont="1" applyFill="1" applyBorder="1"/>
    <xf numFmtId="1" fontId="3" fillId="2" borderId="1" xfId="0" applyNumberFormat="1" applyFont="1" applyFill="1" applyBorder="1" applyAlignment="1">
      <alignment horizontal="left" vertical="top"/>
    </xf>
    <xf numFmtId="1" fontId="0" fillId="0" borderId="2" xfId="0" applyNumberFormat="1" applyFill="1" applyBorder="1" applyAlignment="1">
      <alignment horizontal="left"/>
    </xf>
    <xf numFmtId="1" fontId="22" fillId="0" borderId="2" xfId="0" applyNumberFormat="1" applyFont="1" applyBorder="1"/>
    <xf numFmtId="1" fontId="22" fillId="0" borderId="2" xfId="0" applyNumberFormat="1" applyFont="1" applyBorder="1" applyAlignment="1">
      <alignment horizontal="left"/>
    </xf>
    <xf numFmtId="1" fontId="3" fillId="2" borderId="2" xfId="0" applyNumberFormat="1" applyFont="1" applyFill="1" applyBorder="1" applyAlignment="1">
      <alignment horizontal="left" vertical="top"/>
    </xf>
    <xf numFmtId="1" fontId="3" fillId="2" borderId="0" xfId="0" applyNumberFormat="1" applyFont="1" applyFill="1" applyBorder="1" applyAlignment="1">
      <alignment horizontal="left" vertical="top"/>
    </xf>
    <xf numFmtId="1" fontId="22" fillId="0" borderId="0" xfId="0" applyNumberFormat="1" applyFont="1" applyBorder="1"/>
    <xf numFmtId="1" fontId="22" fillId="0" borderId="0" xfId="0" applyNumberFormat="1" applyFont="1"/>
    <xf numFmtId="43" fontId="0" fillId="0" borderId="0" xfId="1" applyFont="1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5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3" xfId="44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867.385832060187" createdVersion="5" refreshedVersion="5" minRefreshableVersion="3" recordCount="1127">
  <cacheSource type="worksheet">
    <worksheetSource ref="A1:AI1128" sheet="Balance Sheet"/>
  </cacheSource>
  <cacheFields count="35">
    <cacheField name="category" numFmtId="0">
      <sharedItems containsBlank="1"/>
    </cacheField>
    <cacheField name="FERC Account " numFmtId="1">
      <sharedItems containsBlank="1" containsMixedTypes="1" containsNumber="1" containsInteger="1" minValue="182311" maxValue="255010"/>
    </cacheField>
    <cacheField name="FERC Account Desc " numFmtId="0">
      <sharedItems/>
    </cacheField>
    <cacheField name="Jurisdiction " numFmtId="0">
      <sharedItems containsBlank="1"/>
    </cacheField>
    <cacheField name="Service " numFmtId="0">
      <sharedItems containsBlank="1"/>
    </cacheField>
    <cacheField name="Group" numFmtId="0">
      <sharedItems count="5">
        <s v="4-Investments - Rate Base"/>
        <s v="5-Other Investments"/>
        <s v="1-CWC-Assets"/>
        <s v="3-Invested Capital"/>
        <s v="2-CWC-Liabilities"/>
      </sharedItems>
    </cacheField>
    <cacheField name="CWC Allocation Factor" numFmtId="0">
      <sharedItems containsSemiMixedTypes="0" containsString="0" containsNumber="1" containsInteger="1" minValue="0" maxValue="20" count="5">
        <n v="0"/>
        <n v="1"/>
        <n v="4"/>
        <n v="2"/>
        <n v="20"/>
      </sharedItems>
    </cacheField>
    <cacheField name="CWC Assigned Ser/Jur" numFmtId="0">
      <sharedItems containsMixedTypes="1" containsNumber="1" containsInteger="1" minValue="0" maxValue="0" count="15">
        <n v="0"/>
        <s v="ED.AN"/>
        <s v="CD.AA"/>
        <s v="GD.AA"/>
        <s v="GD.AN"/>
        <s v="GD.OR"/>
        <s v="ED.ID"/>
        <s v="ED.WA"/>
        <s v="GD.ID"/>
        <s v="GD.WA"/>
        <s v="ED.MT"/>
        <s v="CD.AN"/>
        <s v="CD.ID"/>
        <s v="CD.WA"/>
        <s v="ED.OR"/>
      </sharedItems>
    </cacheField>
    <cacheField name="201712" numFmtId="0">
      <sharedItems containsString="0" containsBlank="1" containsNumber="1" minValue="-1109643921.05" maxValue="2256126320.5100002"/>
    </cacheField>
    <cacheField name="201801" numFmtId="0">
      <sharedItems containsString="0" containsBlank="1" containsNumber="1" minValue="-1109724771.1099999" maxValue="2254269487.52"/>
    </cacheField>
    <cacheField name="201802" numFmtId="0">
      <sharedItems containsString="0" containsBlank="1" containsNumber="1" minValue="-1109825533.45" maxValue="2254432436.8800001"/>
    </cacheField>
    <cacheField name="201803" numFmtId="0">
      <sharedItems containsString="0" containsBlank="1" containsNumber="1" minValue="-1109877248.8900001" maxValue="2255811510.6700001"/>
    </cacheField>
    <cacheField name="201804" numFmtId="0">
      <sharedItems containsString="0" containsBlank="1" containsNumber="1" minValue="-1109929402.9000001" maxValue="2257566325.3699999"/>
    </cacheField>
    <cacheField name="201805" numFmtId="0">
      <sharedItems containsString="0" containsBlank="1" containsNumber="1" minValue="-1110789664.76" maxValue="2258173706.0999999"/>
    </cacheField>
    <cacheField name="201806" numFmtId="0">
      <sharedItems containsString="0" containsBlank="1" containsNumber="1" minValue="-1110871790.04" maxValue="2276378191.6500001"/>
    </cacheField>
    <cacheField name="201807" numFmtId="0">
      <sharedItems containsString="0" containsBlank="1" containsNumber="1" minValue="-1110871767.0599999" maxValue="2282700927.0799999"/>
    </cacheField>
    <cacheField name="201808" numFmtId="0">
      <sharedItems containsString="0" containsBlank="1" containsNumber="1" minValue="-1110871767.0599999" maxValue="2282925727.2399998"/>
    </cacheField>
    <cacheField name="201809" numFmtId="0">
      <sharedItems containsString="0" containsBlank="1" containsNumber="1" minValue="-1110871767.0599999" maxValue="2283819953.04"/>
    </cacheField>
    <cacheField name="201810" numFmtId="0">
      <sharedItems containsString="0" containsBlank="1" containsNumber="1" minValue="-1110871767.0599999" maxValue="2303125331.54"/>
    </cacheField>
    <cacheField name="201811" numFmtId="0">
      <sharedItems containsString="0" containsBlank="1" containsNumber="1" minValue="-1110871767.0599999" maxValue="2322876347.8200002"/>
    </cacheField>
    <cacheField name="201812" numFmtId="0">
      <sharedItems containsString="0" containsBlank="1" containsNumber="1" minValue="-1110871767.0599999" maxValue="2333089839.4200001"/>
    </cacheField>
    <cacheField name="201901" numFmtId="0">
      <sharedItems containsString="0" containsBlank="1" containsNumber="1" minValue="-1110871767.0599999" maxValue="2336126729.8499999"/>
    </cacheField>
    <cacheField name="201902" numFmtId="0">
      <sharedItems containsString="0" containsBlank="1" containsNumber="1" minValue="-1110871767.0599999" maxValue="2342456289.5300002"/>
    </cacheField>
    <cacheField name="201903" numFmtId="0">
      <sharedItems containsString="0" containsBlank="1" containsNumber="1" minValue="-1111074747.71" maxValue="2342676257.3400002"/>
    </cacheField>
    <cacheField name="201904" numFmtId="0">
      <sharedItems containsString="0" containsBlank="1" containsNumber="1" minValue="-1111074747.71" maxValue="1962546779.27"/>
    </cacheField>
    <cacheField name="201905" numFmtId="0">
      <sharedItems containsString="0" containsBlank="1" containsNumber="1" minValue="-1124299718.8800001" maxValue="1962672417.0999999"/>
    </cacheField>
    <cacheField name="201906" numFmtId="0">
      <sharedItems containsString="0" containsBlank="1" containsNumber="1" minValue="-1126215990.3499999" maxValue="1953170914.29"/>
    </cacheField>
    <cacheField name="201907" numFmtId="0">
      <sharedItems containsString="0" containsBlank="1" containsNumber="1" minValue="-1126215990.3499999" maxValue="1970444469.1600001"/>
    </cacheField>
    <cacheField name="201908" numFmtId="0">
      <sharedItems containsString="0" containsBlank="1" containsNumber="1" minValue="-1127622033.51" maxValue="1980603359.0999999"/>
    </cacheField>
    <cacheField name="201909" numFmtId="0">
      <sharedItems containsString="0" containsBlank="1" containsNumber="1" minValue="-1154551053.3399999" maxValue="1998313862.8399999"/>
    </cacheField>
    <cacheField name="201910" numFmtId="0">
      <sharedItems containsString="0" containsBlank="1" containsNumber="1" minValue="-1154597226.0999999" maxValue="2006453166.3900001"/>
    </cacheField>
    <cacheField name="201911" numFmtId="0">
      <sharedItems containsString="0" containsBlank="1" containsNumber="1" minValue="-1176229310.52" maxValue="2017902946.5899999"/>
    </cacheField>
    <cacheField name="201912" numFmtId="0">
      <sharedItems containsString="0" containsBlank="1" containsNumber="1" minValue="-1176498976.6400001" maxValue="2002707545.6300001"/>
    </cacheField>
    <cacheField name="201812 AMA" numFmtId="43">
      <sharedItems containsSemiMixedTypes="0" containsString="0" containsNumber="1" minValue="-1110469590.8754165" maxValue="2277224002.0729165"/>
    </cacheField>
    <cacheField name="201912 AMA" numFmtId="43">
      <sharedItems containsSemiMixedTypes="0" containsString="0" containsNumber="1" minValue="-1131442477.0366669" maxValue="2086772156.998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luth, Jeanne" refreshedDate="43867.393203009262" createdVersion="5" refreshedVersion="5" minRefreshableVersion="3" recordCount="1127">
  <cacheSource type="worksheet">
    <worksheetSource ref="A1:AJ1128" sheet="Balance Sheet"/>
  </cacheSource>
  <cacheFields count="36">
    <cacheField name="category" numFmtId="0">
      <sharedItems containsBlank="1"/>
    </cacheField>
    <cacheField name="FERC Account " numFmtId="1">
      <sharedItems containsBlank="1" containsMixedTypes="1" containsNumber="1" containsInteger="1" minValue="182311" maxValue="255010"/>
    </cacheField>
    <cacheField name="FERC Account Desc " numFmtId="0">
      <sharedItems count="599">
        <s v="PLANT IN SERVICE OWNED"/>
        <s v="COLSTRIP PLANT ADJ_x0009_"/>
        <s v="KFGS DISALLOWED PLANT/PLANT RE"/>
        <s v="BOULDER PARK (BPK) DISALLOWED "/>
        <s v="PLANT IN SERVICE LEASED"/>
        <s v="OPERATING LEASE RIGHT OF USE A"/>
        <s v="AIRPLANE IN SERVICE LEASED"/>
        <s v="PLANT PURCHASED OR SOLD"/>
        <s v=" PLANT HELD FOR FUTURE USE"/>
        <s v="CONSTRUCTION WORK IN PROGRESS-"/>
        <s v="CONSTRUCTION OVERHEAD A&amp;G"/>
        <s v="CONSTRUCTION OVERHEAD PRODUCTI"/>
        <s v="SAFETY CLOTHING - PRODUCTION"/>
        <s v="CONSTRUCTION OVERHEAD TRANSMIS"/>
        <s v="SAFETY CLOTHING - TRANSMISSION"/>
        <s v="CONSTRUCTION OVERHEAD DISTRIBU"/>
        <s v="SAFETY CLOTHING - DISTRIBUTION"/>
        <s v="CONSTRUCTION OVERHEAD NORTH GA"/>
        <s v="CONSTRUCTION OVERHEAD SOUTH GA"/>
        <s v="ACCUMULATED PROVISION DEPRECIA"/>
        <s v="COLSTRIP PLANT ADJ - ACC AMT"/>
        <s v="ACC AMT KFGS DISALLOWED PLNT/R"/>
        <s v="ACC AMT BPK DISALLOWED PLANT"/>
        <s v="ACC AMT LEASED AIRPLANE"/>
        <s v="AMI REGULATORY DEFERRAL AD_x0009__x0009__x0009_"/>
        <s v="ACC PROVISION AMT OF UTILITY P"/>
        <s v="ACC AMT COLSTRIP AFUDC COMMON "/>
        <s v="PLANT ACQUISITION ADJUSTMENT"/>
        <s v="GAS STORED-RECOVERABLE BASE GA"/>
        <s v="NONUTILITY PROPERTY"/>
        <s v="NON-UTILITY LAND"/>
        <s v="ACC DEPR NONUTILITY PROPERTY"/>
        <s v="INVESTMENT IN AVISTA CAPITAL I"/>
        <s v="STOCK INVESTMENT IN SUBS"/>
        <s v="EQUITY INVESTMENT IN SUBS"/>
        <s v="EQUITY INVESTMENT IN AERC"/>
        <s v="INVESTMENT IN AERC"/>
        <s v="ENERGY COMMODITY CONTRACT"/>
        <s v="OTHER INVEST-WZN LOANS SANDPOI"/>
        <s v="OTHER INVEST-COLI CASH VAL"/>
        <s v="OTHER INVEST-COLI BORROWINGS"/>
        <s v="OTHER INVESTMENT-WZN LOANS ORE"/>
        <s v="OTHER INVEST-NON AFFILIATED LT"/>
        <s v="OTHER INVEST-WNP3 EXCHANGE POW"/>
        <s v="OTHER INVEST-AMT WNP3 EXCHANGE"/>
        <s v="SPECIAL FUNDS-CS2 GE LTSA ADVA"/>
        <s v="SPECIAL FUNDS-CS2 LTSA ADV-O&amp;M"/>
        <s v="SPECIAL FUNDS-EXEC DEF COMP TR"/>
        <s v="SPECIAL FUNDS-TRANSMSN SRVC RE"/>
        <s v="CASH-US BANK"/>
        <s v="CASH-WELLS FARGO"/>
        <s v="CASH - JP MORGAN CHASE"/>
        <s v="CASH-PAYROLL"/>
        <s v="CASH-WORKERS COMPENSATION"/>
        <s v="CASH - CANADIAN ACCOUNT (USD)"/>
        <s v="SPECIAL DEPOSITS-INTEREST RATE"/>
        <s v="SPECIAL DEPOSITS-IR SWAP CONTR"/>
        <s v="OTHER SPECIAL DEPOSITS - NEWED"/>
        <s v="SPECIAL DEPOSITS - CONTRA"/>
        <s v="OTHER SPECIAL DEPOSITS - MIZUH"/>
        <s v="OTHER SPECIAL DEPOSITS - WELLS"/>
        <s v="RESTRICTED CASH"/>
        <s v="DOC EECE GRANT MM"/>
        <s v="WORKING FUND-REAL ESTATE DEPT"/>
        <s v="WORKING FUND-FLEET MANAGEMENT"/>
        <s v="WORKING FUND-COLSTRIP"/>
        <s v="TEMPORARY CASH INVESTMENTS"/>
        <s v="CUST ACCT REC-RETAIL SERVICE"/>
        <s v="CUST ACCT REC-CT FUEL SALES"/>
        <s v="CUST ACCT REC-CUSTOMER CONTRAC"/>
        <s v="CUST ACCT REC- NET PRESENTATIO"/>
        <s v="CUST ACCT REC-UNBILLED REV ELE"/>
        <s v="CUST ACCT REC-UNBILLED REV GAS"/>
        <s v="CUST ACCT REC-RESALE GAS"/>
        <s v="CUST ACCT REC-RESALE ELECTRIC"/>
        <s v="GST"/>
        <s v="OTHER ACCT REC-RETIREE DEDUCTI"/>
        <s v="OTHER ACCT REC-OTHER MISC"/>
        <s v="OTHER ACCT REC-POWER TRANSACTI"/>
        <s v="OTHER ACCT REC - HEADWATER"/>
        <s v="OTHER ACCT REC-MISCELLANEOUS"/>
        <s v="OTHER ACCT REC-PRE-LINE SCHOOL"/>
        <s v="OTHER ACCT REC-APP LNMN SCHOOL"/>
        <s v="OTHER ACCT REC-GAS SCHOOL_x0009__x0009__x0009_"/>
        <s v="OTHER ACCT REC-DAMAGE CLAIMS"/>
        <s v="OTHER ACCT REC-DEVELOPERS PROM"/>
        <s v="ACC PRV UNCOLL NET OF ACTUAL-D"/>
        <s v="ACC PROV UNCOLL NET OF ACTUALS"/>
        <s v="ACCUMULATED RETAIL WRITE-OFFS"/>
        <s v="ACC PROV FOR UNCOLLECTIBLES-RE"/>
        <s v="N/R ASSOC CO"/>
        <s v="A/R ASSOC CO-GENERAL"/>
        <s v="A/R ASSOC CO-PENTZER"/>
        <s v="ACCTS REC ASSOC CO-AVISTA DVLP"/>
        <s v="A/R ASSOC CO-COURTYARD"/>
        <s v="A/R ASSOC CO STEAM PLANT BP"/>
        <s v="ACCTS REC ASSOC CO-STEAM PLANT"/>
        <s v="A/R ASSOC CO-CAPITAL"/>
        <s v="A/R ASSOC CO - SALIX"/>
        <s v="ACCTS REC ASSOC CO-AERC"/>
        <s v="ACCTS REC ASSOC CO-AEL&amp;P"/>
        <s v="A/R ASSOC CO - AJTM"/>
        <s v="FUEL STOCK COAL-COLSTRIP"/>
        <s v="FUEL STOCK HOG FUEL-KFGS"/>
        <s v="PLANT MATERIALS &amp; OPER SUPPLIE"/>
        <s v="PLANT MAT &amp; OPER SUP-NON STD_x0009__x0009_"/>
        <s v="PLANT MAT &amp; OPER SUP-COYOTE SP"/>
        <s v="PLANT MAT &amp; OPER SUP-COLSTRIP"/>
        <s v="SUPPLY CHAIN RECEIVING INVENTO"/>
        <s v="SUPPLY CHAIN AVERAGE COST VARI"/>
        <s v="SUPPLY CHAIN INVOICE PRICE VAR"/>
        <s v="SUPPLY CHAIN ADJUSTMENT ACCOUN"/>
        <s v="STORES EXPENSE UNDISTRIBUTED"/>
        <s v="STORES EXPENSE-SUPPLY CHAIN IN"/>
        <s v="GAS STORED UNDERGND-408AVA-JP"/>
        <s v="GAS STORED UNDERGND-403NWPL-JP"/>
        <s v="GAS STORED UNDERGRND-CLAY BASI"/>
        <s v="PREPAYMENTS-PREPAID INSURANCE"/>
        <s v="PREPAYMENTS-MISC"/>
        <s v="PREPAYMENTS-PREPAID LICENSE FE"/>
        <s v="PREPAYMENTS-LONG TERM PREPAID "/>
        <s v="PREPAYMENTS-CUSTOMER BILLING S"/>
        <s v="RESOURCE DEFERRED OPT EXPENSE"/>
        <s v="RESOURCE DEFERRED OPT EXPENSE "/>
        <s v="RESOURCE DEFERRED OPT EXP - WE"/>
        <s v="PREPAYMENTS-POSTAGE METERS"/>
        <s v="PREPAID RENTS ASSC WITH LEASES"/>
        <s v="PREPAYMENTS-BPA TRANS RESERVAT"/>
        <s v="COLSTRIP PREPAID ASSET"/>
        <s v="PREPAYMENTS-SPOKANE TRIBE"/>
        <s v="GAS IMBALANCE - LANCASTER"/>
        <s v="GAS IMBALANCE-AVISTA LDC"/>
        <s v="GAS IMBALANCE-COYOTE SPRINGS 2"/>
        <s v="GAS IMBALANCE-RATHDRUM"/>
        <s v="GAS IMBALANCE-NORTHEAST CT"/>
        <s v="GAS IMBALANCE-BOULDER PARK"/>
        <s v="GAS IMBALANCE-KETTLE FALLS CT"/>
        <s v="GAS IMBALANCE-KETTLE FALLS GS"/>
        <s v="PREPAYMENT LAKE CdA 4e CDR FUN"/>
        <s v="INTEREST &amp; DIVIDENDS RECEIVABL"/>
        <s v="RENTS RECEIVABLE-MISCELLANEOUS"/>
        <s v="RENTS RECEIVABLE-ACCRUED"/>
        <s v="MISC ASSETS-NONMONETARY PWR EX"/>
        <s v="DERIVATIVE INSTR ASSET-ST MTM"/>
        <s v="DERIV INST ASSET - FX HEDGE_x0009__x0009__x0009_"/>
        <s v="DERIVATIVE INSTR ASSET-LT MTM"/>
        <s v="IR SWAPS DERIVATIVE ASSET-ST_x0009__x0009_"/>
        <s v="IR SWAPS DERIVATIVE ASSET-LT_x0009__x0009_"/>
        <s v="DERIVATIVE INSTR ASSET-IR SWAP"/>
        <s v="DERIV INSTR ASSET - FX HEDGE S"/>
        <s v="UNAMT DEBT EXPENSE-TOPRS"/>
        <s v="UNAMT DEBT EXPENSE-LT DEBT"/>
        <s v="UNAMT DEBT EXP-DEBT STRATEGIES"/>
        <s v="UNAMT DEBT EXP-RATHDRUM 2005"/>
        <s v="UNAMT DEBT EXP-ST DEBT"/>
        <s v="REGULATORY ASSET FAS 109 DSIT "/>
        <s v="WA EXCESS NAT GAS LINE EXTENSI"/>
        <s v="REG ASSET POST RET LIAB"/>
        <s v="Reg Asset Noxon ITC"/>
        <s v="Reg Asset Nine Mile ITC"/>
        <s v="Reg Asset Community Solar ITC"/>
        <s v="REGULATORY ASSET FAS109 UTILIT"/>
        <s v="REG ASSET - AFUDC (WIP)"/>
        <s v="Reg Asset Flowthrough Benefits"/>
        <s v="OTHER REG ASSETS-FISERV"/>
        <s v="REGULATORY ASSET FAS109 DSIT N"/>
        <s v="REGULATORY ASSET FAS109 DFIT S"/>
        <s v="REGULATORY ASSET FAS109 DSIT P"/>
        <s v="REG ASSET - AFUDC ACCUM AMORT_x0009_"/>
        <s v="REG ASSET AFUDC EQUITY DFIT_x0009__x0009__x0009_"/>
        <s v="REGULATORY ASSET FAS109 WNP3"/>
        <s v="REG ASSET - ROSEBURG/MEDFORD D"/>
        <s v="REG ASSET SPOKANE RIVER RELICE"/>
        <s v="REG ASSET SPOKANE RIVER PM&amp;Es"/>
        <s v="REG ASSET LAKE CDA CDR FUND"/>
        <s v="REG ASSET LAKE CDA IPA FUND"/>
        <s v="REG ASSET SPOKANE RIVER TDG ID"/>
        <s v="REG ASSET - COLSTRIP"/>
        <s v="REG ASSET- DECOUPLING SURCHARG"/>
        <s v="REG ASSET- DECOUPLING PRIOR YE"/>
        <s v="EXISTING METERS/ERTS RETIREMEN"/>
        <s v="REG ASSET - AFUDC (PIS)_x0009_"/>
        <s v="REG ASSET LAKE CDA DEF COSTS"/>
        <s v="REG ASSET - CARRYING CHARGE ON"/>
        <s v="REG ASSET - MDM SYSTEM_x0009__x0009__x0009_"/>
        <s v="REG ASSET - NON RES DECOUPLING"/>
        <s v="REGULATORY ASSET BPA RESIDENTI"/>
        <s v="REGULATORY ASSET ERM APPROVED "/>
        <s v="DEF CS2 &amp; COLSTRIP O&amp;M"/>
        <s v="REGULATORY ASSET WARTSILA UNIT"/>
        <s v="MTM ST REGULATORY ASSET"/>
        <s v="MTM LT REGULATORY ASSET"/>
        <s v="REGULATORY ASSET FAS 143 ASSET"/>
        <s v="REG ASSET AN-CDA LAKE SETTLEME"/>
        <s v="REG ASSET WA-CDA LAKE SETTLEME"/>
        <s v="REGULATORY ASSET WORKERS COMP"/>
        <s v="REGULATORY ASSET ID PCA DEFERR"/>
        <s v="REG ASSET SPOKANE RIVER TDG"/>
        <s v="SETTLED INTEREST RATE SWAP ASS"/>
        <s v="UNSETTLED INTEREST RATE SWAP A"/>
        <s v="PRELIMINARY SURVEY AND INVESTI"/>
        <s v="CLEARING ACCT-CORP ACCT"/>
        <s v="CLEARING ACCT-RESOURCE ACCT"/>
        <s v="CLEARING ACCT-ENERGY DLIVERY A"/>
        <s v="CLEARING-LOW INCOME &amp; CONSERVA"/>
        <s v="CLEARING ACCT-CCB PROJECTS"/>
        <s v="CLEARING ACCT-CCB ADJUSTMENTS"/>
        <s v="TRANSPORTATION EXPENSES CLEARI"/>
        <s v="CLEARING ACCT - LEASE PAYMENTS"/>
        <s v="Payroll - Projects Clearing_x0009__x0009__x0009_"/>
        <s v="SMALL TOOLS EXPENSE CLEARING"/>
        <s v="PAYROLL BENEFITS CLEARING"/>
        <s v="RETIREMENT BENEFIT NONSERVICE "/>
        <s v="PAYROLL TAXES CLEARING"/>
        <s v="ORACLE DEFAULT SUSPENSE ACCOUN"/>
        <s v="MISC AR PROJECT CLEARING"/>
        <s v="Clearing-Products and Services"/>
        <s v="SPOKANE RIVER LICENSE EXPENSE"/>
        <s v="CLARK FORK RELICENSE EXPENSE"/>
        <s v="4(e) CDR FUND"/>
        <s v="POST FALLS LICENSE EXPENSE"/>
        <s v="4(e) CDR TRUST FUND REIMBURSEM"/>
        <s v="CLARK FORK RELICENSE EXPENSE C"/>
        <s v="MISC DEF DEBITS-AIRPLANE LEASE"/>
        <s v="REGULATORY ASSET AFUDC ALLOWED"/>
        <s v="PREPAID AIRPLANE LEASE EXPENSE"/>
        <s v="VARIOUS SUSPENSE WORKORDERS"/>
        <s v="PLANT ALLOC OF CLEARING JOURNA"/>
        <s v="MISC DEF DEBITS SUSPENSE PROJE"/>
        <s v="INTERCOMPANY CLEARING"/>
        <s v="REGULATORY ASSET ERM  DEFERRED"/>
        <s v="REGULATORY ASSET ERM DEFERRED "/>
        <s v="MISC DEF DEBIT - RESOURCE ACTG"/>
        <s v="MISC DEF DEBIT - WA REC 1"/>
        <s v="MISC DEF DEBIT-WA REC 2"/>
        <s v="MISC DEF DEBIT-WA REC 3"/>
        <s v="REG ASSET-DECOUPLING DEFERRED "/>
        <s v="REG ASSET NON-RES DECOUPLING D"/>
        <s v="REGULATORY ASSET-MT LEASE PAYM"/>
        <s v="REGULATORY ASSET FOR COLSTRIP "/>
        <s v="DEFERRED PROJECT COMPASS - ID"/>
        <s v="REG ASSET ID-CdA LAKE SETTLEME"/>
        <s v="MISC DEFERRED DEBITS TREASURY "/>
        <s v="DEFERRED 401k Debits/Credits S"/>
        <s v="MISC DEFERRED DEBITS NSF SUSPE"/>
        <s v="REGULATORY ASSET CONSERVATION "/>
        <s v="REGULATORY ASSET NEZ PERCE SET"/>
        <s v="RENEWABLE ENERGY CERTIFICATE F"/>
        <s v="MISC DEFERRED DEBITS CAE SUSPE"/>
        <s v="MISC DEFERRED DEBIT CSS UNPOST"/>
        <s v="UNAMT LOSS-REACQ DEBT"/>
        <s v="IDAHO ITC CREDIT CARRYFORWARD"/>
        <s v="DFIT - IDAHO ITC DEFERRAL"/>
        <s v="IDAHO ITC DEFERRAL GROSS UP"/>
        <s v="OREGON BETC CARRYFORWARD"/>
        <s v="DFIT-NOXON ACCUMULATED ITC"/>
        <s v="DFIT-NOXON REGULATORY LIABILIT"/>
        <s v="DFIT - COLSTRIP PLANT ADJ"/>
        <s v="DFIT-COMMUNITY SOLAR REG LIABI"/>
        <s v="DFIT-COMMUNITY SOLAR ACCUM ITC"/>
        <s v="DFIT- NINE MILE ITC REG LIABIL"/>
        <s v="DFIT-NINE MILE ACCUM ITC"/>
        <s v="DFIT- ITC Carryforward"/>
        <s v="ADFIT IPUC DISALLOWED PLANT"/>
        <s v="ADFIT DRY CREEK"/>
        <s v="DFIT SERP"/>
        <s v="DFIT NONMONETARY POWER EXPENSE"/>
        <s v="DFIT OREGON REGULATORY FEE"/>
        <s v="DFIT-KETTLE FALLS DIESEL LEAK"/>
        <s v="DFIT DSM TARIFF RIDER"/>
        <s v="ADFIT FAS87 UNFUNDED PENSION"/>
        <s v="DFIT SFAS 158"/>
        <s v="DFIT OFFICER LIFE INSURANCE"/>
        <s v="DFIT UNBILLED REVENUE ADD-ONS"/>
        <s v="ADFIT FAS109 ITC"/>
        <s v="ADFIT INJURY AND DAMAGE"/>
        <s v="DFIT CHARIT CONTRIB"/>
        <s v="ADFIT NEZ PERCE"/>
        <s v="ADFIT IDAHO EARNINGS TEST DEFE"/>
        <s v="ADFIT NE TANK SPILL"/>
        <s v="ADFIT WARTSILA UNITS"/>
        <s v="ADFIT OREGON SB 408"/>
        <s v="DFIT DFRL NAT GAS DEPR BENFT"/>
        <s v="ADFIT DOLLAR ROAD REMEDIATION"/>
        <s v="DFIT- STATE ITC REG LIABILITY"/>
        <s v="DFIT AFUDC EQUITY TAX DEFERRAL"/>
        <s v="DFIT ENERGY EFFICIENCY ASSISTA"/>
        <s v="DFIT BPA PARALLEL CAPACITY"/>
        <s v="DFIT REG LIABILITY WA REC'S"/>
        <s v="ADFIT- MT LEASE PAYMENTS_x0009__x0009__x0009_"/>
        <s v="DFIT- ASSET RETIREMENT OBLIGAT"/>
        <s v="DFIT- OPTIONAL RENEWABLE POWER"/>
        <s v="DFIT PROV RATE REFUND - TAX RE"/>
        <s v="ADFIT KF RESERVE"/>
        <s v="ADFIT TAX REFORM AMORTIZATION_x0009_"/>
        <s v="DFIT PROVISION FOR RATE REFUND"/>
        <s v="DFIT ON EQUITY STOCK COMP"/>
        <s v="DFIT ON LIABILITY STOCK COMP"/>
        <s v="DFIT - EWIB/PGE REC's"/>
        <s v="ADFIT - MTM/DERIVATIVE"/>
        <s v=" DFIT DERIVATIVE INSTR LIAB IR"/>
        <s v="ADFIT BAD DEBT RESERVE &amp; WRITE"/>
        <s v="ADFIT- Def Comp ACTIVE Execs"/>
        <s v="ADFIT- Def Comp RETIRE Execs"/>
        <s v="ADFIT- Def Comp Exec Stock Inc"/>
        <s v="ADFIT PAID TIME OFF"/>
        <s v="DFIT - EMPLOYEE INCENTIVE ACCR"/>
        <s v="DSIT - STATE TAX NOL CARRYFORW"/>
        <s v="PLANT EXCESS DEFERRED GROSS UP"/>
        <s v="NONPLANT EXCESS DEFERRED GROSS"/>
        <s v="ADFIT OTHER"/>
        <s v="RECOVERABLE GAS COSTS AMORTIZE"/>
        <s v="CURR UNRECOV PGA DEFERRED"/>
        <s v="ID HOLDBACK"/>
        <s v="WA GRC JACKSON PRAIRIE DEFERRA"/>
        <s v="OR RESIDUAL BALANCES"/>
        <s v="DEFERRAL COLLINS AGREEMENT"/>
        <s v="INTERVENOR CITIZEN UTILITY BOA"/>
        <s v="INTERVENOR PREAUTHORIZED MATCH"/>
        <s v="INTERVENOR OTHER ISSUES FUND"/>
        <s v="OR RES INTEVENOR FUNDING AMORT"/>
        <s v="OR TRANS INTEVENOR FUNDING AMO"/>
        <s v="DEFERRED GAS COSTS-MARGIN REDU"/>
        <s v="CURRENT PGA COMMODITY DEFERRAL"/>
        <s v="CURRENT PGA DEMAND DEFERRAL"/>
        <s v="PRIOR PGA COMMODITY AMORTIZATI"/>
        <s v="PRIOR PGA DEMAND AMORTIZATION"/>
        <s v="COMMON STOCK ISSUED - NO PAR"/>
        <s v="MISC PAID IN CAPITAL -ECOVA"/>
        <s v="APIC - SUBS"/>
        <s v="CAP STOCK EXP - COMMON PUBLIC "/>
        <s v="CAP STOCK EXP-SHARE WITHHOLDIN"/>
        <s v="TAX BENEFIT - OPTIONS EXERCISE"/>
        <s v="UNVESTED STOCK COMPENSATION"/>
        <s v="VESTED STOCK COMPENSATION"/>
        <s v="STOCK COMP - SUBS"/>
        <s v="APPROPRIATED RETAINED EARNINGS"/>
        <s v="RETAINED EARNINGS"/>
        <s v="Net Income"/>
        <s v="DEF INVESTMENT TAX CREDITS"/>
        <s v="ADJUSTMENT TO RETAINED EARNING"/>
        <s v="UNAPPROPRIATED UNDIST SUB EARN"/>
        <s v="CORP SUBSIDIARY ACTIVITY"/>
        <s v="AOCI - SFAS 158"/>
        <s v="FMBS - SERIES C - 6.37% DUE 06"/>
        <s v="FMBS - SERIES A - 7.39% DUE 5/"/>
        <s v="FMBS - SERIES A - 7.45% DUE 6/"/>
        <s v="FMBS - SERIES A - 7.53% DUE 05"/>
        <s v="FMBS - SERIES A - 7.54% DUE 5/"/>
        <s v="FMBS - SERIES A - 7.18% DUE 8/"/>
        <s v="COLSTRIP 2010A PCRBs DUE 2032"/>
        <s v="COLSTRIP 2010B PCRBs DUE 2034"/>
        <s v="5.45% SERIES DUE 12-01-2019"/>
        <s v="FMBS - 6.25% DUE 12-01-35"/>
        <s v="FMBS - 5.70% DUE 07-01-2037"/>
        <s v="5.95% SERIES DUE 06-01-2018"/>
        <s v="5.125% SERIES DUE 04-01-2022"/>
        <s v="3.89% SERIES DUE 12-20-2020"/>
        <s v="5.55% SERIES DUE 12-20-2040"/>
        <s v="4.45% SERIES DUE 12-14-2041"/>
        <s v="4.23% SERIES DUE 11-29-2047"/>
        <s v="4.11% SERIES DUE 12-1-2044"/>
        <s v="4.37% SERIES DUE 12-1-2045"/>
        <s v="3.54% SERIES DUE 2051"/>
        <s v="3.91% SERIES DUE 12-1-2047"/>
        <s v="4.35% SERIES DUE 6-1-2048_x0009__x0009__x0009_"/>
        <s v="3.43%  SERIES DUE 12-1-2049_x0009__x0009__x0009_"/>
        <s v="REACQUIRED BONDS"/>
        <s v="ADVANCE ASSOCIATED-AVISTA CAPI"/>
        <s v="UNAMORT PREMIUM"/>
        <s v="UNAMORTIZED LONG TERM DEBT DIS"/>
        <s v="OBLIG UNDER CAP LEASE-NON CURR"/>
        <s v="OPER LEASE LIABILITY NONCURREN"/>
        <s v="ACCUM PROV FOR INJURY &amp; DAMAGE"/>
        <s v="PAYMENT/REFUND INJURY &amp; DAMAGE"/>
        <s v="ACCUM PROV FAS106 POST RET MED"/>
        <s v="RETIREE MED UNFUNDED"/>
        <s v="OTHER DEF CR-SERP"/>
        <s v="SERP - UNFUNDED"/>
        <s v="ACCUM PROV FAS87 ACCUM PEN COS"/>
        <s v="PENSION UNFUNDED"/>
        <s v="HRA - RETIREE"/>
        <s v="HRA UNFUNDED - RETIREE"/>
        <s v="HRA - ACTIVE EMPLOYEES"/>
        <s v="ACCUM PROV MED CLAIMS PAYABLE"/>
        <s v="OFFICER LIFE INSURANCE"/>
        <s v="OFFICER LIFE INSURANCE-UNFUNDE"/>
        <s v="CURRENT PORTION-BENEFIT LIAB"/>
        <s v="ACCUMULATED PROVISION - RATE R"/>
        <s v="ACCUM PROV RATE REFUND - TAX R"/>
        <s v="ACCUM PROV RATE REFUND - REMAN"/>
        <s v="ASSET RETIREMENT OBLIGATIONS"/>
        <s v="ASSET RETIREMENT OBL - COLSTRI"/>
        <s v="NOTES PAYABLE-CURRENT"/>
        <s v="TERM LOANS (SHORT-TERM)"/>
        <s v="ACCTS PAY-GENERAL"/>
        <s v="ACCTS PAY-POWER TRANSACTIONS"/>
        <s v="ACCTS PAY-PAYROLL OTHER"/>
        <s v="ACCTS PAY-GAS SUPPLY TRANSACTI"/>
        <s v="ACCTS PAY-LDC GAS BROKER FEES"/>
        <s v="ACCTS PAY-GAS RESEARCH INSTITU"/>
        <s v="ACCTS PAY-STAMPS"/>
        <s v="ACCTS PAY-BPA TRANSACTIONS"/>
        <s v="ACCTS PAY-POLE RENTAL"/>
        <s v="ACCTS PAY-VOUCHERS"/>
        <s v="ACCTS PAY-PAYROLL"/>
        <s v="ACCTS PAY- NET PRESENTATION AC"/>
        <s v="ACCTS PAY-NEGATIVE CASH ADJUST"/>
        <s v="LIABILITY AWARD INCENTIVE ACCR"/>
        <s v="ACCTS PAY-EMPLOYEE INCENTIVE P"/>
        <s v="ACCTS PAY-UNCLAIMED FUNDS"/>
        <s v="ACCTS PAY-JACKSON PRAIRIE STOR"/>
        <s v="ACCTS PAY-RES ACCT MISC"/>
        <s v="ACCTS PAY-COLSTRIP COAL"/>
        <s v="ACCTS PAY-TURBINE GAS"/>
        <s v="ACCTS PAY-COLSTRIP OPERATIONS"/>
        <s v="ACCTS PAY-COLSTRIP TRANSMISSIO"/>
        <s v="ACCTS PAY-KETTLE FALLS HOG FUE"/>
        <s v="ACCTS PAY-RESOURCE ACCOUNTING"/>
        <s v="ACCTS PAY-CS2 OPERATIONS AVA S"/>
        <s v="ACCTS PAY LAKE CDA CURRENT FUN"/>
        <s v="WA/ID-PROJECT SHARE"/>
        <s v="WA/ID-GIFT CERTIFICATES"/>
        <s v="CUSTOMER REFUNDS PAYABLE-CSS"/>
        <s v="CITY OF PALOUSE STREET LIGHTS"/>
        <s v="N/P ASSOC CO-CAPITAL"/>
        <s v="A/P ASSOC CO-GENERAL"/>
        <s v="CUSTOMER DEPOSITS"/>
        <s v="MISC BILL DEPOSITS"/>
        <s v="PRE-LINE SCHOOL DEPOSITS"/>
        <s v="APP LNMN SCHOOL DEPOSITS"/>
        <s v="OTHER DEFERRED CREDITS-GAS SCH"/>
        <s v="TRANSMISSION SERVICE DEPOSITS"/>
        <s v="TAXES ACCRUED-FEDERAL"/>
        <s v="SUBSIDIARY TAXES ACCRUED-FIT &amp;"/>
        <s v="TAXES ACCRUED - STATE"/>
        <s v="TAXES OTHER THAN INC-WA/ID &amp; O"/>
        <s v="COMMUNITY SOLAR PUT TAX CREDIT"/>
        <s v="USE TAX ACCRUAL"/>
        <s v="OR/CA TAXES ACCRUED BETC-OREGO"/>
        <s v="OR REGULATORY BETC"/>
        <s v="INTEREST ACCRUED - LT DEBT"/>
        <s v="INTEREST ACCRUED - OTHER LIABI"/>
        <s v="INTEREST ACCRUED - LAKE CDA IP"/>
        <s v="DIV DECLARED - COMMON STOCK"/>
        <s v="PAYROLL TAX PAYABLE"/>
        <s v="SALES TAX PAYABLE"/>
        <s v="DIRECTORS WA B&amp;O TAXES PAYABLE"/>
        <s v="MISC LIAB-MARGIN CALL DEPOSIT"/>
        <s v="MISC LIAB-FOREST USE PERMITS"/>
        <s v="SETTLEMENT PAYABLE"/>
        <s v="MISC LIAB-MIRABEAU ACCRUED REN"/>
        <s v="MISC LIAB-AUDIT EXP ACC"/>
        <s v="ST LEASE ACCRUAL"/>
        <s v="MISC LIAB-FERC ADMIN FEE ACC"/>
        <s v="MISC LIAB-FERC ELEC ADMIN CHG"/>
        <s v="MISC LIAB-MT LEASE PAYMENTS"/>
        <s v="MISC LIAB-MT INVASIVE SPECIES "/>
        <s v="STATE COMMISSION FEE ACCRUED"/>
        <s v="MISC LIABILITY-MISC NON-MON PW"/>
        <s v="DSM TARIFF RIDER"/>
        <s v="MISC LIAB-PAID TIME OFF"/>
        <s v="LOW INCOME ENERGY ASSIST"/>
        <s v="AVISTA GRANTS ENG SUSTAIN WSU-"/>
        <s v="MISC LIAB-MOBIUS"/>
        <s v="WORKERS COMP LIABILITY"/>
        <s v="ACCTS PAYABLE INVENTORY ACCRUA"/>
        <s v="ACCTS PAYABLE EXPENSE ACCRUAL-"/>
        <s v="OBLIGATION UNDER CAPITAL LEASE"/>
        <s v="OPER LEASE LIABILITY CURRENT"/>
        <s v="CURR PORTION OF LONG TERM DEBT"/>
        <s v="DERIVATIVE INSTR LIAB-ST MTM"/>
        <s v="MTM COLLATERAL NETTING - ST"/>
        <s v="DERIV INST LIAB - FX HEDGE_x0009__x0009__x0009_"/>
        <s v="DERIVATIVE INSTR LIAB-LT MTM"/>
        <s v="MTM COLLATERAL NETTING - LT"/>
        <s v="IR SWAPS DERIVATIVE LIAB-ST_x0009__x0009__x0009_"/>
        <s v="IR SWAPS DERIVATIVE LIAB-LT_x0009__x0009__x0009_"/>
        <s v="DERIVATIVE INSTR LIAB-IR SWAPS"/>
        <s v="DERIVATIVE INSTR LIAB IR SWAPS"/>
        <s v="DERIV INSTR LIAB - FX HEDGE"/>
        <s v="CUSTOMER ADVANCE ASSIGNED TO P"/>
        <s v="DEF CR ENERGY COMMODITY CONTRA"/>
        <s v="LIABILITY-DEFERRED GAS EXCHANG"/>
        <s v="DEF CR- RATHDRUM REFUND"/>
        <s v="OTHER DEF CR-NE TANK SPILL"/>
        <s v="KETTLE FALLS DIESEL LEAK"/>
        <s v="OTH DEF CR-ADV BILLS POLE RENT"/>
        <s v="DOC EECE GRANT-LIABILITY"/>
        <s v="CONTRA DECOUPLING DEFERRED REV"/>
        <s v="CONTRA DECOUPLED DEFERRED REVE"/>
        <s v="ID - CLARK FORK RELIC"/>
        <s v="DEF CR-DEF COMP ACTIVE EXECS"/>
        <s v="DEF CR-EXEC STOCK INCENTIVE PL"/>
        <s v="AMT UNBILLED REV ADD-ONS"/>
        <s v="REGULATORY LIABILITY, IDAHO IT"/>
        <s v="REG LIABILITY - IDAHO ITC DEFE"/>
        <s v="REGULATORY LIABILITY, OREGON B"/>
        <s v="REGULATORY LIABILITY, NOXON IT"/>
        <s v="REG LIAB-COMMUNITY SOLAR ITC"/>
        <s v="REG LIAB- NINE MILE ITC"/>
        <s v="SETTLED INTEREST RATE SWAP LIA"/>
        <s v="UNSETTLED INTEREST RATE SWAP L"/>
        <s v="OTH REG LIAB-OREGON COMM FEE D"/>
        <s v="FAS109 - ITC - REGULATORY LIAB"/>
        <s v="NEZ PERCE REGULATORY LIABILITY"/>
        <s v="IDAHO EARNINGS TEST DEFERRAL"/>
        <s v="REG LIABILITY - TAX REFORM AMO"/>
        <s v="OTHER REG LIAB - OREGON SB 408"/>
        <s v="DFRL NATGAS DEPR BENFT - REG L"/>
        <s v="REG LIAB AFUDC EQUITY TAX DEFE"/>
        <s v="REG LIAB - ENERGY EFFICIENCY A"/>
        <s v="REG LIABILITY DECOUPLING REBAT"/>
        <s v="REG LIABILITY BPA PARALLEL CAP"/>
        <s v="EXIST METERS/ERTS EXCESS DEPRC"/>
        <s v="REG LIABILITY - MDM SYSTEM"/>
        <s v="REG LIABILITY NON RES DECOUPLI"/>
        <s v="BPA RES EXCH REGULATORY LIAB"/>
        <s v="REG LIABILITY-UNREALIZED CURR "/>
        <s v="REGULATORY LIABILITY - OTHER"/>
        <s v="MTM ST REGULATORY LIABILITY"/>
        <s v="REG LIAB - PLANT EXCESS DEFERR"/>
        <s v="REG LIAB - NONPLANT EXCESS DEF"/>
        <s v="DEF IDAHO INVESTMENT TAX CREDI"/>
        <s v="UNAMORTIZED GAIN ON REACQUIRED"/>
        <s v="ADFIT NON-UTILITY PLANT"/>
        <s v="ADFIT SANDPOINT ACQUISITION - "/>
        <s v="ADFIT OREGON WPNG ACQUISITION "/>
        <s v="ADFIT"/>
        <s v="ADFIT - PLANT AFUDC EQUITY_x0009__x0009__x0009_"/>
        <s v="ADFIT - PLANT EXCESS DEFERRED "/>
        <s v="DFIT- IDAHO ITC CREDIT CARRYFO"/>
        <s v="DFIT- OREGON BETC CARRYFORWARD"/>
        <s v="ADFIT CS2 RET"/>
        <s v="DFIT - INTEREST RATE SWAPS AMO"/>
        <s v="ADFIT CLARK FORK PM&amp;E"/>
        <s v="DFIT-DERIVATIVE INSTR ASSET-IR"/>
        <s v="DFIT-PLANT ACQUISITION ADJUSTM"/>
        <s v="ADFIT WNP3"/>
        <s v="FAS 106-CURRENT"/>
        <s v="DFIT REG ASSET - SFAS 158"/>
        <s v="ADFIT FAS 106 - HRA"/>
        <s v="ADFIT FAS 106 - HRA ACTIVE EMP"/>
        <s v="ADFIT FAS109 UTILITY PLANT"/>
        <s v="ADSIT FAS109 UTILITY PLANT"/>
        <s v="ADFIT FAS109 WNP3"/>
        <s v="ADFIT COLSTRIP PCB"/>
        <s v="ADFIT ERM"/>
        <s v="DFIT-WA EXCESS NAT GAS LINE EX"/>
        <s v="DFIT- WA REC DEF"/>
        <s v="DFIT-Reg Asset Noxon ITC"/>
        <s v="DFIT-Reg Asset Nine Mile ITC"/>
        <s v="DFIT-Reg Asset Community Solar"/>
        <s v="ADFIT LANCASTER GENERATION"/>
        <s v="DFIT Reg Asset Flowthrough Ben"/>
        <s v="ADFIT- FISERV"/>
        <s v="DFIT- Gross Up on Flowthrough "/>
        <s v="ADFIT CDA ANNUAL 4e &amp; 10e PAYM"/>
        <s v="AFUDC EQUITY DFIT GROSS UP_x0009__x0009__x0009_"/>
        <s v="DFIT ROSEBURG/MEDFORD DEFERRAL"/>
        <s v="ADFIT SPOKANE RIVER RELICENSIN"/>
        <s v="ADFIT SPOKANE RIVER PM&amp;Es"/>
        <s v="ADFIT DECOUPLING DEFERRED REV"/>
        <s v="ADFIT PGA"/>
        <s v="ADFIT - LAKE CDA DEF COSTS"/>
        <s v="DFIT- CNC TRANSMISSION"/>
        <s v="ADFIT-ID WIND GEN AFUDC"/>
        <s v="ADFIT- LEASE PAYMENTS"/>
        <s v="ADFIT- COLSTRIP SETTLEMENT"/>
        <s v="ADFIT-DEF PROJECT COMPASS"/>
        <s v="ADFIT CS2 &amp; COLSTRIP O&amp;M"/>
        <s v="DFIT- REG ASSET ARO"/>
        <s v="DFIT- RETIREMENT ASSET"/>
        <s v="ADFIT PCA"/>
        <s v="ADFIT LAKE CDA STORAGE SETTLEM"/>
        <s v="ADFIT-SPOKANE RIVER TDG"/>
        <s v="DFIT- MDM SYSTEM"/>
        <s v="ADFIT BPA RES EXCHANGE"/>
        <s v="ADFIT PGE MONETIZATION"/>
        <s v="DSM PROGRAM"/>
        <s v="DFIT MISC DEF DEBITS-IR SWAPS"/>
        <s v="DFIT AFUDC-CWIP INTANGIBLES"/>
        <s v="DFIT AFUDC EQUITY CWIP_x0009__x0009__x0009_"/>
        <s v="DFIT- PROPERTY TAX"/>
        <s v="ADFIT FMB &amp; MTN REDEEMED"/>
        <s v="ADFIT-RENEWABLE ENERGY CERTIFI"/>
        <s v="ADSIT-OTHER"/>
        <s v="DFIT- MISC DTL"/>
        <s v="101001 Utility Plant-Community Solar"/>
        <s v="101002 Utility Plant-CWIP Transferred in Error"/>
        <s v="101003 Utility Plant-PHFFU"/>
        <s v="105001 Non-Utility Plant-Community Solar"/>
        <s v="105003 Non-Utility Plant-PHFFU"/>
        <s v="107002 CWIP Transferred to Plant in Error"/>
        <s v="108001 Plant A/D-RWIP"/>
        <s v="108002 Non-Utility Plant A/D-RWIP"/>
        <s v="108003 Plant A/D-Community Solar"/>
        <s v="108004 Non-Utility A/D-Community Solar"/>
        <s v="Working Capital ADJ-To Agree to ROO Rate Base"/>
      </sharedItems>
    </cacheField>
    <cacheField name="Jurisdiction " numFmtId="0">
      <sharedItems containsBlank="1"/>
    </cacheField>
    <cacheField name="Service " numFmtId="0">
      <sharedItems containsBlank="1"/>
    </cacheField>
    <cacheField name="Group" numFmtId="0">
      <sharedItems count="5">
        <s v="4-Investments - Rate Base"/>
        <s v="5-Other Investments"/>
        <s v="1-CWC-Assets"/>
        <s v="3-Invested Capital"/>
        <s v="2-CWC-Liabilities"/>
      </sharedItems>
    </cacheField>
    <cacheField name="CWC Allocation Factor" numFmtId="0">
      <sharedItems containsSemiMixedTypes="0" containsString="0" containsNumber="1" containsInteger="1" minValue="0" maxValue="20"/>
    </cacheField>
    <cacheField name="CWC Assigned Ser/Jur" numFmtId="0">
      <sharedItems containsMixedTypes="1" containsNumber="1" containsInteger="1" minValue="0" maxValue="0"/>
    </cacheField>
    <cacheField name="201712" numFmtId="0">
      <sharedItems containsString="0" containsBlank="1" containsNumber="1" minValue="-1109643921.05" maxValue="2256126320.5100002"/>
    </cacheField>
    <cacheField name="201801" numFmtId="0">
      <sharedItems containsString="0" containsBlank="1" containsNumber="1" minValue="-1109724771.1099999" maxValue="2254269487.52"/>
    </cacheField>
    <cacheField name="201802" numFmtId="0">
      <sharedItems containsString="0" containsBlank="1" containsNumber="1" minValue="-1109825533.45" maxValue="2254432436.8800001"/>
    </cacheField>
    <cacheField name="201803" numFmtId="0">
      <sharedItems containsString="0" containsBlank="1" containsNumber="1" minValue="-1109877248.8900001" maxValue="2255811510.6700001"/>
    </cacheField>
    <cacheField name="201804" numFmtId="0">
      <sharedItems containsString="0" containsBlank="1" containsNumber="1" minValue="-1109929402.9000001" maxValue="2257566325.3699999"/>
    </cacheField>
    <cacheField name="201805" numFmtId="0">
      <sharedItems containsString="0" containsBlank="1" containsNumber="1" minValue="-1110789664.76" maxValue="2258173706.0999999"/>
    </cacheField>
    <cacheField name="201806" numFmtId="0">
      <sharedItems containsString="0" containsBlank="1" containsNumber="1" minValue="-1110871790.04" maxValue="2276378191.6500001"/>
    </cacheField>
    <cacheField name="201807" numFmtId="0">
      <sharedItems containsString="0" containsBlank="1" containsNumber="1" minValue="-1110871767.0599999" maxValue="2282700927.0799999"/>
    </cacheField>
    <cacheField name="201808" numFmtId="0">
      <sharedItems containsString="0" containsBlank="1" containsNumber="1" minValue="-1110871767.0599999" maxValue="2282925727.2399998"/>
    </cacheField>
    <cacheField name="201809" numFmtId="0">
      <sharedItems containsString="0" containsBlank="1" containsNumber="1" minValue="-1110871767.0599999" maxValue="2283819953.04"/>
    </cacheField>
    <cacheField name="201810" numFmtId="0">
      <sharedItems containsString="0" containsBlank="1" containsNumber="1" minValue="-1110871767.0599999" maxValue="2303125331.54"/>
    </cacheField>
    <cacheField name="201811" numFmtId="0">
      <sharedItems containsString="0" containsBlank="1" containsNumber="1" minValue="-1110871767.0599999" maxValue="2322876347.8200002"/>
    </cacheField>
    <cacheField name="201812" numFmtId="0">
      <sharedItems containsString="0" containsBlank="1" containsNumber="1" minValue="-1110871767.0599999" maxValue="2333089839.4200001"/>
    </cacheField>
    <cacheField name="201901" numFmtId="0">
      <sharedItems containsString="0" containsBlank="1" containsNumber="1" minValue="-1110871767.0599999" maxValue="2336126729.8499999"/>
    </cacheField>
    <cacheField name="201902" numFmtId="0">
      <sharedItems containsString="0" containsBlank="1" containsNumber="1" minValue="-1110871767.0599999" maxValue="2342456289.5300002"/>
    </cacheField>
    <cacheField name="201903" numFmtId="0">
      <sharedItems containsString="0" containsBlank="1" containsNumber="1" minValue="-1111074747.71" maxValue="2342676257.3400002"/>
    </cacheField>
    <cacheField name="201904" numFmtId="0">
      <sharedItems containsString="0" containsBlank="1" containsNumber="1" minValue="-1111074747.71" maxValue="1962546779.27"/>
    </cacheField>
    <cacheField name="201905" numFmtId="0">
      <sharedItems containsString="0" containsBlank="1" containsNumber="1" minValue="-1124299718.8800001" maxValue="1962672417.0999999"/>
    </cacheField>
    <cacheField name="201906" numFmtId="0">
      <sharedItems containsString="0" containsBlank="1" containsNumber="1" minValue="-1126215990.3499999" maxValue="1953170914.29"/>
    </cacheField>
    <cacheField name="201907" numFmtId="0">
      <sharedItems containsString="0" containsBlank="1" containsNumber="1" minValue="-1126215990.3499999" maxValue="1970444469.1600001"/>
    </cacheField>
    <cacheField name="201908" numFmtId="0">
      <sharedItems containsString="0" containsBlank="1" containsNumber="1" minValue="-1127622033.51" maxValue="1980603359.0999999"/>
    </cacheField>
    <cacheField name="201909" numFmtId="0">
      <sharedItems containsString="0" containsBlank="1" containsNumber="1" minValue="-1154551053.3399999" maxValue="1998313862.8399999"/>
    </cacheField>
    <cacheField name="201910" numFmtId="0">
      <sharedItems containsString="0" containsBlank="1" containsNumber="1" minValue="-1154597226.0999999" maxValue="2006453166.3900001"/>
    </cacheField>
    <cacheField name="201911" numFmtId="0">
      <sharedItems containsString="0" containsBlank="1" containsNumber="1" minValue="-1176229310.52" maxValue="2017902946.5899999"/>
    </cacheField>
    <cacheField name="201912" numFmtId="0">
      <sharedItems containsString="0" containsBlank="1" containsNumber="1" minValue="-1176498976.6400001" maxValue="2002707545.6300001"/>
    </cacheField>
    <cacheField name="201812 AMA" numFmtId="43">
      <sharedItems containsSemiMixedTypes="0" containsString="0" containsNumber="1" minValue="-1110469590.8754165" maxValue="2277224002.0729165"/>
    </cacheField>
    <cacheField name="201912 AMA" numFmtId="43">
      <sharedItems containsSemiMixedTypes="0" containsString="0" containsNumber="1" minValue="-1131442477.0366669" maxValue="2086772156.99875"/>
    </cacheField>
    <cacheField name="FERC" numFmtId="0">
      <sharedItems containsSemiMixedTypes="0" containsString="0" containsNumber="1" containsInteger="1" minValue="0" maxValue="999999" count="602">
        <n v="101000"/>
        <n v="101027"/>
        <n v="101030"/>
        <n v="101050"/>
        <n v="101100"/>
        <n v="101101"/>
        <n v="101120"/>
        <n v="102000"/>
        <n v="105000"/>
        <n v="107000"/>
        <n v="107010"/>
        <n v="107020"/>
        <n v="107025"/>
        <n v="107030"/>
        <n v="107035"/>
        <n v="107040"/>
        <n v="107045"/>
        <n v="107050"/>
        <n v="107060"/>
        <n v="108000"/>
        <n v="108027"/>
        <n v="108030"/>
        <n v="108050"/>
        <n v="108070"/>
        <n v="108121"/>
        <n v="111000"/>
        <n v="111100"/>
        <n v="114000"/>
        <n v="117100"/>
        <n v="121000"/>
        <n v="121100"/>
        <n v="122000"/>
        <n v="123010"/>
        <n v="123100"/>
        <n v="123120"/>
        <n v="123500"/>
        <n v="123505"/>
        <n v="124020"/>
        <n v="124350"/>
        <n v="124600"/>
        <n v="124610"/>
        <n v="124680"/>
        <n v="124820"/>
        <n v="124900"/>
        <n v="124930"/>
        <n v="128150"/>
        <n v="128155"/>
        <n v="128250"/>
        <n v="128300"/>
        <n v="131100"/>
        <n v="131110"/>
        <n v="131115"/>
        <n v="131120"/>
        <n v="131140"/>
        <n v="131400"/>
        <n v="134100"/>
        <n v="134101"/>
        <n v="134120"/>
        <n v="134121"/>
        <n v="134122"/>
        <n v="134123"/>
        <n v="134200"/>
        <n v="134500"/>
        <n v="135400"/>
        <n v="135430"/>
        <n v="135630"/>
        <n v="136000"/>
        <n v="142100"/>
        <n v="142150"/>
        <n v="142200"/>
        <n v="142350"/>
        <n v="142500"/>
        <n v="142510"/>
        <n v="142600"/>
        <n v="142610"/>
        <n v="143020"/>
        <n v="143050"/>
        <n v="143200"/>
        <n v="143210"/>
        <n v="143220"/>
        <n v="143500"/>
        <n v="143501"/>
        <n v="143502"/>
        <n v="143503"/>
        <n v="143550"/>
        <n v="143900"/>
        <n v="144030"/>
        <n v="144140"/>
        <n v="144200"/>
        <n v="144990"/>
        <n v="145000"/>
        <n v="146000"/>
        <n v="146100"/>
        <n v="146150"/>
        <n v="146210"/>
        <n v="146240"/>
        <n v="146250"/>
        <n v="146290"/>
        <n v="146400"/>
        <n v="146700"/>
        <n v="146750"/>
        <n v="146760"/>
        <n v="151120"/>
        <n v="151210"/>
        <n v="154100"/>
        <n v="154150"/>
        <n v="154300"/>
        <n v="154400"/>
        <n v="154500"/>
        <n v="154550"/>
        <n v="154560"/>
        <n v="154990"/>
        <n v="163000"/>
        <n v="163200"/>
        <n v="164100"/>
        <n v="164105"/>
        <n v="164115"/>
        <n v="165100"/>
        <n v="165110"/>
        <n v="165150"/>
        <n v="165160"/>
        <n v="165180"/>
        <n v="165190"/>
        <n v="165191"/>
        <n v="165192"/>
        <n v="165200"/>
        <n v="165205"/>
        <n v="165240"/>
        <n v="165250"/>
        <n v="165260"/>
        <n v="165312"/>
        <n v="165320"/>
        <n v="165340"/>
        <n v="165350"/>
        <n v="165360"/>
        <n v="165370"/>
        <n v="165380"/>
        <n v="165390"/>
        <n v="165681"/>
        <n v="171000"/>
        <n v="172500"/>
        <n v="172510"/>
        <n v="174500"/>
        <n v="175740"/>
        <n v="175745"/>
        <n v="175750"/>
        <n v="175760"/>
        <n v="175765"/>
        <n v="176100"/>
        <n v="176110"/>
        <n v="176745"/>
        <n v="181750"/>
        <n v="181860"/>
        <n v="181950"/>
        <n v="181960"/>
        <n v="181990"/>
        <n v="182175"/>
        <n v="182302"/>
        <n v="182305"/>
        <n v="182306"/>
        <n v="182307"/>
        <n v="182308"/>
        <n v="182310"/>
        <n v="182311"/>
        <n v="182313"/>
        <n v="182314"/>
        <n v="182315"/>
        <n v="182316"/>
        <n v="182317"/>
        <n v="182318"/>
        <n v="182319"/>
        <n v="182320"/>
        <n v="182321"/>
        <n v="182322"/>
        <n v="182323"/>
        <n v="182324"/>
        <n v="182325"/>
        <n v="182326"/>
        <n v="182327"/>
        <n v="182328"/>
        <n v="182329"/>
        <n v="182331"/>
        <n v="182332"/>
        <n v="182333"/>
        <n v="182336"/>
        <n v="182337"/>
        <n v="182338"/>
        <n v="182339"/>
        <n v="182345"/>
        <n v="182350"/>
        <n v="182355"/>
        <n v="182372"/>
        <n v="182374"/>
        <n v="182375"/>
        <n v="182376"/>
        <n v="182381"/>
        <n v="182382"/>
        <n v="182383"/>
        <n v="182385"/>
        <n v="182386"/>
        <n v="182387"/>
        <n v="182391"/>
        <n v="182395"/>
        <n v="182396"/>
        <n v="183000"/>
        <n v="184054"/>
        <n v="184055"/>
        <n v="184057"/>
        <n v="184068"/>
        <n v="184070"/>
        <n v="184071"/>
        <n v="184100"/>
        <n v="184205"/>
        <n v="184210"/>
        <n v="184250"/>
        <n v="184260"/>
        <n v="184265"/>
        <n v="184270"/>
        <n v="184290"/>
        <n v="184300"/>
        <n v="184350"/>
        <n v="184400"/>
        <n v="184500"/>
        <n v="184800"/>
        <n v="184900"/>
        <n v="184996"/>
        <n v="184997"/>
        <n v="184998"/>
        <n v="184999"/>
        <n v="186055"/>
        <n v="186100"/>
        <n v="186180"/>
        <n v="186200"/>
        <n v="186205"/>
        <n v="186210"/>
        <n v="186215"/>
        <n v="186280"/>
        <n v="186290"/>
        <n v="186321"/>
        <n v="186322"/>
        <n v="186323"/>
        <n v="186324"/>
        <n v="186328"/>
        <n v="186338"/>
        <n v="186360"/>
        <n v="186365"/>
        <n v="186368"/>
        <n v="186382"/>
        <n v="186400"/>
        <n v="186401"/>
        <n v="186410"/>
        <n v="186460"/>
        <n v="186700"/>
        <n v="186800"/>
        <n v="186850"/>
        <n v="186900"/>
        <n v="186910"/>
        <n v="189860"/>
        <n v="190005"/>
        <n v="190006"/>
        <n v="190007"/>
        <n v="190010"/>
        <n v="190020"/>
        <n v="190025"/>
        <n v="190027"/>
        <n v="190035"/>
        <n v="190036"/>
        <n v="190037"/>
        <n v="190038"/>
        <n v="190039"/>
        <n v="190040"/>
        <n v="190060"/>
        <n v="190070"/>
        <n v="190120"/>
        <n v="190122"/>
        <n v="190135"/>
        <n v="190140"/>
        <n v="190150"/>
        <n v="190151"/>
        <n v="190155"/>
        <n v="190160"/>
        <n v="190180"/>
        <n v="190200"/>
        <n v="190210"/>
        <n v="190220"/>
        <n v="190229"/>
        <n v="190230"/>
        <n v="190240"/>
        <n v="190250"/>
        <n v="190305"/>
        <n v="190310"/>
        <n v="190316"/>
        <n v="190319"/>
        <n v="190320"/>
        <n v="190331"/>
        <n v="190360"/>
        <n v="190365"/>
        <n v="190376"/>
        <n v="190395"/>
        <n v="190410"/>
        <n v="190420"/>
        <n v="190430"/>
        <n v="190449"/>
        <n v="190500"/>
        <n v="190510"/>
        <n v="190600"/>
        <n v="190740"/>
        <n v="190741"/>
        <n v="190810"/>
        <n v="190820"/>
        <n v="190821"/>
        <n v="190822"/>
        <n v="190830"/>
        <n v="190860"/>
        <n v="190900"/>
        <n v="190920"/>
        <n v="190930"/>
        <n v="190950"/>
        <n v="191000"/>
        <n v="191010"/>
        <n v="191015"/>
        <n v="191025"/>
        <n v="191685"/>
        <n v="191715"/>
        <n v="191720"/>
        <n v="191721"/>
        <n v="191722"/>
        <n v="191723"/>
        <n v="191724"/>
        <n v="191890"/>
        <n v="191909"/>
        <n v="191910"/>
        <n v="191911"/>
        <n v="191912"/>
        <n v="201000"/>
        <n v="211000"/>
        <n v="211100"/>
        <n v="214000"/>
        <n v="214010"/>
        <n v="214040"/>
        <n v="214050"/>
        <n v="214051"/>
        <n v="214060"/>
        <n v="215100"/>
        <n v="216000"/>
        <n v="216001"/>
        <n v="255000"/>
        <n v="216050"/>
        <n v="216100"/>
        <n v="216150"/>
        <n v="219100"/>
        <n v="221300"/>
        <n v="221332"/>
        <n v="221333"/>
        <n v="221334"/>
        <n v="221335"/>
        <n v="221336"/>
        <n v="221350"/>
        <n v="221360"/>
        <n v="221390"/>
        <n v="221400"/>
        <n v="221420"/>
        <n v="221440"/>
        <n v="221480"/>
        <n v="221520"/>
        <n v="221540"/>
        <n v="221560"/>
        <n v="221580"/>
        <n v="221610"/>
        <n v="221620"/>
        <n v="221630"/>
        <n v="221640"/>
        <n v="221650"/>
        <n v="221660"/>
        <n v="222000"/>
        <n v="223010"/>
        <n v="225000"/>
        <n v="226000"/>
        <n v="227000"/>
        <n v="227001"/>
        <n v="228200"/>
        <n v="228210"/>
        <n v="228300"/>
        <n v="228301"/>
        <n v="228310"/>
        <n v="228311"/>
        <n v="228320"/>
        <n v="228321"/>
        <n v="228330"/>
        <n v="228331"/>
        <n v="228335"/>
        <n v="228340"/>
        <n v="228350"/>
        <n v="228351"/>
        <n v="228399"/>
        <n v="229000"/>
        <n v="229010"/>
        <n v="229020"/>
        <n v="230000"/>
        <n v="230027"/>
        <n v="231000"/>
        <n v="231100"/>
        <n v="232100"/>
        <n v="232110"/>
        <n v="232120"/>
        <n v="232130"/>
        <n v="232135"/>
        <n v="232140"/>
        <n v="232160"/>
        <n v="232170"/>
        <n v="232180"/>
        <n v="232200"/>
        <n v="232300"/>
        <n v="232350"/>
        <n v="232360"/>
        <n v="232370"/>
        <n v="232380"/>
        <n v="232400"/>
        <n v="232545"/>
        <n v="232605"/>
        <n v="232610"/>
        <n v="232620"/>
        <n v="232630"/>
        <n v="232635"/>
        <n v="232640"/>
        <n v="232650"/>
        <n v="232660"/>
        <n v="232681"/>
        <n v="232700"/>
        <n v="232710"/>
        <n v="232800"/>
        <n v="232830"/>
        <n v="233290"/>
        <n v="234000"/>
        <n v="235100"/>
        <n v="235200"/>
        <n v="235201"/>
        <n v="235202"/>
        <n v="235203"/>
        <n v="235400"/>
        <n v="236000"/>
        <n v="236010"/>
        <n v="236050"/>
        <n v="236100"/>
        <n v="236400"/>
        <n v="236500"/>
        <n v="236680"/>
        <n v="236690"/>
        <n v="237100"/>
        <n v="237200"/>
        <n v="237298"/>
        <n v="238000"/>
        <n v="241000"/>
        <n v="241200"/>
        <n v="241300"/>
        <n v="242050"/>
        <n v="242060"/>
        <n v="242090"/>
        <n v="242095"/>
        <n v="242200"/>
        <n v="242205"/>
        <n v="242300"/>
        <n v="242310"/>
        <n v="242375"/>
        <n v="242385"/>
        <n v="242400"/>
        <n v="242500"/>
        <n v="242600"/>
        <n v="242700"/>
        <n v="242770"/>
        <n v="242780"/>
        <n v="242790"/>
        <n v="242830"/>
        <n v="242900"/>
        <n v="242910"/>
        <n v="242999"/>
        <n v="243000"/>
        <n v="243001"/>
        <n v="243100"/>
        <n v="244740"/>
        <n v="244741"/>
        <n v="244745"/>
        <n v="244750"/>
        <n v="244751"/>
        <n v="244760"/>
        <n v="244765"/>
        <n v="245100"/>
        <n v="245740"/>
        <n v="245745"/>
        <n v="252000"/>
        <n v="253020"/>
        <n v="253028"/>
        <n v="253120"/>
        <n v="253130"/>
        <n v="253135"/>
        <n v="253140"/>
        <n v="253155"/>
        <n v="253311"/>
        <n v="253312"/>
        <n v="253890"/>
        <n v="253910"/>
        <n v="253920"/>
        <n v="253990"/>
        <n v="254005"/>
        <n v="254006"/>
        <n v="254010"/>
        <n v="254025"/>
        <n v="254035"/>
        <n v="254037"/>
        <n v="254090"/>
        <n v="254100"/>
        <n v="254120"/>
        <n v="254180"/>
        <n v="254220"/>
        <n v="254229"/>
        <n v="254230"/>
        <n v="254250"/>
        <n v="254305"/>
        <n v="254319"/>
        <n v="254320"/>
        <n v="254328"/>
        <n v="254331"/>
        <n v="254332"/>
        <n v="254337"/>
        <n v="254338"/>
        <n v="254345"/>
        <n v="254399"/>
        <n v="254700"/>
        <n v="254740"/>
        <n v="254900"/>
        <n v="254910"/>
        <n v="255010"/>
        <n v="257000"/>
        <n v="282190"/>
        <n v="282380"/>
        <n v="282680"/>
        <n v="282900"/>
        <n v="282919"/>
        <n v="282920"/>
        <n v="283005"/>
        <n v="283010"/>
        <n v="283040"/>
        <n v="283070"/>
        <n v="283080"/>
        <n v="283090"/>
        <n v="283110"/>
        <n v="283114"/>
        <n v="283120"/>
        <n v="283150"/>
        <n v="283151"/>
        <n v="283152"/>
        <n v="283153"/>
        <n v="283170"/>
        <n v="283175"/>
        <n v="283180"/>
        <n v="283200"/>
        <n v="283280"/>
        <n v="283302"/>
        <n v="283305"/>
        <n v="283306"/>
        <n v="283307"/>
        <n v="283308"/>
        <n v="283312"/>
        <n v="283313"/>
        <n v="283314"/>
        <n v="283315"/>
        <n v="283317"/>
        <n v="283319"/>
        <n v="283321"/>
        <n v="283322"/>
        <n v="283323"/>
        <n v="283328"/>
        <n v="283330"/>
        <n v="283333"/>
        <n v="283351"/>
        <n v="283355"/>
        <n v="283365"/>
        <n v="283366"/>
        <n v="283368"/>
        <n v="283375"/>
        <n v="283376"/>
        <n v="283377"/>
        <n v="283380"/>
        <n v="283382"/>
        <n v="283391"/>
        <n v="283436"/>
        <n v="283450"/>
        <n v="283600"/>
        <n v="283700"/>
        <n v="283710"/>
        <n v="283740"/>
        <n v="283741"/>
        <n v="283750"/>
        <n v="283751"/>
        <n v="283800"/>
        <n v="283850"/>
        <n v="283855"/>
        <n v="283920"/>
        <n v="283950"/>
        <n v="283951"/>
        <n v="999999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7">
  <r>
    <s v="101000.CD.AN"/>
    <s v="101000"/>
    <s v="PLANT IN SERVICE OWNED"/>
    <s v="AN"/>
    <s v="CD"/>
    <x v="0"/>
    <x v="0"/>
    <x v="0"/>
    <n v="28275585.66"/>
    <n v="28057459.77"/>
    <n v="28050913.989999998"/>
    <n v="28085235.370000001"/>
    <n v="28157729.120000001"/>
    <n v="28230347.120000001"/>
    <n v="28687592.559999999"/>
    <n v="28919568.5"/>
    <n v="28925005.93"/>
    <n v="28944864.420000002"/>
    <n v="29062203.280000001"/>
    <n v="30130956.699999999"/>
    <n v="30977815.109999999"/>
    <n v="31124751.16"/>
    <n v="30606780.41"/>
    <n v="30709274.260000002"/>
    <n v="26665836.77"/>
    <n v="26704033.550000001"/>
    <n v="26711143.5"/>
    <n v="25549361.920000002"/>
    <n v="25709041.18"/>
    <n v="25765463.079999998"/>
    <n v="25873097.52"/>
    <n v="25961841.239999998"/>
    <n v="23134757.629999999"/>
    <n v="28739881.428750005"/>
    <n v="27369742.579999998"/>
  </r>
  <r>
    <s v="101000.ED.AN"/>
    <s v="101000"/>
    <s v="PLANT IN SERVICE OWNED"/>
    <s v="AN"/>
    <s v="ED"/>
    <x v="0"/>
    <x v="0"/>
    <x v="0"/>
    <n v="2256126320.5100002"/>
    <n v="2254269487.52"/>
    <n v="2254432436.8800001"/>
    <n v="2255811510.6700001"/>
    <n v="2257566325.3699999"/>
    <n v="2258173706.0999999"/>
    <n v="2276378191.6500001"/>
    <n v="2282700927.0799999"/>
    <n v="2282925727.2399998"/>
    <n v="2283819953.04"/>
    <n v="2303125331.54"/>
    <n v="2322876347.8200002"/>
    <n v="2333089839.4200001"/>
    <n v="2336126729.8499999"/>
    <n v="2342456289.5300002"/>
    <n v="2342676257.3400002"/>
    <n v="1962546779.27"/>
    <n v="1962672417.0999999"/>
    <n v="1953170914.29"/>
    <n v="1970444469.1600001"/>
    <n v="1980603359.0999999"/>
    <n v="1998313862.8399999"/>
    <n v="2006453166.3900001"/>
    <n v="2017902946.5899999"/>
    <n v="2002707545.6300001"/>
    <n v="2277224002.0729165"/>
    <n v="2086772156.99875"/>
  </r>
  <r>
    <s v="101000.ED.WA"/>
    <s v="101000"/>
    <s v="PLANT IN SERVICE OWNED"/>
    <s v="WA"/>
    <s v="ED"/>
    <x v="0"/>
    <x v="0"/>
    <x v="0"/>
    <n v="1125886603.3299999"/>
    <n v="1127612746.8399999"/>
    <n v="1132865024.3299999"/>
    <n v="1140452873.05"/>
    <n v="1145861731.1300001"/>
    <n v="1152407505.23"/>
    <n v="1159195754.8499999"/>
    <n v="1164201302.22"/>
    <n v="1177342197.8800001"/>
    <n v="1184680554.48"/>
    <n v="1191373950.28"/>
    <n v="1198474767.02"/>
    <n v="1210769386.0999999"/>
    <n v="1214769041.7"/>
    <n v="1220798557.6800001"/>
    <n v="1227651274.96"/>
    <n v="1469140563.6199999"/>
    <n v="1477939640.5799999"/>
    <n v="1492404226.79"/>
    <n v="1498640078.3900001"/>
    <n v="1506621546.3499999"/>
    <n v="1512910745.8099999"/>
    <n v="1524602008.4400001"/>
    <n v="1535868458.0699999"/>
    <n v="1535544623.8299999"/>
    <n v="1161899700.16875"/>
    <n v="1421208595.6129167"/>
  </r>
  <r>
    <s v="101000.ED.ID"/>
    <s v="101000"/>
    <s v="PLANT IN SERVICE OWNED"/>
    <s v="ID"/>
    <s v="ED"/>
    <x v="0"/>
    <x v="0"/>
    <x v="0"/>
    <n v="595022678.80999994"/>
    <n v="596848604.71000004"/>
    <n v="598460979.92999995"/>
    <n v="600328940.64999998"/>
    <n v="602015595.02999997"/>
    <n v="603656626.96000004"/>
    <n v="606610497.66999996"/>
    <n v="608804462.15999997"/>
    <n v="612353027.49000001"/>
    <n v="614654820.91999996"/>
    <n v="616504023.09000003"/>
    <n v="619374286.27999997"/>
    <n v="622001074.11000001"/>
    <n v="624071800.37"/>
    <n v="625364544.67999995"/>
    <n v="627588644.45000005"/>
    <n v="755955509.50999999"/>
    <n v="758222095.39999998"/>
    <n v="767614479.10000002"/>
    <n v="769728060.48000002"/>
    <n v="771933623.96000004"/>
    <n v="774224858.66999996"/>
    <n v="776423895.01999998"/>
    <n v="779921220.75999999"/>
    <n v="782859680.72000003"/>
    <n v="607343645.11249995"/>
    <n v="727789925.81791675"/>
  </r>
  <r>
    <s v="101000.GD.AN"/>
    <s v="101000"/>
    <s v="PLANT IN SERVICE OWNED"/>
    <s v="AN"/>
    <s v="GD"/>
    <x v="0"/>
    <x v="0"/>
    <x v="0"/>
    <n v="44548199.240000002"/>
    <n v="44918671.369999997"/>
    <n v="44886223.159999996"/>
    <n v="44953345.710000001"/>
    <n v="45293952.140000001"/>
    <n v="45876563.07"/>
    <n v="46068139.329999998"/>
    <n v="46052881.5"/>
    <n v="45965017.890000001"/>
    <n v="46267697.740000002"/>
    <n v="46480009.439999998"/>
    <n v="46550621.950000003"/>
    <n v="46748191.469999999"/>
    <n v="46978204.259999998"/>
    <n v="46846903.409999996"/>
    <n v="47106681.939999998"/>
    <n v="47597266.57"/>
    <n v="47976292.630000003"/>
    <n v="48341117.909999996"/>
    <n v="48558871.969999999"/>
    <n v="48567865.899999999"/>
    <n v="48774423.969999999"/>
    <n v="49201470.43"/>
    <n v="49204826.710000001"/>
    <n v="49300630.140000001"/>
    <n v="45746776.554583333"/>
    <n v="48098194.708750002"/>
  </r>
  <r>
    <s v="101000.CD.ID"/>
    <s v="101000"/>
    <s v="PLANT IN SERVICE OWNED"/>
    <s v="ID"/>
    <s v="CD"/>
    <x v="0"/>
    <x v="0"/>
    <x v="0"/>
    <n v="14254258.5"/>
    <n v="14160809.210000001"/>
    <n v="14487862.630000001"/>
    <n v="14478586.24"/>
    <n v="14504963.92"/>
    <n v="14505185.220000001"/>
    <n v="14440619.15"/>
    <n v="14441122.43"/>
    <n v="14464881.039999999"/>
    <n v="14375592.59"/>
    <n v="14493343.720000001"/>
    <n v="14501769.35"/>
    <n v="14465155.91"/>
    <n v="14542459.470000001"/>
    <n v="14542459.470000001"/>
    <n v="14454088.029999999"/>
    <n v="14310905.66"/>
    <n v="14311558.890000001"/>
    <n v="14311558.890000001"/>
    <n v="14270260.07"/>
    <n v="14341041.949999999"/>
    <n v="14343423.960000001"/>
    <n v="14343423.960000001"/>
    <n v="14343423.960000001"/>
    <n v="14421699.630000001"/>
    <n v="14434536.892083332"/>
    <n v="14379836.006666668"/>
  </r>
  <r>
    <s v="101000.CD.WA"/>
    <s v="101000"/>
    <s v="PLANT IN SERVICE OWNED"/>
    <s v="WA"/>
    <s v="CD"/>
    <x v="0"/>
    <x v="0"/>
    <x v="0"/>
    <n v="13776654.25"/>
    <n v="13578300.17"/>
    <n v="13648974.43"/>
    <n v="13968369.140000001"/>
    <n v="13733941.140000001"/>
    <n v="13730149.970000001"/>
    <n v="13779446.92"/>
    <n v="13792029.82"/>
    <n v="13799487.99"/>
    <n v="34756969.299999997"/>
    <n v="35498466.57"/>
    <n v="36238825.340000004"/>
    <n v="37912126.329999998"/>
    <n v="44939700.520000003"/>
    <n v="46565670.579999998"/>
    <n v="47833676.280000001"/>
    <n v="48822032.700000003"/>
    <n v="49329696.310000002"/>
    <n v="49455663.57"/>
    <n v="48902723.439999998"/>
    <n v="49230664.789999999"/>
    <n v="49304692.18"/>
    <n v="49437205.5"/>
    <n v="49707201.979999997"/>
    <n v="49948447.829999998"/>
    <n v="20197445.923333336"/>
    <n v="48121601.244166672"/>
  </r>
  <r>
    <s v="101000.GD.AA"/>
    <s v="101000"/>
    <s v="PLANT IN SERVICE OWNED"/>
    <s v="AA"/>
    <s v="GD"/>
    <x v="0"/>
    <x v="0"/>
    <x v="0"/>
    <n v="7739427.21"/>
    <n v="7378099.9100000001"/>
    <n v="7385312.9699999997"/>
    <n v="7460366.8499999996"/>
    <n v="7543381.9699999997"/>
    <n v="7688269.9400000004"/>
    <n v="7722740.0499999998"/>
    <n v="7844614.9199999999"/>
    <n v="7873071.4000000004"/>
    <n v="7983509.3099999996"/>
    <n v="7987998.2699999996"/>
    <n v="8037374.0199999996"/>
    <n v="8067537"/>
    <n v="8072421.1399999997"/>
    <n v="8322306.2699999996"/>
    <n v="8423113.5099999998"/>
    <n v="7625079.8300000001"/>
    <n v="7654844.9299999997"/>
    <n v="7662362.4199999999"/>
    <n v="7679810.54"/>
    <n v="7686878.7699999996"/>
    <n v="7686878.7699999996"/>
    <n v="7667283.6600000001"/>
    <n v="7677952.1600000001"/>
    <n v="7497558.2599999998"/>
    <n v="7734018.4762499994"/>
    <n v="7828456.6358333314"/>
  </r>
  <r>
    <s v="101000.CD.AA"/>
    <s v="101000"/>
    <s v="PLANT IN SERVICE OWNED"/>
    <s v="AA"/>
    <s v="CD"/>
    <x v="0"/>
    <x v="0"/>
    <x v="0"/>
    <n v="485557405.77999997"/>
    <n v="483000153.83999997"/>
    <n v="483277750.08999997"/>
    <n v="489021794.18000001"/>
    <n v="490754790.92000002"/>
    <n v="493976893.68000001"/>
    <n v="504923008.73000002"/>
    <n v="498111924.64999998"/>
    <n v="499514551.20999998"/>
    <n v="494302313.81999999"/>
    <n v="498809957.23000002"/>
    <n v="503720524.86000001"/>
    <n v="515935525.16000003"/>
    <n v="516172317.31"/>
    <n v="524934552.36000001"/>
    <n v="526015400.39999998"/>
    <n v="523023519.63999999"/>
    <n v="528387273.20999998"/>
    <n v="535622947.75"/>
    <n v="541500987.98000002"/>
    <n v="546583943.84000003"/>
    <n v="543282462.39999998"/>
    <n v="546484783.15999997"/>
    <n v="552110964.34000003"/>
    <n v="564493144.34000003"/>
    <n v="495013344.05666661"/>
    <n v="535361123.92833328"/>
  </r>
  <r>
    <s v="101000.ED.MT"/>
    <s v="101000"/>
    <s v="PLANT IN SERVICE OWNED"/>
    <s v="MT"/>
    <s v="ED"/>
    <x v="0"/>
    <x v="0"/>
    <x v="0"/>
    <n v="1856438.54"/>
    <n v="1856438.54"/>
    <n v="1866068.53"/>
    <n v="1890666.28"/>
    <n v="1890666.28"/>
    <n v="1893806"/>
    <n v="1893806"/>
    <n v="1893806"/>
    <n v="1893806"/>
    <n v="1893806"/>
    <n v="1893806"/>
    <n v="1893806"/>
    <n v="1893794.34"/>
    <n v="1893794.34"/>
    <n v="1893794.34"/>
    <n v="1893794.34"/>
    <n v="1893794.34"/>
    <n v="1893794.34"/>
    <n v="1893794.34"/>
    <n v="1893794.34"/>
    <n v="1893794.34"/>
    <n v="1893794.34"/>
    <n v="1893794.34"/>
    <n v="1893794.34"/>
    <n v="1539886.72"/>
    <n v="1886299.8391666666"/>
    <n v="1879048.1891666667"/>
  </r>
  <r>
    <s v="101000.GD.ID"/>
    <s v="101000"/>
    <s v="PLANT IN SERVICE OWNED"/>
    <s v="ID"/>
    <s v="GD"/>
    <x v="0"/>
    <x v="0"/>
    <x v="0"/>
    <n v="225002077.13999999"/>
    <n v="225624531.25999999"/>
    <n v="226093417.03999999"/>
    <n v="226646038.22999999"/>
    <n v="227183966.83000001"/>
    <n v="228091506.61000001"/>
    <n v="229560489.99000001"/>
    <n v="230950855.24000001"/>
    <n v="232269680.41999999"/>
    <n v="233212850.47999999"/>
    <n v="234664461.81"/>
    <n v="239604542.05000001"/>
    <n v="246404610.97999999"/>
    <n v="247337657.09"/>
    <n v="248328975.02000001"/>
    <n v="248890604.46000001"/>
    <n v="249506447.12"/>
    <n v="250942363.44"/>
    <n v="252148426.86000001"/>
    <n v="253881429.58000001"/>
    <n v="255070779.59999999"/>
    <n v="256674604.19"/>
    <n v="258568352.41"/>
    <n v="259785855.53999999"/>
    <n v="262099258.02000001"/>
    <n v="230800473.66833338"/>
    <n v="252948952.48416665"/>
  </r>
  <r>
    <s v="101000.GD.OR"/>
    <s v="101000"/>
    <s v="PLANT IN SERVICE OWNED"/>
    <s v="OR"/>
    <s v="GD"/>
    <x v="0"/>
    <x v="0"/>
    <x v="0"/>
    <n v="384088537.91000003"/>
    <n v="384475097.07999998"/>
    <n v="386699973.52999997"/>
    <n v="388763124.55000001"/>
    <n v="391402856.36000001"/>
    <n v="393662809.01999998"/>
    <n v="396059222.06999999"/>
    <n v="398972086.43000001"/>
    <n v="401238846.14999998"/>
    <n v="404260593.57999998"/>
    <n v="406863707.75"/>
    <n v="409382775.49000001"/>
    <n v="413205262.94"/>
    <n v="413895281.5"/>
    <n v="415410944.20999998"/>
    <n v="416679730.82999998"/>
    <n v="418441390.01999998"/>
    <n v="421661685.29000002"/>
    <n v="423122906.41000003"/>
    <n v="425474167.51999998"/>
    <n v="427843814.25"/>
    <n v="430440658.50999999"/>
    <n v="435002537.94"/>
    <n v="437315785.51999998"/>
    <n v="440048474.51999998"/>
    <n v="396702332.70291662"/>
    <n v="424326314.22749996"/>
  </r>
  <r>
    <s v="101000.GD.WA"/>
    <s v="101000"/>
    <s v="PLANT IN SERVICE OWNED"/>
    <s v="WA"/>
    <s v="GD"/>
    <x v="0"/>
    <x v="0"/>
    <x v="0"/>
    <n v="464111324.14999998"/>
    <n v="465144771.19999999"/>
    <n v="467411920.76999998"/>
    <n v="468904671.70999998"/>
    <n v="471061357.36000001"/>
    <n v="474665396.11000001"/>
    <n v="479297240.01999998"/>
    <n v="482923591.38999999"/>
    <n v="487129624.99000001"/>
    <n v="509934031.04000002"/>
    <n v="517360660.64999998"/>
    <n v="522768937.68000001"/>
    <n v="523869227.74000001"/>
    <n v="525346267.98000002"/>
    <n v="527301683.38"/>
    <n v="530172309.20999998"/>
    <n v="532376713.48000002"/>
    <n v="536944602.47000003"/>
    <n v="543575331.99000001"/>
    <n v="552029908.00999999"/>
    <n v="557271726.23000002"/>
    <n v="559032209.14999998"/>
    <n v="563103034.70000005"/>
    <n v="567829636.59000003"/>
    <n v="571461502.84000003"/>
    <n v="486716039.90541667"/>
    <n v="545220732.37333333"/>
  </r>
  <r>
    <s v="101027.ED.ID"/>
    <s v="101027"/>
    <s v="COLSTRIP PLANT ADJ_x0009_"/>
    <s v="ID"/>
    <s v="ED"/>
    <x v="0"/>
    <x v="0"/>
    <x v="0"/>
    <m/>
    <m/>
    <m/>
    <m/>
    <m/>
    <m/>
    <m/>
    <m/>
    <m/>
    <m/>
    <m/>
    <m/>
    <m/>
    <m/>
    <m/>
    <m/>
    <n v="-6449422.3499999996"/>
    <n v="0"/>
    <n v="0"/>
    <n v="0"/>
    <n v="0"/>
    <n v="0"/>
    <n v="0"/>
    <n v="0"/>
    <n v="0"/>
    <n v="0"/>
    <n v="-537451.86249999993"/>
  </r>
  <r>
    <s v="101030.ED.ID"/>
    <s v="101030"/>
    <s v="KFGS DISALLOWED PLANT/PLANT RE"/>
    <s v="ID"/>
    <s v="ED"/>
    <x v="0"/>
    <x v="0"/>
    <x v="0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0"/>
    <n v="0"/>
    <n v="0"/>
    <n v="0"/>
    <n v="0"/>
    <n v="0"/>
    <n v="0"/>
    <n v="0"/>
    <n v="-2063509"/>
    <n v="-773815.875"/>
  </r>
  <r>
    <s v="101030.ED.WA"/>
    <s v="101030"/>
    <s v="KFGS DISALLOWED PLANT/PLANT RE"/>
    <s v="WA"/>
    <s v="ED"/>
    <x v="0"/>
    <x v="0"/>
    <x v="0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0"/>
    <n v="0"/>
    <n v="0"/>
    <n v="0"/>
    <n v="0"/>
    <n v="0"/>
    <n v="0"/>
    <n v="0"/>
    <n v="-5247725"/>
    <n v="-1967896.875"/>
  </r>
  <r>
    <s v="101050.ED.ID"/>
    <s v="101050"/>
    <s v="BOULDER PARK (BPK) DISALLOWED "/>
    <s v="ID"/>
    <s v="ED"/>
    <x v="0"/>
    <x v="0"/>
    <x v="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</r>
  <r>
    <s v="101100.CD.AN"/>
    <s v="101100"/>
    <s v="PLANT IN SERVICE LEASED"/>
    <s v="AN"/>
    <s v="C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01100.GD.AN"/>
    <s v="101100"/>
    <s v="PLANT IN SERVICE LEASED"/>
    <s v="AN"/>
    <s v="GD"/>
    <x v="0"/>
    <x v="0"/>
    <x v="0"/>
    <n v="254354.23"/>
    <n v="254354.23"/>
    <n v="254354.23"/>
    <n v="254354.23"/>
    <n v="254354.23"/>
    <n v="254354.23"/>
    <n v="254354.23"/>
    <n v="254354.23"/>
    <n v="254354.23"/>
    <n v="0"/>
    <n v="0"/>
    <n v="0"/>
    <n v="0"/>
    <n v="0"/>
    <n v="0"/>
    <n v="0"/>
    <n v="0"/>
    <n v="0"/>
    <n v="0"/>
    <n v="0"/>
    <n v="0"/>
    <n v="0"/>
    <n v="0"/>
    <n v="0"/>
    <n v="0"/>
    <n v="180167.57958333334"/>
    <n v="0"/>
  </r>
  <r>
    <s v="101100.GD.ID"/>
    <s v="101100"/>
    <s v="PLANT IN SERVICE LEASED"/>
    <s v="ID"/>
    <s v="G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01100.GD.WA"/>
    <s v="101100"/>
    <s v="PLANT IN SERVICE LEASED"/>
    <s v="WA"/>
    <s v="G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01100.ED.AN"/>
    <s v="101100"/>
    <s v="PLANT IN SERVICE LEASED"/>
    <s v="AN"/>
    <s v="ED"/>
    <x v="0"/>
    <x v="0"/>
    <x v="0"/>
    <n v="223614.93"/>
    <n v="223614.93"/>
    <n v="223614.93"/>
    <n v="223614.93"/>
    <n v="223614.93"/>
    <n v="223614.93"/>
    <n v="223614.93"/>
    <n v="223614.93"/>
    <n v="223614.93"/>
    <n v="0"/>
    <n v="0"/>
    <n v="0"/>
    <n v="0"/>
    <n v="0"/>
    <n v="0"/>
    <n v="0"/>
    <n v="0"/>
    <n v="0"/>
    <n v="0"/>
    <n v="0"/>
    <n v="0"/>
    <n v="0"/>
    <n v="0"/>
    <n v="0"/>
    <n v="0"/>
    <n v="158393.90874999997"/>
    <n v="0"/>
  </r>
  <r>
    <s v="101101.ZZ.ZZ"/>
    <s v="101101"/>
    <s v="OPERATING LEASE RIGHT OF USE A"/>
    <s v="ZZ"/>
    <s v="ZZ"/>
    <x v="1"/>
    <x v="0"/>
    <x v="0"/>
    <m/>
    <m/>
    <m/>
    <m/>
    <m/>
    <m/>
    <m/>
    <m/>
    <m/>
    <m/>
    <m/>
    <m/>
    <m/>
    <m/>
    <m/>
    <n v="70834172.430000007"/>
    <n v="70707314.719999999"/>
    <n v="70584235.650000006"/>
    <n v="70441644.989999995"/>
    <n v="70307289.489999995"/>
    <n v="70173393.219999999"/>
    <n v="70140397.549999997"/>
    <n v="70017051.939999998"/>
    <n v="69877141.260000005"/>
    <n v="69745590.709999993"/>
    <n v="0"/>
    <n v="55662953.050416671"/>
  </r>
  <r>
    <s v="101120.CD.AA"/>
    <s v="101120"/>
    <s v="AIRPLANE IN SERVICE LEASED"/>
    <s v="AA"/>
    <s v="CD"/>
    <x v="1"/>
    <x v="0"/>
    <x v="0"/>
    <n v="5300000"/>
    <n v="5300000"/>
    <n v="53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4166.6666666667"/>
    <n v="0"/>
  </r>
  <r>
    <s v="102000.ED.AN"/>
    <s v="102000"/>
    <s v="PLANT PURCHASED OR SOLD"/>
    <s v="AN"/>
    <s v="ED"/>
    <x v="1"/>
    <x v="0"/>
    <x v="0"/>
    <n v="0"/>
    <n v="0"/>
    <n v="0"/>
    <n v="0"/>
    <n v="0"/>
    <n v="0"/>
    <n v="0"/>
    <n v="0"/>
    <n v="0"/>
    <n v="0"/>
    <n v="286319.93"/>
    <n v="286319.93"/>
    <n v="286319.93"/>
    <n v="286319.93"/>
    <n v="286319.93"/>
    <n v="0"/>
    <n v="0"/>
    <n v="0"/>
    <n v="0"/>
    <n v="0"/>
    <n v="0"/>
    <n v="0"/>
    <n v="0"/>
    <n v="0"/>
    <n v="0"/>
    <n v="59649.985416666663"/>
    <n v="59649.985416666663"/>
  </r>
  <r>
    <s v="105000.GD.ID"/>
    <s v="105000"/>
    <s v=" PLANT HELD FOR FUTURE USE"/>
    <s v="ID"/>
    <s v="GD"/>
    <x v="1"/>
    <x v="0"/>
    <x v="0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8999999997"/>
    <n v="190585.18999999997"/>
  </r>
  <r>
    <s v="105000.ED.WA"/>
    <s v="105000"/>
    <s v=" PLANT HELD FOR FUTURE USE"/>
    <s v="WA"/>
    <s v="ED"/>
    <x v="1"/>
    <x v="0"/>
    <x v="0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73131.38"/>
    <n v="3544629.86"/>
    <n v="3544629.86"/>
    <n v="3546533.59"/>
    <n v="3546762.03"/>
    <n v="3546762.03"/>
    <n v="3546762.03"/>
    <n v="3546762.03"/>
    <n v="540306.93999999983"/>
    <n v="2171164.4187500002"/>
  </r>
  <r>
    <s v="105000.ED.ID"/>
    <s v="105000"/>
    <s v=" PLANT HELD FOR FUTURE USE"/>
    <s v="ID"/>
    <s v="ED"/>
    <x v="1"/>
    <x v="0"/>
    <x v="0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000000002"/>
    <n v="162352.37000000002"/>
  </r>
  <r>
    <s v="105000.ED.AN"/>
    <s v="105000"/>
    <s v=" PLANT HELD FOR FUTURE USE"/>
    <s v="AN"/>
    <s v="ED"/>
    <x v="1"/>
    <x v="0"/>
    <x v="0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914166.0999999996"/>
    <n v="7914166.0999999996"/>
    <n v="8336682.3200000003"/>
    <n v="8336682.3200000003"/>
    <n v="8336682.3200000003"/>
    <n v="8336682.3200000003"/>
    <n v="8336682.3200000003"/>
    <n v="8336682.3200000003"/>
    <n v="8336682.3200000003"/>
    <n v="7427866.9099999974"/>
    <n v="8001191.7887499975"/>
  </r>
  <r>
    <s v="105000.CD.AA"/>
    <s v="105000"/>
    <s v=" PLANT HELD FOR FUTURE USE"/>
    <s v="AA"/>
    <s v="CD"/>
    <x v="1"/>
    <x v="0"/>
    <x v="0"/>
    <m/>
    <m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625569.06125000003"/>
    <n v="714936.07000000018"/>
  </r>
  <r>
    <s v="107000.CD.AN"/>
    <s v="107000"/>
    <s v="CONSTRUCTION WORK IN PROGRESS-"/>
    <s v="AN"/>
    <s v="CD"/>
    <x v="1"/>
    <x v="0"/>
    <x v="0"/>
    <n v="594015.65"/>
    <n v="634887.01"/>
    <n v="669708.30000000005"/>
    <n v="783903.31"/>
    <n v="845888.72"/>
    <n v="897951.09"/>
    <n v="457975.83"/>
    <n v="198412.64"/>
    <n v="244483.53"/>
    <n v="295727.73"/>
    <n v="739208.7"/>
    <n v="-250312.61"/>
    <n v="9199.26"/>
    <n v="-187558.83"/>
    <n v="-165588.29999999999"/>
    <n v="-234428.28"/>
    <n v="-400792.92"/>
    <n v="-417334.55"/>
    <n v="-328301.53000000003"/>
    <n v="864550.59"/>
    <n v="864803.45"/>
    <n v="1184221.96"/>
    <n v="1196235.3400000001"/>
    <n v="1315529.8500000001"/>
    <n v="772490.23"/>
    <n v="484953.47541666665"/>
    <n v="340181.79375000001"/>
  </r>
  <r>
    <s v="107000.ED.AN"/>
    <s v="107000"/>
    <s v="CONSTRUCTION WORK IN PROGRESS-"/>
    <s v="AN"/>
    <s v="ED"/>
    <x v="1"/>
    <x v="0"/>
    <x v="0"/>
    <n v="80580195.469999999"/>
    <n v="80148465.659999996"/>
    <n v="80909784.420000002"/>
    <n v="80973603.489999995"/>
    <n v="85844466.540000007"/>
    <n v="92269277.739999995"/>
    <n v="81629617.209999993"/>
    <n v="83087132.950000003"/>
    <n v="90978197.189999998"/>
    <n v="97840179.560000002"/>
    <n v="93503366.680000007"/>
    <n v="83849344.319999993"/>
    <n v="88137590.079999998"/>
    <n v="87966040.480000004"/>
    <n v="89192367.239999995"/>
    <n v="95145552.260000005"/>
    <n v="100548961.92"/>
    <n v="109544909.18000001"/>
    <n v="113057880.73"/>
    <n v="102537480.11"/>
    <n v="106089154.41"/>
    <n v="99019683.540000007"/>
    <n v="99956586.040000007"/>
    <n v="98712922.25"/>
    <n v="103473402.90000001"/>
    <n v="86282694.044583336"/>
    <n v="99798086.220833346"/>
  </r>
  <r>
    <s v="107000.ED.WA"/>
    <s v="107000"/>
    <s v="CONSTRUCTION WORK IN PROGRESS-"/>
    <s v="WA"/>
    <s v="ED"/>
    <x v="1"/>
    <x v="0"/>
    <x v="0"/>
    <n v="24056912.34"/>
    <n v="24911081"/>
    <n v="24822632.82"/>
    <n v="21987218.190000001"/>
    <n v="22694584.010000002"/>
    <n v="23840334.949999999"/>
    <n v="23834242.460000001"/>
    <n v="25019651.149999999"/>
    <n v="18578393.370000001"/>
    <n v="17874812.210000001"/>
    <n v="22801731.199999999"/>
    <n v="23037123.890000001"/>
    <n v="21346774.84"/>
    <n v="22553175.600000001"/>
    <n v="22261190.75"/>
    <n v="23511080.789999999"/>
    <n v="25158426.219999999"/>
    <n v="26984410.170000002"/>
    <n v="24172210.09"/>
    <n v="26231284.710000001"/>
    <n v="26784333.370000001"/>
    <n v="28686865.050000001"/>
    <n v="26139729.850000001"/>
    <n v="24215427.219999999"/>
    <n v="22505389"/>
    <n v="22675304.070000004"/>
    <n v="24885351.311666667"/>
  </r>
  <r>
    <s v="107000.ED.ID"/>
    <s v="107000"/>
    <s v="CONSTRUCTION WORK IN PROGRESS-"/>
    <s v="ID"/>
    <s v="ED"/>
    <x v="1"/>
    <x v="0"/>
    <x v="0"/>
    <n v="3147480.17"/>
    <n v="3090011.62"/>
    <n v="3051154.51"/>
    <n v="3207062.18"/>
    <n v="3447688.59"/>
    <n v="3882458.13"/>
    <n v="4362334.13"/>
    <n v="4731886.59"/>
    <n v="3434890.03"/>
    <n v="3329100.52"/>
    <n v="3957211.57"/>
    <n v="4123075.18"/>
    <n v="4164856.19"/>
    <n v="3962907.81"/>
    <n v="4321132.43"/>
    <n v="4210339.6900000004"/>
    <n v="4423373.45"/>
    <n v="5150546.5199999996"/>
    <n v="3331053.07"/>
    <n v="4167604.59"/>
    <n v="4360214.12"/>
    <n v="4830524.78"/>
    <n v="4719502.5999999996"/>
    <n v="4504485.6399999997"/>
    <n v="4923217.78"/>
    <n v="3689420.1024999996"/>
    <n v="4377143.4737499999"/>
  </r>
  <r>
    <s v="107000.GD.AN"/>
    <s v="107000"/>
    <s v="CONSTRUCTION WORK IN PROGRESS-"/>
    <s v="AN"/>
    <s v="GD"/>
    <x v="1"/>
    <x v="0"/>
    <x v="0"/>
    <n v="0"/>
    <n v="0"/>
    <n v="0"/>
    <n v="0"/>
    <n v="5295"/>
    <n v="0"/>
    <n v="0"/>
    <n v="0"/>
    <n v="157600.42000000001"/>
    <n v="127100.42"/>
    <n v="127100.42"/>
    <n v="174605.42"/>
    <n v="204086.73"/>
    <n v="127100.42"/>
    <n v="127100.42"/>
    <n v="127100.42"/>
    <n v="127100.42"/>
    <n v="127100.42"/>
    <n v="127100.42"/>
    <n v="127162.69"/>
    <n v="127156.24"/>
    <n v="244016.27"/>
    <n v="234530"/>
    <n v="299289.65999999997"/>
    <n v="35.020000000000003"/>
    <n v="57812.087083333339"/>
    <n v="158068.18791666665"/>
  </r>
  <r>
    <s v="107000.CD.ID"/>
    <s v="107000"/>
    <s v="CONSTRUCTION WORK IN PROGRESS-"/>
    <s v="ID"/>
    <s v="CD"/>
    <x v="1"/>
    <x v="0"/>
    <x v="0"/>
    <n v="317817.71999999997"/>
    <n v="319721.71000000002"/>
    <n v="7034.89"/>
    <n v="0"/>
    <n v="0"/>
    <n v="0"/>
    <n v="750.73"/>
    <n v="11998.09"/>
    <n v="0"/>
    <n v="9233.92"/>
    <n v="43197.599999999999"/>
    <n v="40105.42"/>
    <n v="93952.82"/>
    <n v="0"/>
    <n v="0"/>
    <n v="0"/>
    <n v="0"/>
    <n v="0"/>
    <n v="104824.2"/>
    <n v="71330.86"/>
    <n v="23277.27"/>
    <n v="3732.54"/>
    <n v="13102.5"/>
    <n v="289232.28000000003"/>
    <n v="400243.16"/>
    <n v="53160.635833333334"/>
    <n v="62716.47"/>
  </r>
  <r>
    <s v="107000.CD.WA"/>
    <s v="107000"/>
    <s v="CONSTRUCTION WORK IN PROGRESS-"/>
    <s v="WA"/>
    <s v="CD"/>
    <x v="1"/>
    <x v="0"/>
    <x v="0"/>
    <n v="15839755.859999999"/>
    <n v="15382542.59"/>
    <n v="17063702.239999998"/>
    <n v="18280394.359999999"/>
    <n v="19640766.25"/>
    <n v="21279834.449999999"/>
    <n v="23240817.120000001"/>
    <n v="26055941.890000001"/>
    <n v="27371824.870000001"/>
    <n v="8089354.0800000001"/>
    <n v="9416913.1600000001"/>
    <n v="9528238.8200000003"/>
    <n v="8846439.6400000006"/>
    <n v="2140456.77"/>
    <n v="1134858.17"/>
    <n v="888782.64"/>
    <n v="653723.61"/>
    <n v="959498.81"/>
    <n v="1340395.3600000001"/>
    <n v="1666660.14"/>
    <n v="1912504.81"/>
    <n v="2064321.08"/>
    <n v="2265552.0499999998"/>
    <n v="2478547.7400000002"/>
    <n v="1910522.2"/>
    <n v="17307785.631666668"/>
    <n v="1906981.8416666668"/>
  </r>
  <r>
    <s v="107000.GD.AA"/>
    <s v="107000"/>
    <s v="CONSTRUCTION WORK IN PROGRESS-"/>
    <s v="AA"/>
    <s v="GD"/>
    <x v="1"/>
    <x v="0"/>
    <x v="0"/>
    <n v="14345.63"/>
    <n v="1745.63"/>
    <n v="3252.63"/>
    <n v="13313.11"/>
    <n v="59619.99"/>
    <n v="27155.22"/>
    <n v="41941.230000000003"/>
    <n v="36664.74"/>
    <n v="46713.35"/>
    <n v="15889.49"/>
    <n v="85436.52"/>
    <n v="189622.74"/>
    <n v="322626.33"/>
    <n v="343371.37"/>
    <n v="107740.46"/>
    <n v="0"/>
    <n v="0"/>
    <n v="5439.05"/>
    <n v="22472.3"/>
    <n v="29632.99"/>
    <n v="109955.98"/>
    <n v="139658.91"/>
    <n v="146158.9"/>
    <n v="273342.44"/>
    <n v="296261.18"/>
    <n v="57486.719166666669"/>
    <n v="123934.67958333332"/>
  </r>
  <r>
    <s v="107000.CD.AA"/>
    <s v="107000"/>
    <s v="CONSTRUCTION WORK IN PROGRESS-"/>
    <s v="AA"/>
    <s v="CD"/>
    <x v="1"/>
    <x v="0"/>
    <x v="0"/>
    <n v="20973953.109999999"/>
    <n v="19618504.539999999"/>
    <n v="18529628.149999999"/>
    <n v="24338468.440000001"/>
    <n v="23384098.920000002"/>
    <n v="23865187.91"/>
    <n v="26543792.199999999"/>
    <n v="16837509.050000001"/>
    <n v="17307811.25"/>
    <n v="30699727.010000002"/>
    <n v="27797333.890000001"/>
    <n v="28146211.140000001"/>
    <n v="28777465.890000001"/>
    <n v="30272156.280000001"/>
    <n v="22423000.949999999"/>
    <n v="27119584.859999999"/>
    <n v="31703796.329999998"/>
    <n v="31681592.5"/>
    <n v="32823601.809999999"/>
    <n v="26982851.48"/>
    <n v="25999951.039999999"/>
    <n v="31445198.93"/>
    <n v="33722756.350000001"/>
    <n v="35459084.68"/>
    <n v="21954153.66"/>
    <n v="23495331.833333332"/>
    <n v="29583282.082083333"/>
  </r>
  <r>
    <s v="107000.ED.MT"/>
    <s v="107000"/>
    <s v="CONSTRUCTION WORK IN PROGRESS-"/>
    <s v="MT"/>
    <s v="ED"/>
    <x v="1"/>
    <x v="0"/>
    <x v="0"/>
    <n v="6617.44"/>
    <n v="7967.49"/>
    <n v="0"/>
    <n v="0"/>
    <n v="0"/>
    <n v="0"/>
    <n v="0"/>
    <n v="0"/>
    <n v="0"/>
    <n v="0"/>
    <n v="0"/>
    <n v="0"/>
    <n v="0"/>
    <n v="0"/>
    <n v="0"/>
    <n v="0"/>
    <n v="0"/>
    <n v="0"/>
    <n v="0"/>
    <n v="2.31"/>
    <n v="32.619999999999997"/>
    <n v="10.97"/>
    <n v="2.25"/>
    <n v="4.9800000000000004"/>
    <n v="4.08"/>
    <n v="939.68416666666656"/>
    <n v="4.5975000000000001"/>
  </r>
  <r>
    <s v="107000.GD.ID"/>
    <s v="107000"/>
    <s v="CONSTRUCTION WORK IN PROGRESS-"/>
    <s v="ID"/>
    <s v="GD"/>
    <x v="1"/>
    <x v="0"/>
    <x v="0"/>
    <n v="279503.43"/>
    <n v="190637.13"/>
    <n v="252383.42"/>
    <n v="594090.75"/>
    <n v="612604.93000000005"/>
    <n v="640321.43999999994"/>
    <n v="1009613.77"/>
    <n v="2061640.64"/>
    <n v="2078069.73"/>
    <n v="3320269.42"/>
    <n v="3239097.47"/>
    <n v="201415.26"/>
    <n v="319115.89"/>
    <n v="251797.27"/>
    <n v="280106.23"/>
    <n v="608931.98"/>
    <n v="949145.94"/>
    <n v="876483.9"/>
    <n v="923232.95"/>
    <n v="506105.76"/>
    <n v="771354.16"/>
    <n v="740210.31"/>
    <n v="324535.7"/>
    <n v="380704.34"/>
    <n v="363092.11"/>
    <n v="1208287.8016666668"/>
    <n v="579476.04500000004"/>
  </r>
  <r>
    <s v="107000.GD.OR"/>
    <s v="107000"/>
    <s v="CONSTRUCTION WORK IN PROGRESS-"/>
    <s v="OR"/>
    <s v="GD"/>
    <x v="1"/>
    <x v="0"/>
    <x v="0"/>
    <n v="2430397.6800000002"/>
    <n v="2399330.27"/>
    <n v="955527.19"/>
    <n v="439445.41"/>
    <n v="579282.61"/>
    <n v="373222.62"/>
    <n v="432393.2"/>
    <n v="674161.76"/>
    <n v="1056034.8700000001"/>
    <n v="862983.47"/>
    <n v="728399.5"/>
    <n v="545412.53"/>
    <n v="1019138.7"/>
    <n v="1045951.3"/>
    <n v="1127283.79"/>
    <n v="1317271.1599999999"/>
    <n v="1435168.94"/>
    <n v="792598.54"/>
    <n v="1131572.96"/>
    <n v="2470844.9"/>
    <n v="3370693.62"/>
    <n v="3302086.91"/>
    <n v="1298758.42"/>
    <n v="1355399.87"/>
    <n v="975147.68"/>
    <n v="897580.13500000013"/>
    <n v="1637064.466666667"/>
  </r>
  <r>
    <s v="107000.GD.WA"/>
    <s v="107000"/>
    <s v="CONSTRUCTION WORK IN PROGRESS-"/>
    <s v="WA"/>
    <s v="GD"/>
    <x v="1"/>
    <x v="0"/>
    <x v="0"/>
    <n v="7030816.79"/>
    <n v="4865925.5999999996"/>
    <n v="7466835.8700000001"/>
    <n v="7836807.4400000004"/>
    <n v="9668594.9399999995"/>
    <n v="12579001.77"/>
    <n v="14803322.050000001"/>
    <n v="17710552.350000001"/>
    <n v="19916151.059999999"/>
    <n v="2752315.41"/>
    <n v="2263770.36"/>
    <n v="1283861.1499999999"/>
    <n v="3196003.98"/>
    <n v="2171819.0099999998"/>
    <n v="2228713.83"/>
    <n v="4899256.43"/>
    <n v="4987281.62"/>
    <n v="5722860.75"/>
    <n v="7739659.8799999999"/>
    <n v="3464933.02"/>
    <n v="4332158.05"/>
    <n v="2705638.84"/>
    <n v="2205710.14"/>
    <n v="1377169.41"/>
    <n v="769156.77"/>
    <n v="8855045.6987500004"/>
    <n v="3651481.7795833326"/>
  </r>
  <r>
    <s v="107010.ZZ.ZZ"/>
    <s v="107010"/>
    <s v="CONSTRUCTION OVERHEAD A&amp;G"/>
    <s v="ZZ"/>
    <s v="ZZ"/>
    <x v="1"/>
    <x v="0"/>
    <x v="0"/>
    <n v="-270646.81"/>
    <n v="-222253.83"/>
    <n v="-210925.09"/>
    <n v="-215312.86"/>
    <n v="-204758.15"/>
    <n v="-196010.7"/>
    <n v="-184940.38"/>
    <n v="-212754.88"/>
    <n v="-230267.13"/>
    <n v="-269902.39"/>
    <n v="-315871.99"/>
    <n v="492674.79"/>
    <n v="322397.52"/>
    <n v="315079.96999999997"/>
    <n v="295161.11"/>
    <n v="476486.49"/>
    <n v="429381.67"/>
    <n v="387235.98"/>
    <n v="302860.77"/>
    <n v="252979.23"/>
    <n v="141996.64000000001"/>
    <n v="31202.400000000001"/>
    <n v="-29156.63"/>
    <n v="-74430.27"/>
    <n v="-172195.48"/>
    <n v="-145370.60458333333"/>
    <n v="216991.53166666665"/>
  </r>
  <r>
    <s v="107020.ZZ.ZZ"/>
    <s v="107020"/>
    <s v="CONSTRUCTION OVERHEAD PRODUCTI"/>
    <s v="ZZ"/>
    <s v="ZZ"/>
    <x v="1"/>
    <x v="0"/>
    <x v="0"/>
    <n v="596497.92000000004"/>
    <n v="895474.61"/>
    <n v="1006241.01"/>
    <n v="1050337.3600000001"/>
    <n v="1055862.6599999999"/>
    <n v="1080536.49"/>
    <n v="1121288.67"/>
    <n v="1082645.58"/>
    <n v="1069805.19"/>
    <n v="1098162.72"/>
    <n v="865838.49"/>
    <n v="842306.82"/>
    <n v="792644.15"/>
    <n v="864951.63"/>
    <n v="1225307.6599999999"/>
    <n v="1058762.68"/>
    <n v="1085751.8700000001"/>
    <n v="1198179.3700000001"/>
    <n v="1149509.8400000001"/>
    <n v="1178928.8700000001"/>
    <n v="551811.39"/>
    <n v="31797.66"/>
    <n v="79923.19"/>
    <n v="124916.74"/>
    <n v="110033.21"/>
    <n v="988589.21958333347"/>
    <n v="750098.29833333334"/>
  </r>
  <r>
    <s v="107025.ZZ.ZZ"/>
    <s v="107025"/>
    <s v="SAFETY CLOTHING - PRODUCTION"/>
    <s v="ZZ"/>
    <s v="ZZ"/>
    <x v="1"/>
    <x v="0"/>
    <x v="0"/>
    <n v="-65683.62"/>
    <n v="-61248.68"/>
    <n v="-58223.47"/>
    <n v="-58288.53"/>
    <n v="-57824.15"/>
    <n v="-58239.26"/>
    <n v="-61393.599999999999"/>
    <n v="-62746.38"/>
    <n v="-63858.36"/>
    <n v="-64307.56"/>
    <n v="-65372.5"/>
    <n v="-64057.65"/>
    <n v="-61776.12"/>
    <n v="-60813.07"/>
    <n v="-62564.21"/>
    <n v="-64041.35"/>
    <n v="-63354.06"/>
    <n v="-48986.92"/>
    <n v="-48798.33"/>
    <n v="-47793.17"/>
    <n v="-49482.76"/>
    <n v="-49710.29"/>
    <n v="-51337.79"/>
    <n v="-52324.800000000003"/>
    <n v="-47859.49"/>
    <n v="-61607.500833333346"/>
    <n v="-54502.046250000007"/>
  </r>
  <r>
    <s v="107030.ZZ.ZZ"/>
    <s v="107030"/>
    <s v="CONSTRUCTION OVERHEAD TRANSMIS"/>
    <s v="ZZ"/>
    <s v="ZZ"/>
    <x v="1"/>
    <x v="0"/>
    <x v="0"/>
    <n v="-3471750.38"/>
    <n v="-3431377.89"/>
    <n v="-3209852.29"/>
    <n v="-2956459.85"/>
    <n v="-2661763.38"/>
    <n v="-2395179.7799999998"/>
    <n v="-1996123.56"/>
    <n v="-1666233.32"/>
    <n v="-1311524.72"/>
    <n v="-1000070.1"/>
    <n v="-509806.55"/>
    <n v="9308.73"/>
    <n v="-98361.86"/>
    <n v="10787.77"/>
    <n v="5213.62"/>
    <n v="-34449.26"/>
    <n v="-57246.91"/>
    <n v="-92174.11"/>
    <n v="-168349.79"/>
    <n v="-128245.75999999999"/>
    <n v="-173631.32"/>
    <n v="-214931.17"/>
    <n v="-199595.19"/>
    <n v="-151848.85"/>
    <n v="-326358.82"/>
    <n v="-1909511.5691666668"/>
    <n v="-118069.27583333333"/>
  </r>
  <r>
    <s v="107035.ZZ.ZZ"/>
    <s v="107035"/>
    <s v="SAFETY CLOTHING - TRANSMISSION"/>
    <s v="ZZ"/>
    <s v="ZZ"/>
    <x v="1"/>
    <x v="0"/>
    <x v="0"/>
    <n v="7302.95"/>
    <n v="8721.33"/>
    <n v="11739.96"/>
    <n v="11821.01"/>
    <n v="10781.96"/>
    <n v="10749.05"/>
    <n v="8672.9500000000007"/>
    <n v="6234.78"/>
    <n v="3867.85"/>
    <n v="636.87"/>
    <n v="-4145.57"/>
    <n v="-5689"/>
    <n v="-4160.28"/>
    <n v="-6774.52"/>
    <n v="-3029.06"/>
    <n v="-7266.34"/>
    <n v="-7987.34"/>
    <n v="-6998.2"/>
    <n v="-5528.27"/>
    <n v="-7169.69"/>
    <n v="-9075.58"/>
    <n v="-10800.72"/>
    <n v="-11792.4"/>
    <n v="-13586.22"/>
    <n v="-10999.94"/>
    <n v="5413.5437499999998"/>
    <n v="-8132.3708333333334"/>
  </r>
  <r>
    <s v="107040.ZZ.ZZ"/>
    <s v="107040"/>
    <s v="CONSTRUCTION OVERHEAD DISTRIBU"/>
    <s v="ZZ"/>
    <s v="ZZ"/>
    <x v="1"/>
    <x v="0"/>
    <x v="0"/>
    <n v="-1094455.3700000001"/>
    <n v="-1024664.57"/>
    <n v="-913163.9"/>
    <n v="-781309.26"/>
    <n v="-669675.47"/>
    <n v="-616173.99"/>
    <n v="-514935.22"/>
    <n v="-541740.25"/>
    <n v="-576262.84"/>
    <n v="-511712.2"/>
    <n v="-627744.35"/>
    <n v="-392290.14"/>
    <n v="-425167.12"/>
    <n v="-279282.68"/>
    <n v="-53851.48"/>
    <n v="17787.96"/>
    <n v="91142.2"/>
    <n v="181900.75"/>
    <n v="236222.66"/>
    <n v="149565.84"/>
    <n v="27891.34"/>
    <n v="-111019.8"/>
    <n v="-253438.25"/>
    <n v="-124509.63"/>
    <n v="-150482.1"/>
    <n v="-660790.28624999989"/>
    <n v="-33784.64166666667"/>
  </r>
  <r>
    <s v="107045.ZZ.ZZ"/>
    <s v="107045"/>
    <s v="SAFETY CLOTHING - DISTRIBUTION"/>
    <s v="ZZ"/>
    <s v="ZZ"/>
    <x v="1"/>
    <x v="0"/>
    <x v="0"/>
    <n v="78832.89"/>
    <n v="85410.84"/>
    <n v="90571.49"/>
    <n v="91257.279999999999"/>
    <n v="99189.07"/>
    <n v="91586.6"/>
    <n v="78796.22"/>
    <n v="73799.509999999995"/>
    <n v="59250.91"/>
    <n v="49371.03"/>
    <n v="31849.82"/>
    <n v="63694.73"/>
    <n v="66310.25"/>
    <n v="54267.98"/>
    <n v="76538.960000000006"/>
    <n v="65411.94"/>
    <n v="78027.34"/>
    <n v="96301.5"/>
    <n v="106723.93"/>
    <n v="110392.88"/>
    <n v="111971.4"/>
    <n v="118312"/>
    <n v="137712.32000000001"/>
    <n v="139782.31"/>
    <n v="151489.32"/>
    <n v="73945.755833333344"/>
    <n v="100361.86208333336"/>
  </r>
  <r>
    <s v="107050.ZZ.ZZ"/>
    <s v="107050"/>
    <s v="CONSTRUCTION OVERHEAD NORTH GA"/>
    <s v="ZZ"/>
    <s v="ZZ"/>
    <x v="1"/>
    <x v="0"/>
    <x v="0"/>
    <n v="173391.62"/>
    <n v="298278.33"/>
    <n v="360376.23"/>
    <n v="468895.56"/>
    <n v="535828.34"/>
    <n v="506240.83"/>
    <n v="424478.7"/>
    <n v="287474.32"/>
    <n v="167870.62"/>
    <n v="54969.41"/>
    <n v="-143080.68"/>
    <n v="-151911.9"/>
    <n v="-353529.83"/>
    <n v="-297252.98"/>
    <n v="-198457.34"/>
    <n v="-173504.35"/>
    <n v="-102494.68"/>
    <n v="-30500.19"/>
    <n v="-181194.16"/>
    <n v="-153594.60999999999"/>
    <n v="-198254.44"/>
    <n v="-253662.85"/>
    <n v="-200093.56"/>
    <n v="-59105.03"/>
    <n v="-27925.89"/>
    <n v="226612.55458333335"/>
    <n v="-169903.50416666668"/>
  </r>
  <r>
    <s v="107060.ZZ.ZZ"/>
    <s v="107060"/>
    <s v="CONSTRUCTION OVERHEAD SOUTH GA"/>
    <s v="ZZ"/>
    <s v="ZZ"/>
    <x v="1"/>
    <x v="0"/>
    <x v="0"/>
    <n v="45869.67"/>
    <n v="75859.83"/>
    <n v="114584.83"/>
    <n v="153243"/>
    <n v="107075.03"/>
    <n v="115297.43"/>
    <n v="119891.96"/>
    <n v="74811.91"/>
    <n v="27148.6"/>
    <n v="8958.8700000000008"/>
    <n v="-10123.86"/>
    <n v="-8649.67"/>
    <n v="-112037.41"/>
    <n v="-53972.65"/>
    <n v="-14059.38"/>
    <n v="16895.330000000002"/>
    <n v="31974.68"/>
    <n v="57593.56"/>
    <n v="78415.990000000005"/>
    <n v="63876.38"/>
    <n v="74804.36"/>
    <n v="87981.42"/>
    <n v="52350.01"/>
    <n v="68884.259999999995"/>
    <n v="41173.86"/>
    <n v="62084.504999999997"/>
    <n v="35776.015416666669"/>
  </r>
  <r>
    <s v="108000.CD.AN"/>
    <s v="108000"/>
    <s v="ACCUMULATED PROVISION DEPRECIA"/>
    <s v="AN"/>
    <s v="CD"/>
    <x v="0"/>
    <x v="0"/>
    <x v="0"/>
    <n v="-12485022.310000001"/>
    <n v="-12266180.390000001"/>
    <n v="-12355224.34"/>
    <n v="-12473512.15"/>
    <n v="-12592001.550000001"/>
    <n v="-12710776.76"/>
    <n v="-12824593.359999999"/>
    <n v="-12945802.43"/>
    <n v="-13068046.92"/>
    <n v="-13190363.789999999"/>
    <n v="-13309427.119999999"/>
    <n v="-13434224.289999999"/>
    <n v="-13561060.27"/>
    <n v="-13595992.470000001"/>
    <n v="-13724648.17"/>
    <n v="-13848043.470000001"/>
    <n v="-9694194.1300000008"/>
    <n v="-9785494.3499999996"/>
    <n v="-9873345"/>
    <n v="-9952251.1799999997"/>
    <n v="-10038397.01"/>
    <n v="-10124998.68"/>
    <n v="-10211889.289999999"/>
    <n v="-10295481.25"/>
    <n v="-7581619.0300000003"/>
    <n v="-12849432.865833335"/>
    <n v="-10976339.554166665"/>
  </r>
  <r>
    <s v="108000.ED.AN"/>
    <s v="108000"/>
    <s v="ACCUMULATED PROVISION DEPRECIA"/>
    <s v="AN"/>
    <s v="ED"/>
    <x v="0"/>
    <x v="0"/>
    <x v="0"/>
    <n v="-807311687.42999995"/>
    <n v="-808970631.64999998"/>
    <n v="-809389669.87"/>
    <n v="-809276318.88"/>
    <n v="-811975582.25999999"/>
    <n v="-815793917.74000001"/>
    <n v="-818954110.69000006"/>
    <n v="-821706361.50999999"/>
    <n v="-823896861.45000005"/>
    <n v="-827162804.05999994"/>
    <n v="-831418458.88"/>
    <n v="-834676794.07000005"/>
    <n v="-836855901.41999996"/>
    <n v="-840461348.64999998"/>
    <n v="-844143126.67999995"/>
    <n v="-846331151.51999998"/>
    <n v="-574526309.75"/>
    <n v="-578209031.22000003"/>
    <n v="-578538181.23000002"/>
    <n v="-582366960.23000002"/>
    <n v="-585805966.28999996"/>
    <n v="-589650494.48000002"/>
    <n v="-593463304.02999997"/>
    <n v="-596859527"/>
    <n v="-597579435.34000003"/>
    <n v="-819608775.45708323"/>
    <n v="-660631089.12166667"/>
  </r>
  <r>
    <s v="108000.ED.WA"/>
    <s v="108000"/>
    <s v="ACCUMULATED PROVISION DEPRECIA"/>
    <s v="WA"/>
    <s v="ED"/>
    <x v="0"/>
    <x v="0"/>
    <x v="0"/>
    <n v="-343762969.69"/>
    <n v="-345240827.88"/>
    <n v="-347714197.80000001"/>
    <n v="-349687093.77999997"/>
    <n v="-351951894.81"/>
    <n v="-354417139.06999999"/>
    <n v="-355722327.94"/>
    <n v="-358314060.55000001"/>
    <n v="-360767269.87"/>
    <n v="-363053874.33999997"/>
    <n v="-365415902.12"/>
    <n v="-367949569.77999997"/>
    <n v="-370413234.24000001"/>
    <n v="-372528956.73000002"/>
    <n v="-375270802.64999998"/>
    <n v="-376912247.07999998"/>
    <n v="-546962071.83000004"/>
    <n v="-548779611.28999996"/>
    <n v="-551417220.60000002"/>
    <n v="-551855027.83000004"/>
    <n v="-553661677.10000002"/>
    <n v="-555498365.67999995"/>
    <n v="-557047825.24000001"/>
    <n v="-558829230.65999997"/>
    <n v="-553531279.99000001"/>
    <n v="-356443521.65875"/>
    <n v="-500894607.8170833"/>
  </r>
  <r>
    <s v="108000.ED.ID"/>
    <s v="108000"/>
    <s v="ACCUMULATED PROVISION DEPRECIA"/>
    <s v="ID"/>
    <s v="ED"/>
    <x v="0"/>
    <x v="0"/>
    <x v="0"/>
    <n v="-212825517.22999999"/>
    <n v="-213706702.46000001"/>
    <n v="-215140105.41"/>
    <n v="-216516020.74000001"/>
    <n v="-217527284.53999999"/>
    <n v="-218939127.96000001"/>
    <n v="-220170728.65000001"/>
    <n v="-221633106.34999999"/>
    <n v="-223028558.88"/>
    <n v="-224456916.47"/>
    <n v="-225784096.59999999"/>
    <n v="-226864921.72"/>
    <n v="-228299704.58000001"/>
    <n v="-229681682.65000001"/>
    <n v="-231212292.56999999"/>
    <n v="-232511663.84"/>
    <n v="-323215933.06"/>
    <n v="-324883877.45999998"/>
    <n v="-326825828.12"/>
    <n v="-328397180.62"/>
    <n v="-330132666.35000002"/>
    <n v="-331936573.08999997"/>
    <n v="-333671680.48000002"/>
    <n v="-335409542.51999998"/>
    <n v="-336974955.75"/>
    <n v="-220360848.39041662"/>
    <n v="-300876354.24375004"/>
  </r>
  <r>
    <s v="108000.GD.AN"/>
    <s v="108000"/>
    <s v="ACCUMULATED PROVISION DEPRECIA"/>
    <s v="AN"/>
    <s v="GD"/>
    <x v="0"/>
    <x v="0"/>
    <x v="0"/>
    <n v="-19872612.91"/>
    <n v="-19997754.469999999"/>
    <n v="-20132037.100000001"/>
    <n v="-20223222.57"/>
    <n v="-20318623.23"/>
    <n v="-20426128.420000002"/>
    <n v="-20521572.120000001"/>
    <n v="-20614439.91"/>
    <n v="-20706995.539999999"/>
    <n v="-21026230.260000002"/>
    <n v="-21134616.449999999"/>
    <n v="-21227818.809999999"/>
    <n v="-21322580.280000001"/>
    <n v="-21457857.34"/>
    <n v="-21559553.640000001"/>
    <n v="-21714307.559999999"/>
    <n v="-21794743.300000001"/>
    <n v="-21835064.5"/>
    <n v="-21905301.050000001"/>
    <n v="-21976213.460000001"/>
    <n v="-22051846.050000001"/>
    <n v="-22123256.98"/>
    <n v="-22219100.420000002"/>
    <n v="-22285672.710000001"/>
    <n v="-22352643.73"/>
    <n v="-20577252.956249997"/>
    <n v="-21896710.751250003"/>
  </r>
  <r>
    <s v="108000.CD.ID"/>
    <s v="108000"/>
    <s v="ACCUMULATED PROVISION DEPRECIA"/>
    <s v="ID"/>
    <s v="CD"/>
    <x v="0"/>
    <x v="0"/>
    <x v="0"/>
    <n v="-6079922.0800000001"/>
    <n v="-6018520.7999999998"/>
    <n v="-6056246.6399999997"/>
    <n v="-6076963.2800000003"/>
    <n v="-6114722.0899999999"/>
    <n v="-6152503.3700000001"/>
    <n v="-6175888.1399999997"/>
    <n v="-6212659.6100000003"/>
    <n v="-6250179.3300000001"/>
    <n v="-6197123.4199999999"/>
    <n v="-6209239.0800000001"/>
    <n v="-6236597.2199999997"/>
    <n v="-6194605.1799999997"/>
    <n v="-6207004.71"/>
    <n v="-6244272.0999999996"/>
    <n v="-6192521.0300000003"/>
    <n v="-6176921.6799999997"/>
    <n v="-6218629.1200000001"/>
    <n v="-6260338.0199999996"/>
    <n v="-6243509.6200000001"/>
    <n v="-6285356.7000000002"/>
    <n v="-6327265.6399999997"/>
    <n v="-6369184.1500000004"/>
    <n v="-6411102.6600000001"/>
    <n v="-6446941.2800000003"/>
    <n v="-6153158.8841666663"/>
    <n v="-6271406.5549999997"/>
  </r>
  <r>
    <s v="108000.CD.WA"/>
    <s v="108000"/>
    <s v="ACCUMULATED PROVISION DEPRECIA"/>
    <s v="WA"/>
    <s v="CD"/>
    <x v="0"/>
    <x v="0"/>
    <x v="0"/>
    <n v="-4235627.0599999996"/>
    <n v="-4071003.92"/>
    <n v="-4131370.71"/>
    <n v="-4187445.31"/>
    <n v="-4244232.72"/>
    <n v="-4295697.24"/>
    <n v="-4352267.47"/>
    <n v="-4408973.6100000003"/>
    <n v="-4465708.21"/>
    <n v="-4576729.3099999996"/>
    <n v="-4709541.82"/>
    <n v="-4844922.87"/>
    <n v="-4516847.4000000004"/>
    <n v="-4656894.7699999996"/>
    <n v="-4816760.53"/>
    <n v="-4948584.97"/>
    <n v="-4767807.8099999996"/>
    <n v="-4926672.62"/>
    <n v="-5070287.74"/>
    <n v="-4873444.9000000004"/>
    <n v="-5040434.5599999996"/>
    <n v="-5168331.92"/>
    <n v="-5337450.8499999996"/>
    <n v="-5507654.5300000003"/>
    <n v="-5605685.2699999996"/>
    <n v="-4388677.5350000001"/>
    <n v="-5014632.6279166667"/>
  </r>
  <r>
    <s v="108000.GD.AA"/>
    <s v="108000"/>
    <s v="ACCUMULATED PROVISION DEPRECIA"/>
    <s v="AA"/>
    <s v="GD"/>
    <x v="0"/>
    <x v="0"/>
    <x v="0"/>
    <n v="-2423658.64"/>
    <n v="-2073340.01"/>
    <n v="-2101944.9900000002"/>
    <n v="-2130723.61"/>
    <n v="-2159835.67"/>
    <n v="-2189428.2200000002"/>
    <n v="-2219398.92"/>
    <n v="-2249683.73"/>
    <n v="-2247005.6800000002"/>
    <n v="-2277826.2000000002"/>
    <n v="-2308789.4500000002"/>
    <n v="-2338081.13"/>
    <n v="-2369347.5099999998"/>
    <n v="-2395425.54"/>
    <n v="-2427573.27"/>
    <n v="-2460830.14"/>
    <n v="-1687226.16"/>
    <n v="-1716574.31"/>
    <n v="-1746023.94"/>
    <n v="-1775524.82"/>
    <n v="-1805084.8"/>
    <n v="-1834655.49"/>
    <n v="-1864189.37"/>
    <n v="-1893682.43"/>
    <n v="-1915301.36"/>
    <n v="-2224380.0570833334"/>
    <n v="-1979092.8920833331"/>
  </r>
  <r>
    <s v="108000.CD.AA"/>
    <s v="108000"/>
    <s v="ACCUMULATED PROVISION DEPRECIA"/>
    <s v="AA"/>
    <s v="CD"/>
    <x v="0"/>
    <x v="0"/>
    <x v="0"/>
    <n v="-61883377.890000001"/>
    <n v="-60134637.020000003"/>
    <n v="-61845044.939999998"/>
    <n v="-64779021.200000003"/>
    <n v="-66680874.939999998"/>
    <n v="-67431545.019999996"/>
    <n v="-69130946.609999999"/>
    <n v="-60388698.32"/>
    <n v="-60456443.740000002"/>
    <n v="-62090283.270000003"/>
    <n v="-63794072.93"/>
    <n v="-65591070.840000004"/>
    <n v="-67027920.200000003"/>
    <n v="-68214862.239999995"/>
    <n v="-70469000.310000002"/>
    <n v="-71819904.930000007"/>
    <n v="-69479221.689999998"/>
    <n v="-71255442.450000003"/>
    <n v="-73118679.829999998"/>
    <n v="-74999841.829999998"/>
    <n v="-76901771.939999998"/>
    <n v="-72487270.439999998"/>
    <n v="-74373854.609999999"/>
    <n v="-76317290.25"/>
    <n v="-77058917.319999993"/>
    <n v="-63898190.656249993"/>
    <n v="-72623379.940000013"/>
  </r>
  <r>
    <s v="108000.ED.MT"/>
    <s v="108000"/>
    <s v="ACCUMULATED PROVISION DEPRECIA"/>
    <s v="MT"/>
    <s v="ED"/>
    <x v="0"/>
    <x v="0"/>
    <x v="0"/>
    <n v="-118257.23"/>
    <n v="-122191.98"/>
    <n v="-126136.45"/>
    <n v="-129963.7"/>
    <n v="-133967.78"/>
    <n v="-137974.44"/>
    <n v="-141958.79999999999"/>
    <n v="-145918.29999999999"/>
    <n v="-149877.85"/>
    <n v="-153837.46"/>
    <n v="-157797.07"/>
    <n v="-161756.68"/>
    <n v="-165716.20000000001"/>
    <n v="-169675.81"/>
    <n v="-173635.42"/>
    <n v="-177595.03"/>
    <n v="-181554.64"/>
    <n v="-188837.1"/>
    <n v="-196119.56"/>
    <n v="-203401.84"/>
    <n v="-210684.3"/>
    <n v="-217966.67"/>
    <n v="-225249.13"/>
    <n v="-232531.59"/>
    <n v="-194393.2"/>
    <n v="-141947.26875000002"/>
    <n v="-196442.14916666667"/>
  </r>
  <r>
    <s v="108000.GD.ID"/>
    <s v="108000"/>
    <s v="ACCUMULATED PROVISION DEPRECIA"/>
    <s v="ID"/>
    <s v="GD"/>
    <x v="0"/>
    <x v="0"/>
    <x v="0"/>
    <n v="-74968928.879999995"/>
    <n v="-75324620.340000004"/>
    <n v="-75801631.260000005"/>
    <n v="-76148129.400000006"/>
    <n v="-76577392.620000005"/>
    <n v="-77056425.109999999"/>
    <n v="-77446835.040000007"/>
    <n v="-77920373.340000004"/>
    <n v="-78385484.519999996"/>
    <n v="-78829608.459999993"/>
    <n v="-79311353.340000004"/>
    <n v="-79788003.579999998"/>
    <n v="-81380519.959999993"/>
    <n v="-81855181.799999997"/>
    <n v="-82357990.150000006"/>
    <n v="-82777235.260000005"/>
    <n v="-83090908.959999993"/>
    <n v="-83510706.469999999"/>
    <n v="-83943618.900000006"/>
    <n v="-84416197.450000003"/>
    <n v="-84867832.239999995"/>
    <n v="-85312496.620000005"/>
    <n v="-85731488.269999996"/>
    <n v="-86082752.189999998"/>
    <n v="-86532144.760000005"/>
    <n v="-77563715.119166672"/>
    <n v="-83991895.05583334"/>
  </r>
  <r>
    <s v="108000.GD.OR"/>
    <s v="108000"/>
    <s v="ACCUMULATED PROVISION DEPRECIA"/>
    <s v="OR"/>
    <s v="GD"/>
    <x v="0"/>
    <x v="0"/>
    <x v="0"/>
    <n v="-112792547.36"/>
    <n v="-112610925.48999999"/>
    <n v="-113155829.54000001"/>
    <n v="-113536393.65000001"/>
    <n v="-113965875.40000001"/>
    <n v="-114474640.55"/>
    <n v="-114848788.78"/>
    <n v="-115289878.84999999"/>
    <n v="-115767131.40000001"/>
    <n v="-116253123.05"/>
    <n v="-116814612.09"/>
    <n v="-117386348.38"/>
    <n v="-117700515.39"/>
    <n v="-118272042.79000001"/>
    <n v="-118930942.62"/>
    <n v="-119457668.36"/>
    <n v="-119997299.23999999"/>
    <n v="-120553408.45999999"/>
    <n v="-121186391.42"/>
    <n v="-121838142.28"/>
    <n v="-122483042.3"/>
    <n v="-123156532.63"/>
    <n v="-123731636.12"/>
    <n v="-124223112.77"/>
    <n v="-124570948.73999999"/>
    <n v="-114945839.87958331"/>
    <n v="-121247162.58791666"/>
  </r>
  <r>
    <s v="108000.GD.WA"/>
    <s v="108000"/>
    <s v="ACCUMULATED PROVISION DEPRECIA"/>
    <s v="WA"/>
    <s v="GD"/>
    <x v="0"/>
    <x v="0"/>
    <x v="0"/>
    <n v="-146480113.72999999"/>
    <n v="-146994287.09"/>
    <n v="-147970259.12"/>
    <n v="-148432523.69"/>
    <n v="-149227156.00999999"/>
    <n v="-150154492.81"/>
    <n v="-150970268.69999999"/>
    <n v="-151894325.61000001"/>
    <n v="-152702723.34999999"/>
    <n v="-153592849.47"/>
    <n v="-154622765.66999999"/>
    <n v="-155387734.08000001"/>
    <n v="-155005988.03999999"/>
    <n v="-155964427.53"/>
    <n v="-156979485.86000001"/>
    <n v="-157827867.71000001"/>
    <n v="-158593516.99000001"/>
    <n v="-159282385.03"/>
    <n v="-160226370.86000001"/>
    <n v="-161123744.09"/>
    <n v="-162012505.63999999"/>
    <n v="-156404158.66"/>
    <n v="-156947597.41"/>
    <n v="-157653852.91"/>
    <n v="-157658041.33000001"/>
    <n v="-151057703.04041666"/>
    <n v="-158278993.94791669"/>
  </r>
  <r>
    <s v="108027.ED.ID"/>
    <s v="108027"/>
    <s v="COLSTRIP PLANT ADJ - ACC AMT"/>
    <s v="ID"/>
    <s v="ED"/>
    <x v="0"/>
    <x v="0"/>
    <x v="0"/>
    <m/>
    <m/>
    <m/>
    <m/>
    <m/>
    <m/>
    <m/>
    <m/>
    <m/>
    <m/>
    <m/>
    <m/>
    <m/>
    <m/>
    <m/>
    <m/>
    <n v="61423.07"/>
    <n v="-6326576.21"/>
    <n v="-6265153.1399999997"/>
    <n v="-6203730.0700000003"/>
    <n v="-6142307"/>
    <n v="-6080883.9299999997"/>
    <n v="-6019460.8600000003"/>
    <n v="-5958037.79"/>
    <n v="-5896614.7199999997"/>
    <n v="0"/>
    <n v="-3823586.1074999999"/>
  </r>
  <r>
    <s v="108030.ED.ID"/>
    <s v="108030"/>
    <s v="ACC AMT KFGS DISALLOWED PLNT/R"/>
    <s v="ID"/>
    <s v="ED"/>
    <x v="0"/>
    <x v="0"/>
    <x v="0"/>
    <n v="2008380.08"/>
    <n v="2012790.43"/>
    <n v="2017200.78"/>
    <n v="2021611.13"/>
    <n v="2026021.48"/>
    <n v="2030431.83"/>
    <n v="2034842.18"/>
    <n v="2039252.53"/>
    <n v="2043662.88"/>
    <n v="2048073.23"/>
    <n v="2052483.58"/>
    <n v="2056893.93"/>
    <n v="2061304.28"/>
    <n v="2063508.99"/>
    <n v="2063508.99"/>
    <n v="2063508.99"/>
    <n v="2063508.99"/>
    <n v="0"/>
    <n v="0"/>
    <n v="0"/>
    <n v="0"/>
    <n v="0"/>
    <n v="0"/>
    <n v="0"/>
    <n v="0"/>
    <n v="2034842.1799999997"/>
    <n v="773724.0083333333"/>
  </r>
  <r>
    <s v="108030.ED.WA"/>
    <s v="108030"/>
    <s v="ACC AMT KFGS DISALLOWED PLNT/R"/>
    <s v="WA"/>
    <s v="ED"/>
    <x v="0"/>
    <x v="0"/>
    <x v="0"/>
    <n v="5107524.72"/>
    <n v="5118740.7"/>
    <n v="5129956.68"/>
    <n v="5141172.66"/>
    <n v="5152388.6399999997"/>
    <n v="5163604.62"/>
    <n v="5174820.5999999996"/>
    <n v="5186036.58"/>
    <n v="5197252.5599999996"/>
    <n v="5208468.54"/>
    <n v="5219684.5199999996"/>
    <n v="5230900.5"/>
    <n v="5242116.4800000004"/>
    <n v="5247725"/>
    <n v="5247725"/>
    <n v="5247725"/>
    <n v="5247725"/>
    <n v="0"/>
    <n v="0"/>
    <n v="0"/>
    <n v="0"/>
    <n v="0"/>
    <n v="0"/>
    <n v="0"/>
    <n v="0"/>
    <n v="5174820.6000000006"/>
    <n v="1967663.1866666668"/>
  </r>
  <r>
    <s v="108050.ED.ID"/>
    <s v="108050"/>
    <s v="ACC AMT BPK DISALLOWED PLANT"/>
    <s v="ID"/>
    <s v="ED"/>
    <x v="0"/>
    <x v="0"/>
    <x v="0"/>
    <n v="1654974.52"/>
    <n v="1664331.21"/>
    <n v="1673687.9"/>
    <n v="1683044.59"/>
    <n v="1692401.28"/>
    <n v="1701757.97"/>
    <n v="1711114.66"/>
    <n v="1720471.35"/>
    <n v="1729828.04"/>
    <n v="1739184.73"/>
    <n v="1748541.42"/>
    <n v="1757898.11"/>
    <n v="1767254.8"/>
    <n v="1776611.49"/>
    <n v="1785968.18"/>
    <n v="1795324.87"/>
    <n v="1804681.56"/>
    <n v="1814038.25"/>
    <n v="1823394.94"/>
    <n v="1832751.63"/>
    <n v="1842108.32"/>
    <n v="1851465.01"/>
    <n v="1860821.7"/>
    <n v="1870178.39"/>
    <n v="1879535.08"/>
    <n v="1711114.6600000001"/>
    <n v="1823394.9400000002"/>
  </r>
  <r>
    <s v="108070.CD.AA"/>
    <s v="108070"/>
    <s v="ACC AMT LEASED AIRPLANE"/>
    <s v="AA"/>
    <s v="CD"/>
    <x v="1"/>
    <x v="0"/>
    <x v="0"/>
    <n v="-2954350"/>
    <n v="-3007900"/>
    <n v="-2935261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18361.34249999991"/>
    <n v="0"/>
  </r>
  <r>
    <s v="108121.ED.WA"/>
    <s v="108121"/>
    <s v="AMI REGULATORY DEFERRAL AD_x0009__x0009__x0009_"/>
    <s v="WA"/>
    <s v="ED"/>
    <x v="0"/>
    <x v="0"/>
    <x v="0"/>
    <m/>
    <m/>
    <m/>
    <m/>
    <m/>
    <m/>
    <m/>
    <m/>
    <m/>
    <m/>
    <m/>
    <m/>
    <m/>
    <m/>
    <m/>
    <m/>
    <n v="-182464"/>
    <n v="-520627"/>
    <n v="-1381334"/>
    <n v="-2197051"/>
    <n v="-2956758"/>
    <n v="-3708434"/>
    <n v="-4808802"/>
    <n v="-5501356"/>
    <n v="-11327198"/>
    <n v="0"/>
    <n v="-2243368.75"/>
  </r>
  <r>
    <s v="108121.GD.WA"/>
    <s v="108121"/>
    <s v="AMI REGULATORY DEFERRAL AD_x0009__x0009__x0009_"/>
    <s v="WA"/>
    <s v="GD"/>
    <x v="0"/>
    <x v="0"/>
    <x v="0"/>
    <m/>
    <m/>
    <m/>
    <m/>
    <m/>
    <m/>
    <m/>
    <m/>
    <m/>
    <m/>
    <m/>
    <m/>
    <m/>
    <m/>
    <m/>
    <m/>
    <m/>
    <n v="-111895"/>
    <n v="-373749"/>
    <n v="-528636"/>
    <n v="-528636"/>
    <n v="-1056820"/>
    <n v="-1343670"/>
    <n v="-1556609"/>
    <n v="-1725106"/>
    <n v="0"/>
    <n v="-530214"/>
  </r>
  <r>
    <s v="111000.CD.AA"/>
    <s v="111000"/>
    <s v="ACC PROVISION AMT OF UTILITY P"/>
    <s v="AA"/>
    <s v="CD"/>
    <x v="0"/>
    <x v="0"/>
    <x v="0"/>
    <n v="-54808578.490000002"/>
    <n v="-57061521.43"/>
    <n v="-54146469"/>
    <n v="-56345843.780000001"/>
    <n v="-58611740.43"/>
    <n v="-60913143.329999998"/>
    <n v="-63249045.469999999"/>
    <n v="-65555396.369999997"/>
    <n v="-67837358.640000001"/>
    <n v="-63115872.640000001"/>
    <n v="-65433897.399999999"/>
    <n v="-67775387.200000003"/>
    <n v="-70023422.150000006"/>
    <n v="-72426542.019999996"/>
    <n v="-73014085.870000005"/>
    <n v="-74797301.950000003"/>
    <n v="-77197685.329999998"/>
    <n v="-79244855.400000006"/>
    <n v="-81786344.299999997"/>
    <n v="-84277277.569999993"/>
    <n v="-86937620.609999999"/>
    <n v="-89050201.269999996"/>
    <n v="-91716857.590000004"/>
    <n v="-94445864.170000002"/>
    <n v="-96315965.900000006"/>
    <n v="-61871806.334166668"/>
    <n v="-82338694.175416663"/>
  </r>
  <r>
    <s v="111000.GD.OR"/>
    <s v="111000"/>
    <s v="ACC PROVISION AMT OF UTILITY P"/>
    <s v="OR"/>
    <s v="GD"/>
    <x v="0"/>
    <x v="0"/>
    <x v="0"/>
    <n v="-88686.19"/>
    <n v="-89358.56"/>
    <n v="-90030.93"/>
    <n v="-90703.3"/>
    <n v="-91375.67"/>
    <n v="-92048.04"/>
    <n v="-92720.41"/>
    <n v="-93392.78"/>
    <n v="-94065.15"/>
    <n v="-94737.52"/>
    <n v="-95409.89"/>
    <n v="-96082.26"/>
    <n v="-96754.63"/>
    <n v="-97427"/>
    <n v="-98099.37"/>
    <n v="-98771.74"/>
    <n v="-99444.11"/>
    <n v="-100116.48"/>
    <n v="-100788.85"/>
    <n v="-101461.22"/>
    <n v="-102133.59"/>
    <n v="-102805.96"/>
    <n v="-103478.33"/>
    <n v="-104150.7"/>
    <n v="-104823.07"/>
    <n v="-92720.410000000018"/>
    <n v="-100788.84999999998"/>
  </r>
  <r>
    <s v="111000.ED.AN"/>
    <s v="111000"/>
    <s v="ACC PROVISION AMT OF UTILITY P"/>
    <s v="AN"/>
    <s v="ED"/>
    <x v="0"/>
    <x v="0"/>
    <x v="0"/>
    <n v="-15085229.380000001"/>
    <n v="-15331642.17"/>
    <n v="-15577787.130000001"/>
    <n v="-15819773.09"/>
    <n v="-16075396.699999999"/>
    <n v="-15936384.84"/>
    <n v="-16218867.26"/>
    <n v="-16512199.49"/>
    <n v="-16808452.579999998"/>
    <n v="-17105317.890000001"/>
    <n v="-17402199.399999999"/>
    <n v="-17699445.510000002"/>
    <n v="-17997174.68"/>
    <n v="-18301815.57"/>
    <n v="-18618911.039999999"/>
    <n v="-18941750.32"/>
    <n v="-19270262.27"/>
    <n v="-19604371.719999999"/>
    <n v="-19939210.440000001"/>
    <n v="-20270791.5"/>
    <n v="-20599459.780000001"/>
    <n v="-20066445.120000001"/>
    <n v="-20399602.66"/>
    <n v="-20737454.100000001"/>
    <n v="-21075547.440000001"/>
    <n v="-16419055.674166666"/>
    <n v="-19690536.298333336"/>
  </r>
  <r>
    <s v="111000.GD.AA"/>
    <s v="111000"/>
    <s v="ACC PROVISION AMT OF UTILITY P"/>
    <s v="AA"/>
    <s v="GD"/>
    <x v="0"/>
    <x v="0"/>
    <x v="0"/>
    <n v="-383264.38"/>
    <n v="-393982.43"/>
    <n v="-404700.48"/>
    <n v="-415418.55"/>
    <n v="-426136.64"/>
    <n v="-436854.73"/>
    <n v="-447572.82"/>
    <n v="-458290.92"/>
    <n v="-469009.01"/>
    <n v="-479727.09"/>
    <n v="-490445.19"/>
    <n v="-501439.3"/>
    <n v="-512736.64"/>
    <n v="-524155.36"/>
    <n v="-535679.72"/>
    <n v="-547246.11"/>
    <n v="-558846.51"/>
    <n v="-570452.68999999994"/>
    <n v="-582073.73"/>
    <n v="-593705.66"/>
    <n v="-605337.63"/>
    <n v="-615861.82999999996"/>
    <n v="-625278.32999999996"/>
    <n v="-634783.69999999995"/>
    <n v="-508483.9"/>
    <n v="-447631.47249999997"/>
    <n v="-575335.96166666667"/>
  </r>
  <r>
    <s v="111000.GD.AN"/>
    <s v="111000"/>
    <s v="ACC PROVISION AMT OF UTILITY P"/>
    <s v="AN"/>
    <s v="GD"/>
    <x v="0"/>
    <x v="0"/>
    <x v="0"/>
    <n v="-240541.46"/>
    <n v="-240560.41"/>
    <n v="-240579.36"/>
    <n v="-240598.31"/>
    <n v="-240617.26"/>
    <n v="-240636.21"/>
    <n v="-240655.16"/>
    <n v="-240674.11"/>
    <n v="-240693.06"/>
    <n v="0"/>
    <n v="0"/>
    <n v="0"/>
    <n v="0"/>
    <n v="0"/>
    <n v="0"/>
    <n v="0"/>
    <n v="0"/>
    <n v="0"/>
    <n v="0"/>
    <n v="0"/>
    <n v="0"/>
    <n v="0"/>
    <n v="0"/>
    <n v="0"/>
    <n v="0"/>
    <n v="-170440.38416666666"/>
    <n v="0"/>
  </r>
  <r>
    <s v="111000.CD.AN"/>
    <s v="111000"/>
    <s v="ACC PROVISION AMT OF UTILITY P"/>
    <s v="AN"/>
    <s v="CD"/>
    <x v="0"/>
    <x v="0"/>
    <x v="0"/>
    <n v="-148991.85"/>
    <n v="-151251.63"/>
    <n v="-153511.42000000001"/>
    <n v="-155771.20000000001"/>
    <n v="-158030.99"/>
    <n v="-159909.1"/>
    <n v="-161405.54"/>
    <n v="-115720.33"/>
    <n v="-117216.77"/>
    <n v="-118713.21"/>
    <n v="-120209.65"/>
    <n v="-121706.09"/>
    <n v="-125854.85"/>
    <n v="-132719.76999999999"/>
    <n v="-139702.6"/>
    <n v="-146797.14000000001"/>
    <n v="-155136.17000000001"/>
    <n v="-163475.15"/>
    <n v="-171814.13"/>
    <n v="-180153.11"/>
    <n v="-188492.09"/>
    <n v="-196831.07"/>
    <n v="-205170.05"/>
    <n v="-213509.03"/>
    <n v="-221848.01"/>
    <n v="-139239.10666666666"/>
    <n v="-172304.31166666668"/>
  </r>
  <r>
    <s v="111000.GD.WA"/>
    <s v="111000"/>
    <s v="ACC PROVISION AMT OF UTILITY P"/>
    <s v="WA"/>
    <s v="GD"/>
    <x v="0"/>
    <x v="0"/>
    <x v="0"/>
    <n v="-191290.37"/>
    <n v="-193362.21"/>
    <n v="-195434.05"/>
    <n v="-197505.9"/>
    <n v="-199577.74"/>
    <n v="-201649.58"/>
    <n v="-203721.43"/>
    <n v="-205793.27"/>
    <n v="-207865.12"/>
    <n v="-209936.96"/>
    <n v="-212008.81"/>
    <n v="-214080.65"/>
    <n v="-216152.5"/>
    <n v="-218224.35"/>
    <n v="-220296.19"/>
    <n v="-222368.04"/>
    <n v="-224439.88"/>
    <n v="-226511.72"/>
    <n v="-228583.57"/>
    <n v="-230655.41"/>
    <n v="-232727.26"/>
    <n v="-234799.1"/>
    <n v="-236870.94"/>
    <n v="-238942.79"/>
    <n v="-241014.64"/>
    <n v="-203721.42958333332"/>
    <n v="-228583.56833333336"/>
  </r>
  <r>
    <s v="111000.GD.ID"/>
    <s v="111000"/>
    <s v="ACC PROVISION AMT OF UTILITY P"/>
    <s v="ID"/>
    <s v="GD"/>
    <x v="0"/>
    <x v="0"/>
    <x v="0"/>
    <n v="-86388.85"/>
    <n v="-87633.98"/>
    <n v="-88879.1"/>
    <n v="-90124.24"/>
    <n v="-91369.36"/>
    <n v="-92614.48"/>
    <n v="-93859.61"/>
    <n v="-95104.73"/>
    <n v="-96349.86"/>
    <n v="-97594.99"/>
    <n v="-98840.12"/>
    <n v="-100085.24"/>
    <n v="-101330.37"/>
    <n v="-102575.49"/>
    <n v="-103820.62"/>
    <n v="-105065.76"/>
    <n v="-106310.88"/>
    <n v="-107556.01"/>
    <n v="-108801.14"/>
    <n v="-110046.26"/>
    <n v="-111291.39"/>
    <n v="-112536.51"/>
    <n v="-113781.63"/>
    <n v="-115026.77"/>
    <n v="-116271.91"/>
    <n v="-93859.61"/>
    <n v="-108801.13333333335"/>
  </r>
  <r>
    <s v="111000.CD.ID"/>
    <s v="111000"/>
    <s v="ACC PROVISION AMT OF UTILITY P"/>
    <s v="ID"/>
    <s v="CD"/>
    <x v="0"/>
    <x v="0"/>
    <x v="0"/>
    <n v="-71561.91"/>
    <n v="-73112.08"/>
    <n v="-74662.240000000005"/>
    <n v="-76212.41"/>
    <n v="-77315.490000000005"/>
    <n v="-77971.490000000005"/>
    <n v="-24979.35"/>
    <n v="-25635.35"/>
    <n v="-26291.35"/>
    <n v="-26947.360000000001"/>
    <n v="-27603.360000000001"/>
    <n v="-28259.37"/>
    <n v="-28915.37"/>
    <n v="-29571.38"/>
    <n v="-30227.38"/>
    <n v="-30883.39"/>
    <n v="-31539.39"/>
    <n v="-32195.4"/>
    <n v="-32851.4"/>
    <n v="-33507.4"/>
    <n v="-34163.410000000003"/>
    <n v="-34819.410000000003"/>
    <n v="-35475.42"/>
    <n v="-36131.43"/>
    <n v="-36787.43"/>
    <n v="-49102.374166666654"/>
    <n v="-32851.400833333326"/>
  </r>
  <r>
    <s v="111000.ED.ID"/>
    <s v="111000"/>
    <s v="ACC PROVISION AMT OF UTILITY P"/>
    <s v="ID"/>
    <s v="E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11000.ED.WA"/>
    <s v="111000"/>
    <s v="ACC PROVISION AMT OF UTILITY P"/>
    <s v="WA"/>
    <s v="ED"/>
    <x v="0"/>
    <x v="0"/>
    <x v="0"/>
    <n v="-2664973.21"/>
    <n v="-2719557.24"/>
    <n v="-2657067.04"/>
    <n v="-2711510.25"/>
    <n v="-2757621.57"/>
    <n v="-2812064.77"/>
    <n v="-2866508.02"/>
    <n v="-2920951.23"/>
    <n v="-2975394.49"/>
    <n v="-3023061.41"/>
    <n v="-3063952.03"/>
    <n v="-2311658.19"/>
    <n v="-2352548.7999999998"/>
    <n v="-2393439.39"/>
    <n v="-2427022.83"/>
    <n v="-2453299.0699999998"/>
    <n v="-1602671.15"/>
    <n v="-1629189.4"/>
    <n v="-1655949.68"/>
    <n v="-1682709.94"/>
    <n v="-1703951.7"/>
    <n v="-1713498.54"/>
    <n v="-1049348.01"/>
    <n v="-1061099.6200000001"/>
    <n v="-337882.45"/>
    <n v="-2777342.2704166672"/>
    <n v="-1726449.5795833336"/>
  </r>
  <r>
    <s v="111000.CD.WA"/>
    <s v="111000"/>
    <s v="ACC PROVISION AMT OF UTILITY P"/>
    <s v="WA"/>
    <s v="CD"/>
    <x v="0"/>
    <x v="0"/>
    <x v="0"/>
    <n v="0"/>
    <n v="0"/>
    <n v="0"/>
    <n v="0"/>
    <n v="0"/>
    <n v="0"/>
    <n v="0"/>
    <n v="0"/>
    <n v="0"/>
    <n v="-120362.64"/>
    <n v="-364936.98"/>
    <n v="-616899.17000000004"/>
    <n v="-872727.52"/>
    <n v="-1138930.0900000001"/>
    <n v="-1428113.09"/>
    <n v="-1736916.31"/>
    <n v="-2053014.62"/>
    <n v="-2370768.56"/>
    <n v="-2689702.49"/>
    <n v="-3006884.27"/>
    <n v="-3324169.55"/>
    <n v="-3641494.97"/>
    <n v="-3958820.33"/>
    <n v="-4276146.04"/>
    <n v="-4595042.34"/>
    <n v="-128213.54583333334"/>
    <n v="-2696570.4375"/>
  </r>
  <r>
    <s v="111100.ED.ID"/>
    <s v="111100"/>
    <s v="ACC AMT COLSTRIP AFUDC COMMON "/>
    <s v="ID"/>
    <s v="ED"/>
    <x v="0"/>
    <x v="0"/>
    <x v="0"/>
    <n v="-2086425.84"/>
    <n v="-2092034.51"/>
    <n v="-2097643.1800000002"/>
    <n v="-2103251.85"/>
    <n v="-2108860.52"/>
    <n v="-2114469.19"/>
    <n v="-2120077.86"/>
    <n v="-2125686.5299999998"/>
    <n v="-2131295.2000000002"/>
    <n v="-2136903.87"/>
    <n v="-2142512.54"/>
    <n v="-2148121.21"/>
    <n v="-2153729.88"/>
    <n v="-2159338.5499999998"/>
    <n v="-2164947.2200000002"/>
    <n v="-2170555.89"/>
    <n v="-2176164.56"/>
    <n v="-2181773.23"/>
    <n v="-2187381.9"/>
    <n v="-2192990.5699999998"/>
    <n v="-2198599.2400000002"/>
    <n v="-2204207.91"/>
    <n v="-2209816.58"/>
    <n v="-2215425.25"/>
    <n v="-2221033.92"/>
    <n v="-2120077.86"/>
    <n v="-2187381.9000000004"/>
  </r>
  <r>
    <s v="111100.ED.WA"/>
    <s v="111100"/>
    <s v="ACC AMT COLSTRIP AFUDC COMMON "/>
    <s v="WA"/>
    <s v="ED"/>
    <x v="0"/>
    <x v="0"/>
    <x v="0"/>
    <n v="-984027.27"/>
    <n v="-986672.51"/>
    <n v="-989317.75"/>
    <n v="-991962.99"/>
    <n v="-994608.23"/>
    <n v="-997253.47"/>
    <n v="-999898.71"/>
    <n v="-1002543.95"/>
    <n v="-1005189.19"/>
    <n v="-1007834.43"/>
    <n v="-1010479.67"/>
    <n v="-1013124.91"/>
    <n v="-1015770.15"/>
    <n v="-1018415.39"/>
    <n v="-1021060.63"/>
    <n v="-1023705.87"/>
    <n v="-1026351.11"/>
    <n v="-1028996.35"/>
    <n v="-1031641.59"/>
    <n v="-1034286.83"/>
    <n v="-1036932.07"/>
    <n v="-1039577.31"/>
    <n v="-1042222.55"/>
    <n v="-1044867.79"/>
    <n v="-1047513.03"/>
    <n v="-999898.71"/>
    <n v="-1031641.5900000002"/>
  </r>
  <r>
    <s v="114000.ED.AN"/>
    <s v="114000"/>
    <s v="PLANT ACQUISITION ADJUSTMENT"/>
    <s v="AN"/>
    <s v="ED"/>
    <x v="1"/>
    <x v="0"/>
    <x v="0"/>
    <m/>
    <m/>
    <m/>
    <m/>
    <m/>
    <m/>
    <m/>
    <m/>
    <m/>
    <m/>
    <m/>
    <m/>
    <m/>
    <m/>
    <m/>
    <n v="283511.93"/>
    <n v="283025.93"/>
    <n v="282539.93"/>
    <n v="282071.93"/>
    <n v="281603.93"/>
    <n v="281135.93"/>
    <n v="280667.93"/>
    <n v="280199.93"/>
    <n v="279731.93"/>
    <n v="279263.93"/>
    <n v="0"/>
    <n v="222843.44458333333"/>
  </r>
  <r>
    <s v="117100.GD.AN"/>
    <s v="117100"/>
    <s v="GAS STORED-RECOVERABLE BASE GA"/>
    <s v="AN"/>
    <s v="GD"/>
    <x v="0"/>
    <x v="0"/>
    <x v="0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12"/>
    <n v="5731063.9900000012"/>
  </r>
  <r>
    <s v="117100.GD.OR"/>
    <s v="117100"/>
    <s v="GAS STORED-RECOVERABLE BASE GA"/>
    <s v="OR"/>
    <s v="GD"/>
    <x v="0"/>
    <x v="0"/>
    <x v="0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</r>
  <r>
    <s v="121000.ZZ.ZZ"/>
    <s v="121000"/>
    <s v="NONUTILITY PROPERTY"/>
    <s v="ZZ"/>
    <s v="ZZ"/>
    <x v="1"/>
    <x v="0"/>
    <x v="0"/>
    <n v="3010811.35"/>
    <n v="3022107.13"/>
    <n v="3022107.13"/>
    <n v="3022107.13"/>
    <n v="3022107.13"/>
    <n v="3022107.13"/>
    <n v="3022107.13"/>
    <n v="3022107.13"/>
    <n v="3022107.13"/>
    <n v="3022107.13"/>
    <n v="2440094.61"/>
    <n v="4474923.37"/>
    <n v="4474923.37"/>
    <n v="4474923.37"/>
    <n v="4474923.37"/>
    <n v="4474816.8499999996"/>
    <n v="4474816.8499999996"/>
    <n v="4340610.42"/>
    <n v="4340610.42"/>
    <n v="4340610.42"/>
    <n v="4340610.42"/>
    <n v="4340610.42"/>
    <n v="4340610.42"/>
    <n v="4340610.42"/>
    <n v="4340610.42"/>
    <n v="3154737.459166666"/>
    <n v="4390960.0229166681"/>
  </r>
  <r>
    <s v="121100.ZZ.ZZ"/>
    <s v="121100"/>
    <s v="NON-UTILITY LAND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22000.ZZ.ZZ"/>
    <s v="122000"/>
    <s v="ACC DEPR NONUTILITY PROPERTY"/>
    <s v="ZZ"/>
    <s v="ZZ"/>
    <x v="1"/>
    <x v="0"/>
    <x v="0"/>
    <n v="-104486.79"/>
    <n v="-107476.25"/>
    <n v="-110465.7"/>
    <n v="-113455.15"/>
    <n v="-116444.6"/>
    <n v="-119434.06"/>
    <n v="-122423.51"/>
    <n v="-125412.97"/>
    <n v="-128402.43"/>
    <n v="-131391.89000000001"/>
    <n v="-134381.35"/>
    <n v="-137370.79999999999"/>
    <n v="-140360.25"/>
    <n v="-143349.70000000001"/>
    <n v="-146339.16"/>
    <n v="-149328.62"/>
    <n v="-152318.07999999999"/>
    <n v="-155307.53"/>
    <n v="-158296.99"/>
    <n v="-161286.44"/>
    <n v="-164275.89000000001"/>
    <n v="-167265.35"/>
    <n v="-170254.8"/>
    <n v="-173244.26"/>
    <n v="-176233.71"/>
    <n v="-122423.51916666668"/>
    <n v="-158296.98333333337"/>
  </r>
  <r>
    <s v="123010.ZZ.ZZ"/>
    <s v="123010"/>
    <s v="INVESTMENT IN AVISTA CAPITAL I"/>
    <s v="ZZ"/>
    <s v="ZZ"/>
    <x v="1"/>
    <x v="0"/>
    <x v="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</r>
  <r>
    <s v="123100.ZZ.ZZ"/>
    <s v="123100"/>
    <s v="STOCK INVESTMENT IN SUBS"/>
    <s v="ZZ"/>
    <s v="ZZ"/>
    <x v="1"/>
    <x v="0"/>
    <x v="0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06138970.97999999"/>
    <n v="245722304.3133333"/>
  </r>
  <r>
    <s v="123120.ZZ.ZZ"/>
    <s v="123120"/>
    <s v="EQUITY INVESTMENT IN SUBS"/>
    <s v="ZZ"/>
    <s v="ZZ"/>
    <x v="1"/>
    <x v="0"/>
    <x v="0"/>
    <n v="-153588303.11000001"/>
    <n v="-153795723.69999999"/>
    <n v="-153967751.74000001"/>
    <n v="-157727625.5"/>
    <n v="-157443840.56"/>
    <n v="-157422332.56"/>
    <n v="-157507960.46000001"/>
    <n v="-157812587.44"/>
    <n v="-157850689.31"/>
    <n v="-159869087.53"/>
    <n v="-160139112.66"/>
    <n v="-160346783.5"/>
    <n v="-159248495.13999999"/>
    <n v="-159223274.49000001"/>
    <n v="-159214360.84"/>
    <n v="-158701190.27000001"/>
    <n v="-155664271.66999999"/>
    <n v="-155588801.96000001"/>
    <n v="-155599903.93000001"/>
    <n v="-155802291.71000001"/>
    <n v="-155771245.28"/>
    <n v="-156352073.46000001"/>
    <n v="-156558069.13999999"/>
    <n v="-153634557.77000001"/>
    <n v="-152844452.13"/>
    <n v="-157525157.84041667"/>
    <n v="-156513042.84625003"/>
  </r>
  <r>
    <s v="123500.ZZ.ZZ"/>
    <s v="123500"/>
    <s v="EQUITY INVESTMENT IN AERC"/>
    <s v="ZZ"/>
    <s v="ZZ"/>
    <x v="1"/>
    <x v="0"/>
    <x v="0"/>
    <n v="18764633.920000002"/>
    <n v="20049160.719999999"/>
    <n v="21176423.620000001"/>
    <n v="22430905.469999999"/>
    <n v="23184944.399999999"/>
    <n v="23576369.390000001"/>
    <n v="23701450.609999999"/>
    <n v="23876077.670000002"/>
    <n v="24073409.41"/>
    <n v="24441394.609999999"/>
    <n v="25004487.329999998"/>
    <n v="25960014.780000001"/>
    <n v="16816829.890000001"/>
    <n v="17941921.25"/>
    <n v="19129952.84"/>
    <n v="20339602.620000001"/>
    <n v="21003667.379999999"/>
    <n v="21367128.57"/>
    <n v="21303298.879999999"/>
    <n v="21360778.600000001"/>
    <n v="21256233.530000001"/>
    <n v="21426493.68"/>
    <n v="21998363.539999999"/>
    <n v="22888134.190000001"/>
    <n v="13995055.48"/>
    <n v="22938780.826249998"/>
    <n v="20451793.147083331"/>
  </r>
  <r>
    <s v="123505.ZZ.ZZ"/>
    <s v="123505"/>
    <s v="INVESTMENT IN AERC"/>
    <s v="ZZ"/>
    <s v="ZZ"/>
    <x v="1"/>
    <x v="0"/>
    <x v="0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18"/>
    <n v="89816380.090000018"/>
  </r>
  <r>
    <s v="124020.ZZ.ZZ"/>
    <s v="124020"/>
    <s v="ENERGY COMMODITY CONTRACT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24350.ED.ID"/>
    <s v="124350"/>
    <s v="OTHER INVEST-WZN LOANS SANDPOI"/>
    <s v="ID"/>
    <s v="ED"/>
    <x v="0"/>
    <x v="0"/>
    <x v="0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0000000006"/>
    <n v="59355.170000000006"/>
  </r>
  <r>
    <s v="124600.ZZ.ZZ"/>
    <s v="124600"/>
    <s v="OTHER INVEST-COLI CASH VAL"/>
    <s v="ZZ"/>
    <s v="ZZ"/>
    <x v="1"/>
    <x v="0"/>
    <x v="0"/>
    <n v="23885739"/>
    <n v="23885739"/>
    <n v="23885739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8776233.25"/>
    <n v="28776233.25"/>
    <n v="28776233.25"/>
    <n v="28776233.25"/>
    <n v="28776233.25"/>
    <n v="28776233.25"/>
    <n v="28776233.25"/>
    <n v="28776233.25"/>
    <n v="28776233.25"/>
    <n v="28776233.25"/>
    <n v="25735041.917499989"/>
    <n v="28244038.943749998"/>
  </r>
  <r>
    <s v="124610.ZZ.ZZ"/>
    <s v="124610"/>
    <s v="OTHER INVEST-COLI BORROWINGS"/>
    <s v="ZZ"/>
    <s v="ZZ"/>
    <x v="1"/>
    <x v="0"/>
    <x v="0"/>
    <n v="-23885739"/>
    <n v="-23885739"/>
    <n v="-23885739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8776233.25"/>
    <n v="-28776233.25"/>
    <n v="-28776233.25"/>
    <n v="-28776233.25"/>
    <n v="-28776233.25"/>
    <n v="-28776233.25"/>
    <n v="-28776233.25"/>
    <n v="-28776233.25"/>
    <n v="-28776233.25"/>
    <n v="-28776233.25"/>
    <n v="-25735041.917499989"/>
    <n v="-28244038.943749998"/>
  </r>
  <r>
    <s v="124680.GD.OR"/>
    <s v="124680"/>
    <s v="OTHER INVESTMENT-WZN LOANS ORE"/>
    <s v="OR"/>
    <s v="GD"/>
    <x v="1"/>
    <x v="0"/>
    <x v="0"/>
    <n v="20009.29"/>
    <n v="19879.259999999998"/>
    <n v="19879.259999999998"/>
    <n v="19731.2"/>
    <n v="19177.150000000001"/>
    <n v="19119.490000000002"/>
    <n v="19003.080000000002"/>
    <n v="19003.080000000002"/>
    <n v="18944.39"/>
    <n v="18885.38"/>
    <n v="18842.349999999999"/>
    <n v="18799.09"/>
    <n v="18755.59"/>
    <n v="18711.86"/>
    <n v="18667.89"/>
    <n v="18623.68"/>
    <n v="18623.68"/>
    <n v="18534.900000000001"/>
    <n v="18616.900000000001"/>
    <n v="18616.900000000001"/>
    <n v="18616.900000000001"/>
    <n v="18616.900000000001"/>
    <n v="18616.900000000001"/>
    <n v="18616.900000000001"/>
    <n v="18616.900000000001"/>
    <n v="19220.514166666671"/>
    <n v="18629.137916666663"/>
  </r>
  <r>
    <s v="124820.ZZ.ZZ"/>
    <s v="124820"/>
    <s v="OTHER INVEST-NON AFFILIATED LT"/>
    <s v="ZZ"/>
    <s v="ZZ"/>
    <x v="1"/>
    <x v="0"/>
    <x v="0"/>
    <n v="126418.48"/>
    <n v="0"/>
    <n v="0"/>
    <n v="72850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38.342499999999"/>
    <n v="0"/>
  </r>
  <r>
    <s v="124900.ED.WA"/>
    <s v="124900"/>
    <s v="OTHER INVEST-WNP3 EXCHANGE POW"/>
    <s v="WA"/>
    <s v="ED"/>
    <x v="0"/>
    <x v="0"/>
    <x v="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0"/>
    <n v="0"/>
    <n v="0"/>
    <n v="0"/>
    <n v="79626000"/>
    <n v="56401750"/>
  </r>
  <r>
    <s v="124930.ED.WA"/>
    <s v="124930"/>
    <s v="OTHER INVEST-AMT WNP3 EXCHANGE"/>
    <s v="WA"/>
    <s v="ED"/>
    <x v="0"/>
    <x v="0"/>
    <x v="0"/>
    <n v="-75543007.879999995"/>
    <n v="-75747177.109999999"/>
    <n v="-75951346.340000004"/>
    <n v="-76155515.569999993"/>
    <n v="-76359684.799999997"/>
    <n v="-76563854.030000001"/>
    <n v="-76768023.260000005"/>
    <n v="-76972192.489999995"/>
    <n v="-77176361.719999999"/>
    <n v="-77380530.950000003"/>
    <n v="-77584700.180000007"/>
    <n v="-77788869.409999996"/>
    <n v="-77993038.640000001"/>
    <n v="-78197207.870000005"/>
    <n v="-78401377.099999994"/>
    <n v="-78605546.329999998"/>
    <n v="-78809715.560000002"/>
    <n v="-79013884.790000007"/>
    <n v="-79218054.019999996"/>
    <n v="-79422223.25"/>
    <n v="-79626392.480000004"/>
    <n v="0"/>
    <n v="0"/>
    <n v="0"/>
    <n v="0"/>
    <n v="-76768023.260000005"/>
    <n v="-55857576.726666667"/>
  </r>
  <r>
    <s v="128150.ZZ.ZZ"/>
    <s v="128150"/>
    <s v="SPECIAL FUNDS-CS2 GE LTSA ADVA"/>
    <s v="ZZ"/>
    <s v="ZZ"/>
    <x v="2"/>
    <x v="1"/>
    <x v="1"/>
    <n v="8184560.9100000001"/>
    <n v="8184560.6500000004"/>
    <n v="8184560.6500000004"/>
    <n v="8898080.6500000004"/>
    <n v="8897907.8499999996"/>
    <n v="8897907.8499999996"/>
    <n v="9236642.6500000004"/>
    <n v="9237747.8499999996"/>
    <n v="9237747.8499999996"/>
    <n v="9941547.8499999996"/>
    <n v="9942519.8499999996"/>
    <n v="9942519.8499999996"/>
    <n v="10310799.85"/>
    <n v="10314021.85"/>
    <n v="10314021.85"/>
    <n v="11091621.85"/>
    <n v="11091261.85"/>
    <n v="11091261.85"/>
    <n v="11408565.85"/>
    <n v="11409249.85"/>
    <n v="11409249.85"/>
    <n v="12203769.85"/>
    <n v="12203921.050000001"/>
    <n v="12203921.050000001"/>
    <n v="12998081.050000001"/>
    <n v="9154118.6608333308"/>
    <n v="11366275.6"/>
  </r>
  <r>
    <s v="128155.ZZ.ZZ"/>
    <s v="128155"/>
    <s v="SPECIAL FUNDS-CS2 LTSA ADV-O&amp;M"/>
    <s v="ZZ"/>
    <s v="ZZ"/>
    <x v="2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28250.ZZ.ZZ"/>
    <s v="128250"/>
    <s v="SPECIAL FUNDS-EXEC DEF COMP TR"/>
    <s v="ZZ"/>
    <s v="ZZ"/>
    <x v="1"/>
    <x v="0"/>
    <x v="0"/>
    <n v="8457814.9000000004"/>
    <n v="8473291.5099999998"/>
    <n v="8927806.7899999991"/>
    <n v="8667635.4900000002"/>
    <n v="8635901.4499999993"/>
    <n v="8638332.0899999999"/>
    <n v="8744847.8100000005"/>
    <n v="8705869.4299999997"/>
    <n v="8824331.0099999998"/>
    <n v="8929604.5999999996"/>
    <n v="8847652.5800000001"/>
    <n v="8357701.1500000004"/>
    <n v="8400357.1999999993"/>
    <n v="7850747.9699999997"/>
    <n v="8510556.6699999999"/>
    <n v="8675023.5999999996"/>
    <n v="8719830.7599999998"/>
    <n v="8928175.3399999999"/>
    <n v="8557066.5800000001"/>
    <n v="8953195.3000000007"/>
    <n v="8978767.3100000005"/>
    <n v="8851923.8800000008"/>
    <n v="8859573.4600000009"/>
    <n v="8860095.5399999991"/>
    <n v="8947679.5299999993"/>
    <n v="8681838.3300000001"/>
    <n v="8701581.2312499974"/>
  </r>
  <r>
    <s v="128300.ZZ.ZZ"/>
    <s v="128300"/>
    <s v="SPECIAL FUNDS-TRANSMSN SRVC RE"/>
    <s v="ZZ"/>
    <s v="ZZ"/>
    <x v="2"/>
    <x v="1"/>
    <x v="1"/>
    <n v="79909.990000000005"/>
    <n v="79909.990000000005"/>
    <n v="79909.990000000005"/>
    <n v="80759.03"/>
    <n v="80759.03"/>
    <n v="80759.03"/>
    <n v="81660.850000000006"/>
    <n v="81660.850000000006"/>
    <n v="81660.850000000006"/>
    <n v="82619"/>
    <n v="82619"/>
    <n v="82619"/>
    <n v="83644.160000000003"/>
    <n v="83644.160000000003"/>
    <n v="83644.160000000003"/>
    <n v="84726.66"/>
    <n v="84726.66"/>
    <n v="84726.66"/>
    <n v="85881.06"/>
    <n v="85881.06"/>
    <n v="85881.06"/>
    <n v="87061.92"/>
    <n v="87061.92"/>
    <n v="87061.92"/>
    <n v="88240.89"/>
    <n v="81392.807916666658"/>
    <n v="85519.980416666687"/>
  </r>
  <r>
    <s v="131100.ZZ.ZZ"/>
    <s v="131100"/>
    <s v="CASH-US BANK"/>
    <s v="ZZ"/>
    <s v="ZZ"/>
    <x v="1"/>
    <x v="0"/>
    <x v="0"/>
    <n v="2723726.19"/>
    <n v="3240474.55"/>
    <n v="3476536.28"/>
    <n v="3080055.21"/>
    <n v="3375897.2"/>
    <n v="2667961.4700000002"/>
    <n v="2774651.61"/>
    <n v="2206361.35"/>
    <n v="914345.16"/>
    <n v="2560519.2000000002"/>
    <n v="2296940.2400000002"/>
    <n v="1826930.57"/>
    <n v="4736483.1399999997"/>
    <n v="2188921.13"/>
    <n v="3273373.59"/>
    <n v="3466675.87"/>
    <n v="2008806.39"/>
    <n v="2178136.63"/>
    <n v="2140433.37"/>
    <n v="2348081.88"/>
    <n v="1481576.77"/>
    <n v="3112842.04"/>
    <n v="903583.02"/>
    <n v="3631317.68"/>
    <n v="2791139.46"/>
    <n v="2679231.4587499998"/>
    <n v="2541463.3058333332"/>
  </r>
  <r>
    <s v="131110.ZZ.ZZ"/>
    <s v="131110"/>
    <s v="CASH-WELLS FARGO"/>
    <s v="ZZ"/>
    <s v="ZZ"/>
    <x v="1"/>
    <x v="0"/>
    <x v="0"/>
    <n v="188209.54"/>
    <n v="4320536.9400000004"/>
    <n v="321429.86"/>
    <n v="0"/>
    <n v="-12737111.039999999"/>
    <n v="-3574079.62"/>
    <n v="0"/>
    <n v="-4007931.54"/>
    <n v="-5601139.3600000003"/>
    <n v="0"/>
    <n v="-2962742.97"/>
    <n v="-7490936.4000000004"/>
    <n v="0"/>
    <n v="-6608159.7400000002"/>
    <n v="-6690812.21"/>
    <n v="0"/>
    <n v="-14731672.49"/>
    <n v="-10247865.689999999"/>
    <n v="0"/>
    <n v="-7742360.2999999998"/>
    <n v="-15027770.109999999"/>
    <n v="0"/>
    <n v="-6491305.54"/>
    <n v="-5801216.1200000001"/>
    <n v="0"/>
    <n v="-2636489.1133333333"/>
    <n v="-6111763.5166666666"/>
  </r>
  <r>
    <s v="131115.ZZ.ZZ"/>
    <s v="131115"/>
    <s v="CASH - JP MORGAN CHASE"/>
    <s v="ZZ"/>
    <s v="ZZ"/>
    <x v="1"/>
    <x v="0"/>
    <x v="0"/>
    <m/>
    <m/>
    <m/>
    <m/>
    <m/>
    <m/>
    <m/>
    <m/>
    <m/>
    <m/>
    <m/>
    <m/>
    <m/>
    <m/>
    <n v="47252.33"/>
    <n v="46618.16"/>
    <n v="70022.570000000007"/>
    <n v="74551.13"/>
    <n v="102408.74"/>
    <n v="107874.69"/>
    <n v="171286.57"/>
    <n v="207558.94"/>
    <n v="236999.3"/>
    <n v="258836.59"/>
    <n v="275532.09999999998"/>
    <n v="0"/>
    <n v="121764.58916666667"/>
  </r>
  <r>
    <s v="131120.ZZ.ZZ"/>
    <s v="131120"/>
    <s v="CASH-PAYROLL"/>
    <s v="ZZ"/>
    <s v="ZZ"/>
    <x v="2"/>
    <x v="2"/>
    <x v="2"/>
    <n v="0"/>
    <n v="-36314.51"/>
    <n v="-81189.61"/>
    <n v="0"/>
    <n v="-29378.37"/>
    <n v="-28322"/>
    <n v="0"/>
    <n v="-3092.16"/>
    <n v="6723.47"/>
    <n v="0"/>
    <n v="-1794.24"/>
    <n v="-21121.26"/>
    <n v="0"/>
    <n v="-10859.68"/>
    <n v="-49205.97"/>
    <n v="0"/>
    <n v="-11502.57"/>
    <n v="-5174.6400000000003"/>
    <n v="0"/>
    <n v="-4894.1000000000004"/>
    <n v="506.46"/>
    <n v="0"/>
    <n v="-4088.15"/>
    <n v="34616.870000000003"/>
    <n v="0"/>
    <n v="-16207.39"/>
    <n v="-4216.8149999999996"/>
  </r>
  <r>
    <s v="131140.ZZ.ZZ"/>
    <s v="131140"/>
    <s v="CASH-WORKERS COMPENSATION"/>
    <s v="ZZ"/>
    <s v="ZZ"/>
    <x v="2"/>
    <x v="2"/>
    <x v="2"/>
    <n v="0"/>
    <n v="-19882.7"/>
    <n v="-12279.8"/>
    <n v="0"/>
    <n v="-7039.42"/>
    <n v="-2360.66"/>
    <n v="0"/>
    <n v="-8140.4"/>
    <n v="-16503.27"/>
    <n v="0"/>
    <n v="-126.15"/>
    <n v="-3"/>
    <n v="-3"/>
    <n v="0"/>
    <n v="0"/>
    <n v="0"/>
    <n v="0"/>
    <n v="0"/>
    <n v="0"/>
    <n v="0"/>
    <n v="0"/>
    <n v="0"/>
    <n v="0"/>
    <n v="0"/>
    <n v="0"/>
    <n v="-5528.0749999999998"/>
    <n v="-0.125"/>
  </r>
  <r>
    <s v="131400.ZZ.ZZ"/>
    <s v="131400"/>
    <s v="CASH - CANADIAN ACCOUNT (USD)"/>
    <s v="ZZ"/>
    <s v="ZZ"/>
    <x v="1"/>
    <x v="0"/>
    <x v="0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</r>
  <r>
    <s v="134100.ZZ.ZZ"/>
    <s v="134100"/>
    <s v="SPECIAL DEPOSITS-INTEREST RATE"/>
    <s v="ZZ"/>
    <s v="ZZ"/>
    <x v="3"/>
    <x v="0"/>
    <x v="0"/>
    <n v="34970000"/>
    <n v="27780000"/>
    <n v="23850000"/>
    <n v="27630000"/>
    <n v="22190000"/>
    <n v="800000"/>
    <n v="590000"/>
    <n v="0"/>
    <n v="560000"/>
    <n v="0"/>
    <n v="0"/>
    <n v="0"/>
    <n v="530000"/>
    <n v="630000"/>
    <n v="1300000"/>
    <n v="2860000"/>
    <n v="1560000"/>
    <n v="3590000"/>
    <n v="5030000"/>
    <n v="5120000"/>
    <n v="11600000"/>
    <n v="8880000"/>
    <n v="7500000"/>
    <n v="8310000"/>
    <n v="6770000"/>
    <n v="10095833.333333334"/>
    <n v="5002500"/>
  </r>
  <r>
    <s v="134101.ZZ.ZZ"/>
    <s v="134101"/>
    <s v="SPECIAL DEPOSITS-IR SWAP CONTR"/>
    <s v="ZZ"/>
    <s v="ZZ"/>
    <x v="3"/>
    <x v="0"/>
    <x v="0"/>
    <n v="-34970000"/>
    <n v="-27780000"/>
    <n v="-23850000"/>
    <n v="-27630000"/>
    <n v="-22190000"/>
    <n v="-800000"/>
    <n v="-590000"/>
    <n v="0"/>
    <n v="-560000"/>
    <n v="0"/>
    <n v="0"/>
    <n v="0"/>
    <n v="-530000"/>
    <n v="-630000"/>
    <n v="-1300000"/>
    <n v="-2860000"/>
    <n v="-1560000"/>
    <n v="-3590000"/>
    <n v="-5030000"/>
    <n v="-5120000"/>
    <n v="-12700000"/>
    <n v="-8880000"/>
    <n v="-7500000"/>
    <n v="-8310000"/>
    <n v="-6770000"/>
    <n v="-10095833.333333334"/>
    <n v="-5094166.666666667"/>
  </r>
  <r>
    <s v="134120.ZZ.ZZ"/>
    <s v="134120"/>
    <s v="OTHER SPECIAL DEPOSITS - NEWED"/>
    <s v="ZZ"/>
    <s v="ZZ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34121.ZZ.ZZ"/>
    <s v="134121"/>
    <s v="SPECIAL DEPOSITS - CONTRA"/>
    <s v="ZZ"/>
    <s v="ZZ"/>
    <x v="1"/>
    <x v="0"/>
    <x v="0"/>
    <n v="-27438039"/>
    <n v="-27438039"/>
    <n v="-27438039"/>
    <n v="-16596699"/>
    <n v="-16596699"/>
    <n v="-16596699"/>
    <n v="-21781056"/>
    <n v="-21781056"/>
    <n v="-21781056"/>
    <n v="-19349002"/>
    <n v="-19349002"/>
    <n v="-19349002"/>
    <n v="-51216429"/>
    <n v="-51216429"/>
    <n v="-51216429"/>
    <n v="-34917346"/>
    <n v="-34917346"/>
    <n v="-34917346"/>
    <n v="-26173972"/>
    <n v="-26173972"/>
    <n v="-25073972"/>
    <n v="-3505373.33"/>
    <n v="-3505373.33"/>
    <n v="-3505373.33"/>
    <n v="-3377804"/>
    <n v="-22281965.25"/>
    <n v="-26868337.374166664"/>
  </r>
  <r>
    <s v="134122.ZZ.ZZ"/>
    <s v="134122"/>
    <s v="OTHER SPECIAL DEPOSITS - MIZUH"/>
    <s v="ZZ"/>
    <s v="ZZ"/>
    <x v="2"/>
    <x v="2"/>
    <x v="2"/>
    <n v="19494439.140000001"/>
    <n v="18365005.960000001"/>
    <n v="15147508.84"/>
    <n v="13194868.789999999"/>
    <n v="13313762.83"/>
    <n v="15611593.619999999"/>
    <n v="13711481.859999999"/>
    <n v="19500648.100000001"/>
    <n v="12015115.720000001"/>
    <n v="11815367.029999999"/>
    <n v="29869743.649999999"/>
    <n v="47174610.899999999"/>
    <n v="32776408.710000001"/>
    <n v="21783807.52"/>
    <n v="30797453.050000001"/>
    <n v="38282494.299999997"/>
    <n v="19107754.260000002"/>
    <n v="16465287.5"/>
    <n v="14045004.73"/>
    <n v="6681229.0899999999"/>
    <n v="1664254.51"/>
    <n v="2030510.07"/>
    <n v="-326611.02"/>
    <n v="3499723.51"/>
    <n v="4060551.69"/>
    <n v="19654594.268750001"/>
    <n v="14370782.309999995"/>
  </r>
  <r>
    <s v="134123.ZZ.ZZ"/>
    <s v="134123"/>
    <s v="OTHER SPECIAL DEPOSITS - WELLS"/>
    <s v="ZZ"/>
    <s v="ZZ"/>
    <x v="2"/>
    <x v="2"/>
    <x v="2"/>
    <n v="19963158.98"/>
    <n v="19049800.07"/>
    <n v="16836965.559999999"/>
    <n v="15220315.73"/>
    <n v="15322366.609999999"/>
    <n v="18882148.690000001"/>
    <n v="16045866.289999999"/>
    <n v="20857298.93"/>
    <n v="15835877.67"/>
    <n v="15461740.609999999"/>
    <n v="43274458.780000001"/>
    <n v="71503259.200000003"/>
    <n v="45249083.170000002"/>
    <n v="30715502.789999999"/>
    <n v="32466098.16"/>
    <n v="33981370.390000001"/>
    <n v="21450206.379999999"/>
    <n v="18350266.989999998"/>
    <n v="12128967.27"/>
    <n v="8041681.4500000002"/>
    <n v="2419670.84"/>
    <n v="2875330.33"/>
    <n v="2023303.24"/>
    <n v="5337658.04"/>
    <n v="3751342.54"/>
    <n v="25074684.934583336"/>
    <n v="16190855.727916667"/>
  </r>
  <r>
    <s v="134200.ZZ.ZZ"/>
    <s v="134200"/>
    <s v="RESTRICTED CASH"/>
    <s v="ZZ"/>
    <s v="ZZ"/>
    <x v="2"/>
    <x v="2"/>
    <x v="2"/>
    <n v="239162.87"/>
    <n v="239162.87"/>
    <n v="239162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25.597916666673"/>
    <n v="0"/>
  </r>
  <r>
    <s v="134500.ZZ.ZZ"/>
    <s v="134500"/>
    <s v="DOC EECE GRANT MM"/>
    <s v="ZZ"/>
    <s v="ZZ"/>
    <x v="1"/>
    <x v="0"/>
    <x v="0"/>
    <n v="26105"/>
    <n v="26139.61"/>
    <n v="74375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63.9750000000004"/>
    <n v="0"/>
  </r>
  <r>
    <s v="135400.ZZ.ZZ"/>
    <s v="135400"/>
    <s v="WORKING FUND-REAL ESTATE DEPT"/>
    <s v="ZZ"/>
    <s v="ZZ"/>
    <x v="2"/>
    <x v="2"/>
    <x v="2"/>
    <n v="10000"/>
    <n v="10000"/>
    <n v="10000"/>
    <n v="10000"/>
    <n v="10000"/>
    <n v="10000"/>
    <n v="10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2291.666666666666"/>
    <n v="15000"/>
  </r>
  <r>
    <s v="135430.ZZ.ZZ"/>
    <s v="135430"/>
    <s v="WORKING FUND-FLEET MANAGEMENT"/>
    <s v="ZZ"/>
    <s v="ZZ"/>
    <x v="2"/>
    <x v="2"/>
    <x v="2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</r>
  <r>
    <s v="135630.ZZ.ZZ"/>
    <s v="135630"/>
    <s v="WORKING FUND-COLSTRIP"/>
    <s v="ZZ"/>
    <s v="ZZ"/>
    <x v="2"/>
    <x v="1"/>
    <x v="1"/>
    <n v="1134696.3999999999"/>
    <n v="692204.4"/>
    <n v="692204.4"/>
    <n v="692204.4"/>
    <n v="692204.4"/>
    <n v="692204.4"/>
    <n v="692204.4"/>
    <n v="692204.4"/>
    <n v="692204.4"/>
    <n v="692204.4"/>
    <n v="692204.4"/>
    <n v="689204.4"/>
    <n v="689204.4"/>
    <n v="710965.4"/>
    <n v="710965.4"/>
    <n v="710965.4"/>
    <n v="710965.4"/>
    <n v="710965.4"/>
    <n v="710965.4"/>
    <n v="710965.4"/>
    <n v="710965.4"/>
    <n v="710965.4"/>
    <n v="710965.4"/>
    <n v="710965.4"/>
    <n v="710965.4"/>
    <n v="710266.56666666677"/>
    <n v="710058.69166666688"/>
  </r>
  <r>
    <s v="136000.ZZ.ZZ"/>
    <s v="136000"/>
    <s v="TEMPORARY CASH INVESTMENTS"/>
    <s v="ZZ"/>
    <s v="ZZ"/>
    <x v="1"/>
    <x v="0"/>
    <x v="0"/>
    <n v="50304.72"/>
    <n v="6056739.1699999999"/>
    <n v="7074925.3899999997"/>
    <n v="5090640.12"/>
    <n v="2108295.75"/>
    <n v="338294818.88"/>
    <n v="13294818.880000001"/>
    <n v="387182.07"/>
    <n v="900157.56"/>
    <n v="4403248.0999999996"/>
    <n v="53123397.670000002"/>
    <n v="130905.85"/>
    <n v="136712.37"/>
    <n v="5736794.7400000002"/>
    <n v="6483466.7199999997"/>
    <n v="90293.06"/>
    <n v="794643.1"/>
    <n v="105450.5"/>
    <n v="310651.38"/>
    <n v="3514972.42"/>
    <n v="14972.42"/>
    <n v="128630.62"/>
    <n v="5635872.1699999999"/>
    <n v="31840953.129999999"/>
    <n v="155890.19"/>
    <n v="35913219.832083337"/>
    <n v="4566916.7950000009"/>
  </r>
  <r>
    <s v="142100.ZZ.ZZ"/>
    <s v="142100"/>
    <s v="CUST ACCT REC-RETAIL SERVICE"/>
    <s v="ZZ"/>
    <s v="ZZ"/>
    <x v="2"/>
    <x v="2"/>
    <x v="2"/>
    <n v="88631155.400000006"/>
    <n v="99463015.189999998"/>
    <n v="97278503.75"/>
    <n v="93021827.349999994"/>
    <n v="86860468.650000006"/>
    <n v="62189983.740000002"/>
    <n v="54873430.869999997"/>
    <n v="50522727.740000002"/>
    <n v="48652078.649999999"/>
    <n v="45199705.450000003"/>
    <n v="36577875.32"/>
    <n v="41324963.409999996"/>
    <n v="63706956.380000003"/>
    <n v="70354893.939999998"/>
    <n v="82394053.700000003"/>
    <n v="88014738.650000006"/>
    <n v="67246954.829999998"/>
    <n v="56855041.630000003"/>
    <n v="54522433.939999998"/>
    <n v="47220066.539999999"/>
    <n v="44678772.219999999"/>
    <n v="43991333.899999999"/>
    <n v="40991544.670000002"/>
    <n v="55306004.770000003"/>
    <n v="75778587.109999999"/>
    <n v="66011136.334166668"/>
    <n v="60109884.211249985"/>
  </r>
  <r>
    <s v="142150.ZZ.ZZ"/>
    <s v="142150"/>
    <s v="CUST ACCT REC-CT FUEL SALES"/>
    <s v="ZZ"/>
    <s v="ZZ"/>
    <x v="2"/>
    <x v="1"/>
    <x v="1"/>
    <n v="-0.27"/>
    <n v="295012.40000000002"/>
    <n v="2416994.58"/>
    <n v="2600205.27"/>
    <n v="3601156.23"/>
    <n v="5475344.1299999999"/>
    <n v="5875536.3200000003"/>
    <n v="1141788.08"/>
    <n v="1251524.71"/>
    <n v="1233447.21"/>
    <n v="6461511.1299999999"/>
    <n v="979329.71"/>
    <n v="2598541.09"/>
    <n v="2364580.67"/>
    <n v="916999.72"/>
    <n v="631569.72"/>
    <n v="100217.02"/>
    <n v="2561605.9900000002"/>
    <n v="1130111.07"/>
    <n v="190424.71"/>
    <n v="3159257.37"/>
    <n v="-0.28000000000000003"/>
    <n v="359914.72"/>
    <n v="853951.36"/>
    <n v="367849.72"/>
    <n v="2719260.0150000001"/>
    <n v="1145985.6229166668"/>
  </r>
  <r>
    <s v="142200.ZZ.ZZ"/>
    <s v="142200"/>
    <s v="CUST ACCT REC-CUSTOMER CONTRAC"/>
    <s v="ZZ"/>
    <s v="ZZ"/>
    <x v="2"/>
    <x v="2"/>
    <x v="2"/>
    <n v="225768.12"/>
    <n v="335501.53999999998"/>
    <n v="317030.09999999998"/>
    <n v="228996.37"/>
    <n v="283375.8"/>
    <n v="266405.48"/>
    <n v="249339"/>
    <n v="213704.37"/>
    <n v="196443.92"/>
    <n v="197557.1"/>
    <n v="143157.6"/>
    <n v="144073.5"/>
    <n v="126418.48"/>
    <n v="108663.41"/>
    <n v="90807.73"/>
    <n v="54379.43"/>
    <n v="54792.25"/>
    <n v="36631.300000000003"/>
    <n v="18367.439999999999"/>
    <n v="0"/>
    <n v="0"/>
    <n v="0"/>
    <n v="0"/>
    <n v="0"/>
    <n v="0"/>
    <n v="229306.50666666668"/>
    <n v="35570.9"/>
  </r>
  <r>
    <s v="142350.ZZ.ZZ"/>
    <s v="142350"/>
    <s v="CUST ACCT REC- NET PRESENTATIO"/>
    <s v="ZZ"/>
    <s v="ZZ"/>
    <x v="2"/>
    <x v="2"/>
    <x v="2"/>
    <n v="-8411221.3699999992"/>
    <n v="0"/>
    <n v="0"/>
    <n v="-3195210.86"/>
    <n v="0"/>
    <n v="0"/>
    <n v="-2803646.35"/>
    <n v="0"/>
    <n v="0"/>
    <n v="-5424839.4699999997"/>
    <n v="0"/>
    <n v="0"/>
    <n v="-18971266.420000002"/>
    <n v="0"/>
    <n v="0"/>
    <n v="-12690247.199999999"/>
    <n v="0"/>
    <n v="0"/>
    <n v="-3538675.97"/>
    <n v="0"/>
    <n v="0"/>
    <n v="-4384620.8600000003"/>
    <n v="0"/>
    <n v="0"/>
    <n v="-6225495.8300000001"/>
    <n v="-2092911.7145833333"/>
    <n v="-2767660.429583333"/>
  </r>
  <r>
    <s v="142500.ZZ.ZZ"/>
    <s v="142500"/>
    <s v="CUST ACCT REC-UNBILLED REV ELE"/>
    <s v="ZZ"/>
    <s v="ZZ"/>
    <x v="2"/>
    <x v="1"/>
    <x v="1"/>
    <n v="36597056"/>
    <n v="32764304"/>
    <n v="31960179"/>
    <n v="32287519"/>
    <n v="28950917"/>
    <n v="34227628"/>
    <n v="32309896"/>
    <n v="37843839"/>
    <n v="37249429"/>
    <n v="30714154"/>
    <n v="33578566"/>
    <n v="38118103"/>
    <n v="39816117"/>
    <n v="38927526"/>
    <n v="37699784"/>
    <n v="34198157"/>
    <n v="29751600"/>
    <n v="31023120"/>
    <n v="32629449"/>
    <n v="35576524"/>
    <n v="36994199"/>
    <n v="31030923"/>
    <n v="36909063"/>
    <n v="40929968"/>
    <n v="40180112"/>
    <n v="34017593.375"/>
    <n v="35472368.958333336"/>
  </r>
  <r>
    <s v="142510.ZZ.ZZ"/>
    <s v="142510"/>
    <s v="CUST ACCT REC-UNBILLED REV GAS"/>
    <s v="ZZ"/>
    <s v="ZZ"/>
    <x v="2"/>
    <x v="2"/>
    <x v="3"/>
    <n v="29203829"/>
    <n v="21737655"/>
    <n v="22272191"/>
    <n v="17022435"/>
    <n v="11167444"/>
    <n v="5927607"/>
    <n v="5386420"/>
    <n v="4924557"/>
    <n v="5430375"/>
    <n v="6433407"/>
    <n v="12935609"/>
    <n v="20296971"/>
    <n v="24647235"/>
    <n v="22665494"/>
    <n v="25281117"/>
    <n v="13541250"/>
    <n v="8610253"/>
    <n v="4732305"/>
    <n v="3426711"/>
    <n v="4459230"/>
    <n v="4916671"/>
    <n v="7022114"/>
    <n v="15386113"/>
    <n v="21072694"/>
    <n v="20380253"/>
    <n v="13371683.583333334"/>
    <n v="12802308"/>
  </r>
  <r>
    <s v="142600.ZZ.ZZ"/>
    <s v="142600"/>
    <s v="CUST ACCT REC-RESALE GAS"/>
    <s v="ZZ"/>
    <s v="ZZ"/>
    <x v="2"/>
    <x v="2"/>
    <x v="3"/>
    <n v="9495622.9299999997"/>
    <n v="8322655.9299999997"/>
    <n v="7525598.6100000003"/>
    <n v="3274087"/>
    <n v="3215959.72"/>
    <n v="3784560.31"/>
    <n v="3054035.44"/>
    <n v="7053748.7300000004"/>
    <n v="7799189.1699999999"/>
    <n v="5811012.5300000003"/>
    <n v="8031231.46"/>
    <n v="22760799.609999999"/>
    <n v="25980912.850000001"/>
    <n v="10949279.029999999"/>
    <n v="14526527.300000001"/>
    <n v="12648590.57"/>
    <n v="4408385.8099999996"/>
    <n v="3226199.81"/>
    <n v="5871220.6200000001"/>
    <n v="7610017.2599999998"/>
    <n v="4958746.6500000004"/>
    <n v="4295186.6900000004"/>
    <n v="3757806.63"/>
    <n v="7403381.3200000003"/>
    <n v="7116509.3899999997"/>
    <n v="8197595.5333333323"/>
    <n v="8017004.4008333338"/>
  </r>
  <r>
    <s v="142610.ZZ.ZZ"/>
    <s v="142610"/>
    <s v="CUST ACCT REC-RESALE ELECTRIC"/>
    <s v="ZZ"/>
    <s v="ZZ"/>
    <x v="2"/>
    <x v="1"/>
    <x v="1"/>
    <n v="11305445.1"/>
    <n v="11876216.35"/>
    <n v="8488078.9299999997"/>
    <n v="10144452.890000001"/>
    <n v="9953165.5"/>
    <n v="3901567.98"/>
    <n v="5386784.6699999999"/>
    <n v="12297196.92"/>
    <n v="14048377.15"/>
    <n v="4372352.29"/>
    <n v="4949870.49"/>
    <n v="13146846.07"/>
    <n v="8916224.0700000003"/>
    <n v="7063988.9199999999"/>
    <n v="17597997.280000001"/>
    <n v="24171289.129999999"/>
    <n v="8141776.8799999999"/>
    <n v="6247509.8700000001"/>
    <n v="5818320.0999999996"/>
    <n v="6470875.3399999999"/>
    <n v="6190938.4400000004"/>
    <n v="7501277.0800000001"/>
    <n v="5831067.0199999996"/>
    <n v="6541027.9100000001"/>
    <n v="7831937.54"/>
    <n v="9056311.9854166675"/>
    <n v="9162512.3979166653"/>
  </r>
  <r>
    <s v="143020.ZZ.ZZ"/>
    <s v="143020"/>
    <s v="GST"/>
    <s v="ZZ"/>
    <s v="ZZ"/>
    <x v="2"/>
    <x v="2"/>
    <x v="2"/>
    <n v="955975.58"/>
    <n v="276196.15999999997"/>
    <n v="725094.47"/>
    <n v="384640.05"/>
    <n v="446221.25"/>
    <n v="857337.94"/>
    <n v="738661.45"/>
    <n v="386367"/>
    <n v="757323.2"/>
    <n v="1154587.7"/>
    <n v="336673.98"/>
    <n v="645421.88"/>
    <n v="380450.99"/>
    <n v="-153244.24"/>
    <n v="104461.72"/>
    <n v="552100.59"/>
    <n v="1898585.6"/>
    <n v="1761954.96"/>
    <n v="558121.34"/>
    <n v="313875.51"/>
    <n v="571550.44999999995"/>
    <n v="533026.23"/>
    <n v="279375.84000000003"/>
    <n v="764501.8"/>
    <n v="1249158.45"/>
    <n v="614728.19708333327"/>
    <n v="666592.87666666659"/>
  </r>
  <r>
    <s v="143050.ZZ.ZZ"/>
    <s v="143050"/>
    <s v="OTHER ACCT REC-RETIREE DEDUCTI"/>
    <s v="ZZ"/>
    <s v="ZZ"/>
    <x v="2"/>
    <x v="2"/>
    <x v="2"/>
    <n v="-671631.14"/>
    <n v="-532207.78"/>
    <n v="-569496.02"/>
    <n v="-623732.01"/>
    <n v="-644058.67000000004"/>
    <n v="-851781.88"/>
    <n v="-696072.15"/>
    <n v="-707999.47"/>
    <n v="-867341.39"/>
    <n v="-732317.81"/>
    <n v="-610166.74"/>
    <n v="-620608.73"/>
    <n v="-633225.73"/>
    <n v="-661369.62"/>
    <n v="-656863.80000000005"/>
    <n v="-665306.13"/>
    <n v="-676542.57"/>
    <n v="-686205.8"/>
    <n v="-713111.03"/>
    <n v="-709873.13"/>
    <n v="-719640.88"/>
    <n v="-729964.79"/>
    <n v="-742042.84"/>
    <n v="-749705.85"/>
    <n v="-719798.12"/>
    <n v="-675684.25708333345"/>
    <n v="-698928.19708333327"/>
  </r>
  <r>
    <s v="143200.ZZ.ZZ"/>
    <s v="143200"/>
    <s v="OTHER ACCT REC-OTHER MISC"/>
    <s v="ZZ"/>
    <s v="ZZ"/>
    <x v="2"/>
    <x v="2"/>
    <x v="2"/>
    <n v="0"/>
    <n v="1264741"/>
    <n v="1229100"/>
    <n v="1299905"/>
    <n v="1260507"/>
    <n v="1214690"/>
    <n v="1249518"/>
    <n v="1555723.65"/>
    <n v="1207356.6499999999"/>
    <n v="1184656"/>
    <n v="1223889"/>
    <n v="1223730"/>
    <n v="1187748"/>
    <n v="1003489"/>
    <n v="821381"/>
    <n v="645764"/>
    <n v="569802.94999999995"/>
    <n v="890258.15"/>
    <n v="1210266.3"/>
    <n v="1649612.95"/>
    <n v="1353372.44"/>
    <n v="1238445.8500000001"/>
    <n v="1076362.1499999999"/>
    <n v="978197.45"/>
    <n v="1195406.1499999999"/>
    <n v="1208974.1916666667"/>
    <n v="1052377.4429166666"/>
  </r>
  <r>
    <s v="143210.ZZ.ZZ"/>
    <s v="143210"/>
    <s v="OTHER ACCT REC-POWER TRANSACTI"/>
    <s v="ZZ"/>
    <s v="ZZ"/>
    <x v="2"/>
    <x v="1"/>
    <x v="1"/>
    <n v="2522889.86"/>
    <n v="1108988"/>
    <n v="2348698.2999999998"/>
    <n v="1117952.0900000001"/>
    <n v="1087228.49"/>
    <n v="1437283.43"/>
    <n v="1585181.64"/>
    <n v="1893440.2"/>
    <n v="1754819.91"/>
    <n v="2292025.81"/>
    <n v="2104061.5"/>
    <n v="2676336.4500000002"/>
    <n v="2007620.66"/>
    <n v="1408466.46"/>
    <n v="1715137.61"/>
    <n v="2094116.79"/>
    <n v="1421159.21"/>
    <n v="1218034.3"/>
    <n v="2644752.79"/>
    <n v="1423360.81"/>
    <n v="1407237.75"/>
    <n v="2196355.0099999998"/>
    <n v="1332278.69"/>
    <n v="1576935.92"/>
    <n v="1842874.78"/>
    <n v="1805939.2566666666"/>
    <n v="1696923.5883333336"/>
  </r>
  <r>
    <s v="143220.ZZ.ZZ"/>
    <s v="143220"/>
    <s v="OTHER ACCT REC - HEADWATER"/>
    <s v="ZZ"/>
    <s v="ZZ"/>
    <x v="2"/>
    <x v="1"/>
    <x v="1"/>
    <n v="24246"/>
    <n v="24246"/>
    <n v="24246"/>
    <n v="24246"/>
    <n v="24413"/>
    <n v="24246"/>
    <n v="24246"/>
    <n v="24246"/>
    <n v="95246"/>
    <n v="30163"/>
    <n v="30163"/>
    <n v="30496"/>
    <n v="30163"/>
    <n v="30163"/>
    <n v="30031.66"/>
    <n v="30163"/>
    <n v="30163"/>
    <n v="30496"/>
    <n v="30496"/>
    <n v="30496"/>
    <n v="-32171"/>
    <n v="26409"/>
    <n v="23750"/>
    <n v="24663"/>
    <n v="24663"/>
    <n v="31930.125"/>
    <n v="23506.055000000004"/>
  </r>
  <r>
    <s v="143500.ZZ.ZZ"/>
    <s v="143500"/>
    <s v="OTHER ACCT REC-MISCELLANEOUS"/>
    <s v="ZZ"/>
    <s v="ZZ"/>
    <x v="2"/>
    <x v="2"/>
    <x v="2"/>
    <n v="2179167.34"/>
    <n v="1598240.52"/>
    <n v="823859.59"/>
    <n v="782237.66"/>
    <n v="479919.17"/>
    <n v="412193.26"/>
    <n v="234377.07"/>
    <n v="743394.55"/>
    <n v="455247.45"/>
    <n v="356970.08"/>
    <n v="592195.4"/>
    <n v="289309.05"/>
    <n v="948289.39"/>
    <n v="1527590.95"/>
    <n v="1472402.65"/>
    <n v="1027209.36"/>
    <n v="1046679.55"/>
    <n v="2073691.73"/>
    <n v="1867497.12"/>
    <n v="1388321.2"/>
    <n v="1748659.85"/>
    <n v="1823741.95"/>
    <n v="1279097.58"/>
    <n v="1167433.49"/>
    <n v="2930353.13"/>
    <n v="694306.01375000004"/>
    <n v="1530137.2241666664"/>
  </r>
  <r>
    <s v="143501.ZZ.ZZ"/>
    <s v="143501"/>
    <s v="OTHER ACCT REC-PRE-LINE SCHOOL"/>
    <s v="ZZ"/>
    <s v="ZZ"/>
    <x v="2"/>
    <x v="1"/>
    <x v="1"/>
    <n v="70531.009999999995"/>
    <n v="68625"/>
    <n v="-4371.33"/>
    <n v="23364.45"/>
    <n v="139948.91"/>
    <n v="107159.09"/>
    <n v="59734.9"/>
    <n v="79984.899999999994"/>
    <n v="-73186.61"/>
    <n v="150619.82"/>
    <n v="128626.35"/>
    <n v="98401.71"/>
    <n v="57809.09"/>
    <n v="2518.8200000000002"/>
    <n v="3768.82"/>
    <n v="191281.62"/>
    <n v="83591.320000000007"/>
    <n v="75574.17"/>
    <n v="54805"/>
    <n v="72375"/>
    <n v="-28599.93"/>
    <n v="241548.5"/>
    <n v="151277.93"/>
    <n v="106112.31"/>
    <n v="87730.240000000005"/>
    <n v="70256.436666666661"/>
    <n v="85585.268750000003"/>
  </r>
  <r>
    <s v="143502.ZZ.ZZ"/>
    <s v="143502"/>
    <s v="OTHER ACCT REC-APP LNMN SCHOOL"/>
    <s v="ZZ"/>
    <s v="ZZ"/>
    <x v="2"/>
    <x v="1"/>
    <x v="1"/>
    <n v="0"/>
    <n v="-22649.119999999999"/>
    <n v="-11205.93"/>
    <n v="6515.81"/>
    <n v="0"/>
    <n v="0"/>
    <n v="0"/>
    <n v="-4165.28"/>
    <n v="0"/>
    <n v="0"/>
    <n v="-5205"/>
    <n v="-5205"/>
    <n v="9381.4"/>
    <n v="0"/>
    <n v="0"/>
    <n v="0"/>
    <n v="0"/>
    <n v="0"/>
    <n v="4800"/>
    <n v="0"/>
    <n v="0"/>
    <n v="0"/>
    <n v="0"/>
    <n v="0"/>
    <n v="0"/>
    <n v="-3101.9849999999992"/>
    <n v="790.89166666666677"/>
  </r>
  <r>
    <s v="143503.ZZ.ZZ"/>
    <s v="143503"/>
    <s v="OTHER ACCT REC-GAS SCHOOL_x0009__x0009__x0009_"/>
    <s v="ZZ"/>
    <s v="ZZ"/>
    <x v="2"/>
    <x v="2"/>
    <x v="3"/>
    <m/>
    <m/>
    <m/>
    <n v="0"/>
    <n v="47778.67"/>
    <n v="38715.199999999997"/>
    <n v="18950"/>
    <n v="0"/>
    <n v="-20029.54"/>
    <n v="81377.429999999993"/>
    <n v="66852.009999999995"/>
    <n v="43184.66"/>
    <n v="23749.42"/>
    <n v="0"/>
    <n v="0"/>
    <n v="28137.81"/>
    <n v="72482.7"/>
    <n v="49324.35"/>
    <n v="22025.3"/>
    <n v="0"/>
    <n v="-13267.75"/>
    <n v="60594.96"/>
    <n v="36956.67"/>
    <n v="25454.959999999999"/>
    <n v="15400"/>
    <n v="24058.595000000001"/>
    <n v="25106.975833333334"/>
  </r>
  <r>
    <s v="143550.ZZ.ZZ"/>
    <s v="143550"/>
    <s v="OTHER ACCT REC-DAMAGE CLAIMS"/>
    <s v="ZZ"/>
    <s v="ZZ"/>
    <x v="2"/>
    <x v="2"/>
    <x v="2"/>
    <n v="374768.01"/>
    <n v="482014.89"/>
    <n v="632857.49"/>
    <n v="936255.77"/>
    <n v="822119.69"/>
    <n v="848028.3"/>
    <n v="792146.37"/>
    <n v="688764.33"/>
    <n v="619910.59"/>
    <n v="594946.30000000005"/>
    <n v="732121.61"/>
    <n v="576329.06999999995"/>
    <n v="604110.93000000005"/>
    <n v="557637.46"/>
    <n v="592654.30000000005"/>
    <n v="480747.6"/>
    <n v="430313.06"/>
    <n v="522878.93"/>
    <n v="568940.31999999995"/>
    <n v="562268.56000000006"/>
    <n v="600772.32999999996"/>
    <n v="543212.61"/>
    <n v="465415.13"/>
    <n v="423845.87"/>
    <n v="478931.72"/>
    <n v="684577.82333333336"/>
    <n v="524183.9579166667"/>
  </r>
  <r>
    <s v="143900.ZZ.ZZ"/>
    <s v="143900"/>
    <s v="OTHER ACCT REC-DEVELOPERS PROM"/>
    <s v="ZZ"/>
    <s v="ZZ"/>
    <x v="2"/>
    <x v="2"/>
    <x v="2"/>
    <n v="2719.03"/>
    <n v="1235.73"/>
    <n v="2565.2600000000002"/>
    <n v="634.66999999999996"/>
    <n v="1521.08"/>
    <n v="2674.26"/>
    <n v="2097.67"/>
    <n v="1244.99"/>
    <n v="1244.99"/>
    <n v="1244.99"/>
    <n v="1821.58"/>
    <n v="2581.79"/>
    <n v="2581.79"/>
    <n v="2287.87"/>
    <n v="2662.35"/>
    <n v="576.59"/>
    <n v="576.59"/>
    <n v="576.59"/>
    <n v="4292.46"/>
    <n v="576.59"/>
    <n v="3715.87"/>
    <n v="7431.74"/>
    <n v="3715.87"/>
    <n v="3715.87"/>
    <n v="3715.87"/>
    <n v="1793.1183333333331"/>
    <n v="2773.101666666666"/>
  </r>
  <r>
    <s v="144030.ED.AN"/>
    <s v="144030"/>
    <s v="ACC PRV UNCOLL NET OF ACTUAL-D"/>
    <s v="AN"/>
    <s v="ED"/>
    <x v="2"/>
    <x v="3"/>
    <x v="1"/>
    <n v="-47151.360000000001"/>
    <n v="-59769.82"/>
    <n v="-86320.48"/>
    <n v="-99650.67"/>
    <n v="-89943.94"/>
    <n v="-97372.79"/>
    <n v="-91290.78"/>
    <n v="-76155.59"/>
    <n v="-71669.98"/>
    <n v="-66512.84"/>
    <n v="-87327.83"/>
    <n v="-61937.5"/>
    <n v="-78261.350000000006"/>
    <n v="-69677.210000000006"/>
    <n v="-69518.600000000006"/>
    <n v="-56163.99"/>
    <n v="-54476.84"/>
    <n v="-70889.42"/>
    <n v="-64890.65"/>
    <n v="-66517.25"/>
    <n v="-65534.81"/>
    <n v="-54402.559999999998"/>
    <n v="-50165.7"/>
    <n v="-47252.95"/>
    <n v="-50887.22"/>
    <n v="-79221.547916666648"/>
    <n v="-61172.022083333322"/>
  </r>
  <r>
    <s v="144030.GD.AN"/>
    <s v="144030"/>
    <s v="ACC PRV UNCOLL NET OF ACTUAL-D"/>
    <s v="AN"/>
    <s v="GD"/>
    <x v="2"/>
    <x v="3"/>
    <x v="4"/>
    <n v="-4200.1400000000003"/>
    <n v="-4778.04"/>
    <n v="-2875.14"/>
    <n v="-23850.86"/>
    <n v="-20609.740000000002"/>
    <n v="-19531.259999999998"/>
    <n v="-18563.23"/>
    <n v="-16241.4"/>
    <n v="-11684.96"/>
    <n v="-12184.47"/>
    <n v="-12383.76"/>
    <n v="-12441.12"/>
    <n v="-10998.18"/>
    <n v="-8117.75"/>
    <n v="-11450.88"/>
    <n v="-11650.96"/>
    <n v="-6748.19"/>
    <n v="-7179.92"/>
    <n v="-10010.43"/>
    <n v="-7716.13"/>
    <n v="-15289.2"/>
    <n v="-17112.27"/>
    <n v="-11709"/>
    <n v="-10028.969999999999"/>
    <n v="-12926.04"/>
    <n v="-13561.928333333331"/>
    <n v="-10747.984166666667"/>
  </r>
  <r>
    <s v="144030.GD.OR"/>
    <s v="144030"/>
    <s v="ACC PRV UNCOLL NET OF ACTUAL-D"/>
    <s v="OR"/>
    <s v="GD"/>
    <x v="2"/>
    <x v="1"/>
    <x v="5"/>
    <n v="-4771.78"/>
    <n v="-7662.46"/>
    <n v="-5641.08"/>
    <n v="-16844.919999999998"/>
    <n v="-12672.36"/>
    <n v="-10208.280000000001"/>
    <n v="-8948.17"/>
    <n v="-10897.89"/>
    <n v="-9611.8799999999992"/>
    <n v="-10890.91"/>
    <n v="-11081.07"/>
    <n v="-12050.97"/>
    <n v="-10845.19"/>
    <n v="-8473.36"/>
    <n v="-7796.34"/>
    <n v="-5542.56"/>
    <n v="-4567.3100000000004"/>
    <n v="-7240.05"/>
    <n v="-10439.959999999999"/>
    <n v="-8977.85"/>
    <n v="-9291.84"/>
    <n v="-9967.07"/>
    <n v="-7937.57"/>
    <n v="-6294.96"/>
    <n v="-8026.5"/>
    <n v="-10359.872916666667"/>
    <n v="-7997.0595833333346"/>
  </r>
  <r>
    <s v="144030.ED.AS"/>
    <s v="144030"/>
    <s v="ACC PRV UNCOLL NET OF ACTUAL-D"/>
    <s v="AS"/>
    <s v="ED"/>
    <x v="2"/>
    <x v="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44140.CD.AA"/>
    <s v="144140"/>
    <s v="ACC PROV UNCOLL NET OF ACTUALS"/>
    <s v="AA"/>
    <s v="CD"/>
    <x v="2"/>
    <x v="2"/>
    <x v="2"/>
    <n v="-110000"/>
    <n v="-110000"/>
    <n v="-110000"/>
    <n v="-94261.01"/>
    <n v="-36045.82"/>
    <n v="-36045.82"/>
    <n v="-28918.7"/>
    <n v="-28918.7"/>
    <n v="-28918.7"/>
    <n v="-28918.7"/>
    <n v="-28918.7"/>
    <n v="-28918.7"/>
    <n v="-28929.200000000001"/>
    <n v="-28929.200000000001"/>
    <n v="-28929.200000000001"/>
    <n v="-606165.02"/>
    <n v="-606165.02"/>
    <n v="-606165.02"/>
    <n v="-28929.200000000001"/>
    <n v="-28929.200000000001"/>
    <n v="-28929.200000000001"/>
    <n v="-28929.200000000001"/>
    <n v="-28929.200000000001"/>
    <n v="-28929.200000000001"/>
    <n v="-28929.200000000001"/>
    <n v="-52444.12083333332"/>
    <n v="-173238.155"/>
  </r>
  <r>
    <s v="144200.GD.OR"/>
    <s v="144200"/>
    <s v="ACCUMULATED RETAIL WRITE-OFFS"/>
    <s v="OR"/>
    <s v="GD"/>
    <x v="2"/>
    <x v="1"/>
    <x v="5"/>
    <n v="1759741.7"/>
    <n v="1761054.35"/>
    <n v="1778957.23"/>
    <n v="1792419.56"/>
    <n v="1825744.9"/>
    <n v="1862586.9"/>
    <n v="1913455.88"/>
    <n v="1993798.04"/>
    <n v="2059849.01"/>
    <n v="2083772.9"/>
    <n v="2092333.96"/>
    <n v="2091942.51"/>
    <n v="2100299.4700000002"/>
    <n v="2107138.25"/>
    <n v="2112986.7200000002"/>
    <n v="2121258.33"/>
    <n v="2153493.56"/>
    <n v="2195295.4300000002"/>
    <n v="2241889.1"/>
    <n v="2299175"/>
    <n v="2370099.44"/>
    <n v="2401662.23"/>
    <n v="2388708.27"/>
    <n v="2390985.06"/>
    <n v="2405733.56"/>
    <n v="1932161.3187500003"/>
    <n v="2252975.6587499999"/>
  </r>
  <r>
    <s v="144200.ED.ID"/>
    <s v="144200"/>
    <s v="ACCUMULATED RETAIL WRITE-OFFS"/>
    <s v="ID"/>
    <s v="ED"/>
    <x v="2"/>
    <x v="3"/>
    <x v="6"/>
    <n v="3114206.73"/>
    <n v="3153641.68"/>
    <n v="3184628.99"/>
    <n v="3214305.99"/>
    <n v="3260807.96"/>
    <n v="3352488.47"/>
    <n v="3499026.5"/>
    <n v="3619691.67"/>
    <n v="3719851.98"/>
    <n v="3778097.04"/>
    <n v="3842447.97"/>
    <n v="3872333.78"/>
    <n v="3930864.22"/>
    <n v="3974798.2"/>
    <n v="3965051.94"/>
    <n v="3977162.02"/>
    <n v="4012390.36"/>
    <n v="4069787.81"/>
    <n v="4146777.52"/>
    <n v="3898091.99"/>
    <n v="3892843.29"/>
    <n v="3830650.08"/>
    <n v="3783135.75"/>
    <n v="3727651.07"/>
    <n v="3674197.54"/>
    <n v="3501654.7920833337"/>
    <n v="3923405.9091666662"/>
  </r>
  <r>
    <s v="144200.ED.WA"/>
    <s v="144200"/>
    <s v="ACCUMULATED RETAIL WRITE-OFFS"/>
    <s v="WA"/>
    <s v="ED"/>
    <x v="2"/>
    <x v="3"/>
    <x v="7"/>
    <n v="10071446.02"/>
    <n v="10193841.220000001"/>
    <n v="10310224.18"/>
    <n v="10411473.66"/>
    <n v="10674796.09"/>
    <n v="10920929.59"/>
    <n v="11209857.109999999"/>
    <n v="11492070.51"/>
    <n v="11728964.810000001"/>
    <n v="11884134.25"/>
    <n v="12027911.779999999"/>
    <n v="12139600.4"/>
    <n v="12296891.35"/>
    <n v="12445315.199999999"/>
    <n v="12493021.91"/>
    <n v="12576951.369999999"/>
    <n v="12791612.27"/>
    <n v="12868600.67"/>
    <n v="13082633.77"/>
    <n v="13366945.25"/>
    <n v="13549301.960000001"/>
    <n v="13724844.59"/>
    <n v="13849248.92"/>
    <n v="13942700.33"/>
    <n v="14132698.859999999"/>
    <n v="11181497.690416669"/>
    <n v="13158830.945416667"/>
  </r>
  <r>
    <s v="144200.GD.ID"/>
    <s v="144200"/>
    <s v="ACCUMULATED RETAIL WRITE-OFFS"/>
    <s v="ID"/>
    <s v="GD"/>
    <x v="2"/>
    <x v="3"/>
    <x v="8"/>
    <n v="602271.15"/>
    <n v="606935.57999999996"/>
    <n v="611095.07999999996"/>
    <n v="612369.96"/>
    <n v="620789.49"/>
    <n v="641114.02"/>
    <n v="671885.54"/>
    <n v="698195.99"/>
    <n v="715645.56"/>
    <n v="721644.37"/>
    <n v="728955.63"/>
    <n v="722202.75"/>
    <n v="726925.73"/>
    <n v="733289.7"/>
    <n v="731399.06"/>
    <n v="731773.32"/>
    <n v="739623.57"/>
    <n v="752292.33"/>
    <n v="766535.53"/>
    <n v="704049.26"/>
    <n v="706076.68"/>
    <n v="690781.69"/>
    <n v="682871.5"/>
    <n v="671324.12"/>
    <n v="658348.76"/>
    <n v="667952.70083333331"/>
    <n v="716887.83374999987"/>
  </r>
  <r>
    <s v="144200.GD.WA"/>
    <s v="144200"/>
    <s v="ACCUMULATED RETAIL WRITE-OFFS"/>
    <s v="WA"/>
    <s v="GD"/>
    <x v="2"/>
    <x v="3"/>
    <x v="9"/>
    <n v="2047181.25"/>
    <n v="2056839.07"/>
    <n v="2075719.26"/>
    <n v="2094214.1"/>
    <n v="2150456.91"/>
    <n v="2196728.9"/>
    <n v="2251588.4300000002"/>
    <n v="2315804.23"/>
    <n v="2366347.1800000002"/>
    <n v="2391766.4"/>
    <n v="2404660.61"/>
    <n v="2407165.2400000002"/>
    <n v="2419429.88"/>
    <n v="2429746.4900000002"/>
    <n v="2430375.9"/>
    <n v="2438782.15"/>
    <n v="2458738.21"/>
    <n v="2482986.2200000002"/>
    <n v="2517428.0299999998"/>
    <n v="2577215.04"/>
    <n v="2610828.23"/>
    <n v="2636078.1800000002"/>
    <n v="2647265.8199999998"/>
    <n v="2649466.66"/>
    <n v="2667388.16"/>
    <n v="2245382.9912499995"/>
    <n v="2535193.3291666666"/>
  </r>
  <r>
    <s v="144990.CD.AA"/>
    <s v="144990"/>
    <s v="ACC PROV FOR UNCOLLECTIBLES-RE"/>
    <s v="AA"/>
    <s v="CD"/>
    <x v="2"/>
    <x v="3"/>
    <x v="2"/>
    <n v="-22598749.210000001"/>
    <n v="-23051724.879999999"/>
    <n v="-23504199.640000001"/>
    <n v="-23985279.199999999"/>
    <n v="-24445938.5"/>
    <n v="-24892267.079999998"/>
    <n v="-25341684.059999999"/>
    <n v="-25680468.98"/>
    <n v="-26028450.190000001"/>
    <n v="-26373940.050000001"/>
    <n v="-26525920.41"/>
    <n v="-26531234.879999999"/>
    <n v="-26533466.239999998"/>
    <n v="-26870096.260000002"/>
    <n v="-27201636.219999999"/>
    <n v="-27509744.27"/>
    <n v="-27831148.59"/>
    <n v="-28204484.370000001"/>
    <n v="-26006977.489999998"/>
    <n v="-25763402.190000001"/>
    <n v="-25859325.25"/>
    <n v="-25664466.510000002"/>
    <n v="-25729352.850000001"/>
    <n v="-25809807.789999999"/>
    <n v="-25811067.010000002"/>
    <n v="-25077267.966250002"/>
    <n v="-26551892.36791667"/>
  </r>
  <r>
    <s v="145000.ZZ.ZZ"/>
    <s v="145000"/>
    <s v="N/R ASSOC CO"/>
    <s v="ZZ"/>
    <s v="ZZ"/>
    <x v="1"/>
    <x v="0"/>
    <x v="0"/>
    <n v="11659190.529999999"/>
    <n v="13920203.939999999"/>
    <n v="15706845.720000001"/>
    <n v="19049337.420000002"/>
    <n v="19524384.829999998"/>
    <n v="19601719.510000002"/>
    <n v="23483652.449999999"/>
    <n v="25086254.260000002"/>
    <n v="25192784.93"/>
    <n v="25291350.079999998"/>
    <n v="26505876.579999998"/>
    <n v="28521243.719999999"/>
    <n v="31659206.629999999"/>
    <n v="32807546.210000001"/>
    <n v="32945967.09"/>
    <n v="0"/>
    <n v="0"/>
    <n v="0"/>
    <n v="0"/>
    <n v="0"/>
    <n v="0"/>
    <n v="0"/>
    <n v="0"/>
    <n v="0"/>
    <n v="0"/>
    <n v="21961904.335000001"/>
    <n v="6798593.0512499996"/>
  </r>
  <r>
    <s v="146000.ZZ.ZZ"/>
    <s v="146000"/>
    <s v="A/R ASSOC CO-GENERAL"/>
    <s v="ZZ"/>
    <s v="ZZ"/>
    <x v="1"/>
    <x v="0"/>
    <x v="0"/>
    <n v="313552.75"/>
    <n v="68687.87"/>
    <n v="2453501.17"/>
    <n v="212006.95"/>
    <n v="106379.35"/>
    <n v="304928.44"/>
    <n v="126614.94"/>
    <n v="127896.64"/>
    <n v="203488.23"/>
    <n v="142990.07999999999"/>
    <n v="221679.17"/>
    <n v="122446.29"/>
    <n v="154547.91"/>
    <n v="101138.75"/>
    <n v="139674.57999999999"/>
    <n v="91313.8"/>
    <n v="390352.08"/>
    <n v="0.16"/>
    <n v="-786667.73"/>
    <n v="0"/>
    <n v="0"/>
    <n v="0"/>
    <n v="0"/>
    <n v="0"/>
    <n v="0"/>
    <n v="360389.12166666676"/>
    <n v="1090.4662500000074"/>
  </r>
  <r>
    <s v="146100.ZZ.ZZ"/>
    <s v="146100"/>
    <s v="A/R ASSOC CO-PENTZER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56614.96"/>
    <n v="1260.83"/>
    <n v="0"/>
    <n v="0"/>
    <n v="0"/>
    <n v="0"/>
    <n v="2343.75"/>
    <n v="1930"/>
    <n v="0"/>
    <n v="13432.044999999998"/>
  </r>
  <r>
    <s v="146150.ZZ.ZZ"/>
    <s v="146150"/>
    <s v="ACCTS REC ASSOC CO-AVISTA DVLP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84928.55"/>
    <n v="41616.75"/>
    <n v="25522.82"/>
    <n v="135779.19"/>
    <n v="44164.23"/>
    <n v="51045.16"/>
    <n v="71192.289999999994"/>
    <n v="111091.09"/>
    <n v="0"/>
    <n v="42482.877916666665"/>
  </r>
  <r>
    <s v="146210.ZZ.ZZ"/>
    <s v="146210"/>
    <s v="A/R ASSOC CO-COURTYARD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7307.77"/>
    <n v="4237.0200000000004"/>
    <n v="4237.0200000000004"/>
    <n v="1014.22"/>
    <n v="3527.7"/>
    <n v="739.72"/>
    <n v="1495.44"/>
    <n v="3360.4"/>
    <n v="0"/>
    <n v="2853.2575000000002"/>
  </r>
  <r>
    <s v="146240.ZZ.ZZ"/>
    <s v="146240"/>
    <s v="A/R ASSOC CO STEAM PLANT BP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6611.16"/>
    <n v="15642.09"/>
    <n v="15642.09"/>
    <n v="17915.5"/>
    <n v="11696.42"/>
    <n v="22884.37"/>
    <n v="16798.849999999999"/>
    <n v="13279.37"/>
    <n v="0"/>
    <n v="10319.180416666664"/>
  </r>
  <r>
    <s v="146250.ZZ.ZZ"/>
    <s v="146250"/>
    <s v="ACCTS REC ASSOC CO-STEAM PLANT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326063.28000000003"/>
    <n v="23300.93"/>
    <n v="23300.93"/>
    <n v="16447.14"/>
    <n v="2115.9299999999998"/>
    <n v="23169.38"/>
    <n v="1648.85"/>
    <n v="4857.58"/>
    <n v="0"/>
    <n v="34872.935833333329"/>
  </r>
  <r>
    <s v="146290.ZZ.ZZ"/>
    <s v="146290"/>
    <s v="A/R ASSOC CO-CAPITAL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6375.4"/>
    <n v="7746.4"/>
    <n v="7512.63"/>
    <n v="10067.51"/>
    <n v="4540.01"/>
    <n v="11847.71"/>
    <n v="12051.16"/>
    <n v="2396.46"/>
    <n v="0"/>
    <n v="5944.9208333333336"/>
  </r>
  <r>
    <s v="146400.ZZ.ZZ"/>
    <s v="146400"/>
    <s v="A/R ASSOC CO - SALIX"/>
    <s v="ZZ"/>
    <s v="ZZ"/>
    <x v="1"/>
    <x v="0"/>
    <x v="0"/>
    <m/>
    <m/>
    <m/>
    <m/>
    <m/>
    <m/>
    <m/>
    <m/>
    <m/>
    <m/>
    <m/>
    <m/>
    <m/>
    <m/>
    <m/>
    <m/>
    <m/>
    <n v="28098.43"/>
    <n v="18625.96"/>
    <n v="21233.73"/>
    <n v="22950.560000000001"/>
    <n v="21638.33"/>
    <n v="26842.54"/>
    <n v="19318.88"/>
    <n v="32808.25"/>
    <n v="0"/>
    <n v="14592.712916666665"/>
  </r>
  <r>
    <s v="146700.ZZ.ZZ"/>
    <s v="146700"/>
    <s v="ACCTS REC ASSOC CO-AERC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6.16999999999996"/>
    <n v="576.16999999999996"/>
    <n v="0"/>
    <n v="0"/>
    <n v="0"/>
    <n v="0"/>
    <n v="0"/>
    <n v="0"/>
    <n v="96.028333333333322"/>
  </r>
  <r>
    <s v="146750.ZZ.ZZ"/>
    <s v="146750"/>
    <s v="ACCTS REC ASSOC CO-AEL&amp;P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50"/>
    <n v="50"/>
    <n v="50"/>
    <n v="50"/>
    <n v="6725.27"/>
    <n v="6101.42"/>
    <n v="6101.42"/>
    <n v="15640.49"/>
    <n v="3394.72"/>
    <n v="1563.86"/>
    <n v="3311.84"/>
    <n v="52411.14"/>
    <n v="0"/>
    <n v="5770.3824999999988"/>
  </r>
  <r>
    <s v="146760.ZZ.ZZ"/>
    <s v="146760"/>
    <s v="A/R ASSOC CO - AJTM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2674.69"/>
    <n v="1227.54"/>
    <n v="1227.54"/>
    <n v="3099.84"/>
    <n v="3151.12"/>
    <n v="314.69"/>
    <n v="3656.04"/>
    <n v="536.82000000000005"/>
    <n v="0"/>
    <n v="1301.6558333333332"/>
  </r>
  <r>
    <s v="151120.ZZ.ZZ"/>
    <s v="151120"/>
    <s v="FUEL STOCK COAL-COLSTRIP"/>
    <s v="ZZ"/>
    <s v="ZZ"/>
    <x v="2"/>
    <x v="1"/>
    <x v="1"/>
    <n v="2101766.2400000002"/>
    <n v="2166010.35"/>
    <n v="2170398.21"/>
    <n v="2179302.02"/>
    <n v="2277540.35"/>
    <n v="2327491.69"/>
    <n v="2467792.2999999998"/>
    <n v="2317441.61"/>
    <n v="2411059.77"/>
    <n v="2166057.44"/>
    <n v="2199648.08"/>
    <n v="2196951.29"/>
    <n v="2097333.7999999998"/>
    <n v="2279906.31"/>
    <n v="2425438.77"/>
    <n v="2242585.23"/>
    <n v="2368983.0499999998"/>
    <n v="2369133.9700000002"/>
    <n v="2287030.89"/>
    <n v="2192941.12"/>
    <n v="2214585.5299999998"/>
    <n v="2220595.98"/>
    <n v="2133458.69"/>
    <n v="2091189.58"/>
    <n v="2087927.84"/>
    <n v="2248270.2608333328"/>
    <n v="2243206.6616666671"/>
  </r>
  <r>
    <s v="151210.ZZ.ZZ"/>
    <s v="151210"/>
    <s v="FUEL STOCK HOG FUEL-KFGS"/>
    <s v="ZZ"/>
    <s v="ZZ"/>
    <x v="2"/>
    <x v="1"/>
    <x v="1"/>
    <n v="1856529.81"/>
    <n v="1814032.18"/>
    <n v="1754874.36"/>
    <n v="1806060.37"/>
    <n v="1836040.16"/>
    <n v="2427447.4300000002"/>
    <n v="2783045.72"/>
    <n v="2603007.06"/>
    <n v="2447834.0699999998"/>
    <n v="2237563.1800000002"/>
    <n v="2121835.09"/>
    <n v="1967751.19"/>
    <n v="1884770.57"/>
    <n v="1906605.97"/>
    <n v="1772627.85"/>
    <n v="1740337.89"/>
    <n v="2370167.52"/>
    <n v="2934306.17"/>
    <n v="3148998.3"/>
    <n v="3060666.79"/>
    <n v="2929426.83"/>
    <n v="2700807.43"/>
    <n v="2540589.41"/>
    <n v="2387255.0099999998"/>
    <n v="2060963.32"/>
    <n v="2139178.4166666665"/>
    <n v="2455388.0095833335"/>
  </r>
  <r>
    <s v="154100.ZZ.ZZ"/>
    <s v="154100"/>
    <s v="PLANT MATERIALS &amp; OPER SUPPLIE"/>
    <s v="ZZ"/>
    <s v="ZZ"/>
    <x v="2"/>
    <x v="2"/>
    <x v="2"/>
    <n v="34209588.520000003"/>
    <n v="35035566.799999997"/>
    <n v="35106752.030000001"/>
    <n v="35341587.469999999"/>
    <n v="35810420.810000002"/>
    <n v="36704084.950000003"/>
    <n v="36400402.469999999"/>
    <n v="36372154.740000002"/>
    <n v="36957010.93"/>
    <n v="37307913.5"/>
    <n v="37658051.969999999"/>
    <n v="38380996.170000002"/>
    <n v="39195697.75"/>
    <n v="39742552.439999998"/>
    <n v="39934889.82"/>
    <n v="42067904.399999999"/>
    <n v="41972779.890000001"/>
    <n v="41979558.229999997"/>
    <n v="41129459.359999999"/>
    <n v="40855945.399999999"/>
    <n v="40669489.719999999"/>
    <n v="41156140.520000003"/>
    <n v="40590044.920000002"/>
    <n v="42032987.740000002"/>
    <n v="42333972.130000003"/>
    <n v="36481465.414583333"/>
    <n v="41074715.614999995"/>
  </r>
  <r>
    <s v="154150.ZZ.ZZ"/>
    <s v="154150"/>
    <s v="PLANT MAT &amp; OPER SUP-NON STD_x0009__x0009_"/>
    <s v="ZZ"/>
    <s v="ZZ"/>
    <x v="2"/>
    <x v="1"/>
    <x v="1"/>
    <m/>
    <m/>
    <m/>
    <m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8750.75"/>
    <n v="12354"/>
  </r>
  <r>
    <s v="154300.ZZ.ZZ"/>
    <s v="154300"/>
    <s v="PLANT MAT &amp; OPER SUP-COYOTE SP"/>
    <s v="ZZ"/>
    <s v="ZZ"/>
    <x v="2"/>
    <x v="1"/>
    <x v="1"/>
    <n v="1064279.6000000001"/>
    <n v="1072403.6299999999"/>
    <n v="1078990.8500000001"/>
    <n v="1076041.03"/>
    <n v="1079493.8700000001"/>
    <n v="1078479.21"/>
    <n v="1083363.69"/>
    <n v="1083973.5900000001"/>
    <n v="1091853.28"/>
    <n v="1108164.57"/>
    <n v="1107498.8500000001"/>
    <n v="1108327.1299999999"/>
    <n v="1109113.2"/>
    <n v="1128698.42"/>
    <n v="1128739.19"/>
    <n v="1138429.8400000001"/>
    <n v="1140871.3700000001"/>
    <n v="1137253.29"/>
    <n v="1125577.51"/>
    <n v="1116524.67"/>
    <n v="1119683.0900000001"/>
    <n v="1120517.93"/>
    <n v="1138194.54"/>
    <n v="1132071.73"/>
    <n v="1133797.19"/>
    <n v="1087940.5083333331"/>
    <n v="1129001.3979166665"/>
  </r>
  <r>
    <s v="154400.ZZ.ZZ"/>
    <s v="154400"/>
    <s v="PLANT MAT &amp; OPER SUP-COLSTRIP"/>
    <s v="ZZ"/>
    <s v="ZZ"/>
    <x v="2"/>
    <x v="1"/>
    <x v="1"/>
    <n v="2907421.15"/>
    <n v="2896103.15"/>
    <n v="2889807.15"/>
    <n v="2871567.15"/>
    <n v="2920033.15"/>
    <n v="2876205.15"/>
    <n v="2872865.15"/>
    <n v="2850791.15"/>
    <n v="2775343.15"/>
    <n v="2779749.15"/>
    <n v="2805096.15"/>
    <n v="2793044.15"/>
    <n v="2848984.15"/>
    <n v="2794438.15"/>
    <n v="2899650.02"/>
    <n v="3045430.02"/>
    <n v="3072746.02"/>
    <n v="3081731.02"/>
    <n v="3092015.02"/>
    <n v="3123905.02"/>
    <n v="3055927.02"/>
    <n v="3081461.02"/>
    <n v="3091727.02"/>
    <n v="3075356.02"/>
    <n v="3076268.02"/>
    <n v="2850733.941666666"/>
    <n v="3031417.7029166664"/>
  </r>
  <r>
    <s v="154500.ZZ.ZZ"/>
    <s v="154500"/>
    <s v="SUPPLY CHAIN RECEIVING INVENTO"/>
    <s v="ZZ"/>
    <s v="ZZ"/>
    <x v="2"/>
    <x v="2"/>
    <x v="2"/>
    <n v="-253.55"/>
    <n v="-253.55"/>
    <n v="-253.55"/>
    <n v="0.01"/>
    <n v="0.01"/>
    <n v="1176.02"/>
    <n v="0.02"/>
    <n v="1914.06"/>
    <n v="0.02"/>
    <n v="55860.02"/>
    <n v="55860.02"/>
    <n v="0.01"/>
    <n v="0.01"/>
    <n v="0.01"/>
    <n v="0.01"/>
    <n v="0.01"/>
    <n v="0.01"/>
    <n v="0.01"/>
    <n v="0"/>
    <n v="0"/>
    <n v="0"/>
    <n v="0"/>
    <n v="0"/>
    <n v="1866.4"/>
    <n v="1866.39"/>
    <n v="9514.6933333333327"/>
    <n v="233.30416666666667"/>
  </r>
  <r>
    <s v="154550.ZZ.ZZ"/>
    <s v="154550"/>
    <s v="SUPPLY CHAIN AVERAGE COST VARI"/>
    <s v="ZZ"/>
    <s v="ZZ"/>
    <x v="2"/>
    <x v="2"/>
    <x v="2"/>
    <n v="0"/>
    <n v="547.04999999999995"/>
    <n v="-6884.31"/>
    <n v="0"/>
    <n v="-141865.57999999999"/>
    <n v="-18297.41"/>
    <n v="-31449.82"/>
    <n v="-31478.61"/>
    <n v="-30534.13"/>
    <n v="0"/>
    <n v="-335.11"/>
    <n v="-430.39"/>
    <n v="0"/>
    <n v="32.200000000000003"/>
    <n v="245.44"/>
    <n v="0"/>
    <n v="-5715.81"/>
    <n v="-417425.49"/>
    <n v="0"/>
    <n v="-2661.49"/>
    <n v="1704.62"/>
    <n v="0"/>
    <n v="-0.02"/>
    <n v="180.1"/>
    <n v="0"/>
    <n v="-21727.359166666665"/>
    <n v="-35303.370833333334"/>
  </r>
  <r>
    <s v="154560.ZZ.ZZ"/>
    <s v="154560"/>
    <s v="SUPPLY CHAIN INVOICE PRICE VAR"/>
    <s v="ZZ"/>
    <s v="ZZ"/>
    <x v="2"/>
    <x v="2"/>
    <x v="2"/>
    <n v="-243.87"/>
    <n v="-1.68"/>
    <n v="5.6"/>
    <n v="241.05"/>
    <n v="220.35"/>
    <n v="27.32"/>
    <n v="1650.1"/>
    <n v="-20.7"/>
    <n v="-20.63"/>
    <n v="-369.56"/>
    <n v="-641.51"/>
    <n v="-189.42"/>
    <n v="17.02"/>
    <n v="348.79"/>
    <n v="345.18"/>
    <n v="357.25"/>
    <n v="445.09"/>
    <n v="352.23"/>
    <n v="339.65"/>
    <n v="851.83"/>
    <n v="428.22"/>
    <n v="459.76"/>
    <n v="874.65"/>
    <n v="848.63"/>
    <n v="561.4"/>
    <n v="65.62458333333332"/>
    <n v="495.0408333333333"/>
  </r>
  <r>
    <s v="154990.ZZ.ZZ"/>
    <s v="154990"/>
    <s v="SUPPLY CHAIN ADJUSTMENT ACCOUN"/>
    <s v="ZZ"/>
    <s v="ZZ"/>
    <x v="2"/>
    <x v="2"/>
    <x v="2"/>
    <n v="-368.45"/>
    <n v="-368.45"/>
    <n v="-368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6.760416666666671"/>
    <n v="0"/>
  </r>
  <r>
    <s v="163000.ZZ.ZZ"/>
    <s v="163000"/>
    <s v="STORES EXPENSE UNDISTRIBUTED"/>
    <s v="ZZ"/>
    <s v="ZZ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0747"/>
    <n v="0"/>
    <n v="-16697.791666666668"/>
  </r>
  <r>
    <s v="163200.ZZ.ZZ"/>
    <s v="163200"/>
    <s v="STORES EXPENSE-SUPPLY CHAIN IN"/>
    <s v="ZZ"/>
    <s v="ZZ"/>
    <x v="2"/>
    <x v="2"/>
    <x v="2"/>
    <n v="0"/>
    <n v="5278.54"/>
    <n v="11513.06"/>
    <n v="0"/>
    <n v="12019.95"/>
    <n v="19549.18"/>
    <n v="0"/>
    <n v="15917.32"/>
    <n v="49098.44"/>
    <n v="0"/>
    <n v="12221.44"/>
    <n v="76447.03"/>
    <n v="0"/>
    <n v="1014.88"/>
    <n v="4325.13"/>
    <n v="0"/>
    <n v="20102.900000000001"/>
    <n v="-63075.33"/>
    <n v="0"/>
    <n v="-21644.76"/>
    <n v="-18738.259999999998"/>
    <n v="0"/>
    <n v="19548.96"/>
    <n v="38408.559999999998"/>
    <n v="0"/>
    <n v="16837.079999999998"/>
    <n v="-1671.4933333333327"/>
  </r>
  <r>
    <s v="164100.GD.AN"/>
    <s v="164100"/>
    <s v="GAS STORED UNDERGND-408AVA-JP"/>
    <s v="AN"/>
    <s v="GD"/>
    <x v="0"/>
    <x v="0"/>
    <x v="0"/>
    <n v="10246522.800000001"/>
    <n v="6820562.8899999997"/>
    <n v="2523295.58"/>
    <n v="895356.17"/>
    <n v="1074779.22"/>
    <n v="2833687.82"/>
    <n v="5851327.04"/>
    <n v="6304915.5199999996"/>
    <n v="8675150.1199999992"/>
    <n v="10925414.09"/>
    <n v="10561280.73"/>
    <n v="9635865.7899999991"/>
    <n v="10197404.65"/>
    <n v="6108922.8899999997"/>
    <n v="3539016.69"/>
    <n v="3524575.21"/>
    <n v="5699755.79"/>
    <n v="10622785.99"/>
    <n v="11811253.26"/>
    <n v="12150720.289999999"/>
    <n v="10937169.939999999"/>
    <n v="12743012.529999999"/>
    <n v="12171124.439999999"/>
    <n v="12451245.4"/>
    <n v="12570453.52"/>
    <n v="6360299.8912499994"/>
    <n v="9428625.9595833328"/>
  </r>
  <r>
    <s v="164100.GD.OR"/>
    <s v="164100"/>
    <s v="GAS STORED UNDERGND-408AVA-JP"/>
    <s v="OR"/>
    <s v="GD"/>
    <x v="0"/>
    <x v="0"/>
    <x v="0"/>
    <n v="1157950.1000000001"/>
    <n v="749847.57"/>
    <n v="365299.16"/>
    <n v="94262.1"/>
    <n v="112944.09"/>
    <n v="327472.14"/>
    <n v="622546.12"/>
    <n v="670030.01"/>
    <n v="940335.13"/>
    <n v="1156974.26"/>
    <n v="1135747.6200000001"/>
    <n v="1091086.3799999999"/>
    <n v="1125159.48"/>
    <n v="693926.27"/>
    <n v="339320.96"/>
    <n v="374444.12"/>
    <n v="595637.81000000006"/>
    <n v="1107995.6399999999"/>
    <n v="1286620.52"/>
    <n v="1342555.85"/>
    <n v="1184819.6499999999"/>
    <n v="1414396.29"/>
    <n v="1354515.74"/>
    <n v="1329364.19"/>
    <n v="1327650.07"/>
    <n v="700674.94750000013"/>
    <n v="1020833.4845833335"/>
  </r>
  <r>
    <s v="164105.GD.OR"/>
    <s v="164105"/>
    <s v="GAS STORED UNDERGND-403NWPL-JP"/>
    <s v="OR"/>
    <s v="GD"/>
    <x v="0"/>
    <x v="0"/>
    <x v="0"/>
    <n v="145579.07999999999"/>
    <n v="83821.19"/>
    <n v="46950.59"/>
    <n v="11006.68"/>
    <n v="0.02"/>
    <n v="23033.39"/>
    <n v="69952.41"/>
    <n v="76149.67"/>
    <n v="107589.94"/>
    <n v="138209.85"/>
    <n v="135920.92000000001"/>
    <n v="132347.59"/>
    <n v="116306.2"/>
    <n v="68366.12"/>
    <n v="41563.980000000003"/>
    <n v="-0.03"/>
    <n v="28510.36"/>
    <n v="88819.23"/>
    <n v="114957.58"/>
    <n v="134385.18"/>
    <n v="122438.67"/>
    <n v="144209.89000000001"/>
    <n v="131413.65"/>
    <n v="140786.49"/>
    <n v="141593.43"/>
    <n v="79660.407500000001"/>
    <n v="95366.744583333333"/>
  </r>
  <r>
    <s v="164115.GD.AA"/>
    <s v="164115"/>
    <s v="GAS STORED UNDERGRND-CLAY BASI"/>
    <s v="AA"/>
    <s v="GD"/>
    <x v="1"/>
    <x v="0"/>
    <x v="0"/>
    <n v="188555.39"/>
    <n v="219929.78"/>
    <n v="258417.6"/>
    <n v="258203.85"/>
    <n v="257174.7"/>
    <n v="249258.15"/>
    <n v="64010.91"/>
    <n v="39825.870000000003"/>
    <n v="28758.17"/>
    <n v="29350.1"/>
    <n v="112749.32"/>
    <n v="281778.5"/>
    <n v="170313.86"/>
    <n v="114286.27"/>
    <n v="1781219.37"/>
    <n v="4820192.32"/>
    <n v="1282799.21"/>
    <n v="1227853.6100000001"/>
    <n v="1227853.6100000001"/>
    <n v="1187460.8600000001"/>
    <n v="1187460.8600000001"/>
    <n v="1187460.8600000001"/>
    <n v="556649.94999999995"/>
    <n v="225144.76"/>
    <n v="265700.24"/>
    <n v="164907.63125000001"/>
    <n v="1251365.7274999998"/>
  </r>
  <r>
    <s v="165100.ZZ.ZZ"/>
    <s v="165100"/>
    <s v="PREPAYMENTS-PREPAID INSURANCE"/>
    <s v="ZZ"/>
    <s v="ZZ"/>
    <x v="2"/>
    <x v="2"/>
    <x v="2"/>
    <n v="1655211.14"/>
    <n v="5023552.2699999996"/>
    <n v="4552534.7300000004"/>
    <n v="4050972.93"/>
    <n v="3564683.26"/>
    <n v="3078393.59"/>
    <n v="2592103.92"/>
    <n v="2142407.54"/>
    <n v="1891748.98"/>
    <n v="1400961.42"/>
    <n v="935034.43"/>
    <n v="848580.34"/>
    <n v="2029111.29"/>
    <n v="4537834.12"/>
    <n v="4033127.34"/>
    <n v="3499566.1"/>
    <n v="4137049.03"/>
    <n v="3638888.19"/>
    <n v="3142320.32"/>
    <n v="2871162.52"/>
    <n v="2374113.56"/>
    <n v="1877064.6"/>
    <n v="1380015.64"/>
    <n v="882966.68"/>
    <n v="747680.87"/>
    <n v="2660261.2187499995"/>
    <n v="2813542.0150000001"/>
  </r>
  <r>
    <s v="165110.ZZ.ZZ"/>
    <s v="165110"/>
    <s v="PREPAYMENTS-MISC"/>
    <s v="ZZ"/>
    <s v="ZZ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9291"/>
    <n v="649291"/>
    <n v="0"/>
    <n v="81161.375"/>
  </r>
  <r>
    <s v="165150.ZZ.ZZ"/>
    <s v="165150"/>
    <s v="PREPAYMENTS-PREPAID LICENSE FE"/>
    <s v="ZZ"/>
    <s v="ZZ"/>
    <x v="2"/>
    <x v="2"/>
    <x v="2"/>
    <n v="6917185.5199999996"/>
    <n v="7123286.25"/>
    <n v="7055933.71"/>
    <n v="7461427.7199999997"/>
    <n v="6530306.71"/>
    <n v="7832993.71"/>
    <n v="6036645.7699999996"/>
    <n v="5928580.1100000003"/>
    <n v="6049060.1699999999"/>
    <n v="7127566.9000000004"/>
    <n v="7134775.3899999997"/>
    <n v="6505494.75"/>
    <n v="7641805.4500000002"/>
    <n v="10626697.199999999"/>
    <n v="11616468.91"/>
    <n v="8265465.8099999996"/>
    <n v="7235297.3099999996"/>
    <n v="7594929.8499999996"/>
    <n v="8148269.4100000001"/>
    <n v="7988092.8399999999"/>
    <n v="7385917.1100000003"/>
    <n v="7348452.2999999998"/>
    <n v="6652073.3099999996"/>
    <n v="7228850.6299999999"/>
    <n v="8612585.4100000001"/>
    <n v="6838797.2229166673"/>
    <n v="8184809.1758333333"/>
  </r>
  <r>
    <s v="165150.ED.AN"/>
    <s v="165150"/>
    <s v="PREPAYMENTS-PREPAID LICENSE FE"/>
    <s v="AN"/>
    <s v="ED"/>
    <x v="2"/>
    <x v="2"/>
    <x v="2"/>
    <m/>
    <m/>
    <m/>
    <m/>
    <m/>
    <m/>
    <m/>
    <m/>
    <m/>
    <m/>
    <m/>
    <m/>
    <m/>
    <m/>
    <m/>
    <m/>
    <m/>
    <n v="-4143.8599999999997"/>
    <n v="0"/>
    <n v="0"/>
    <n v="0"/>
    <n v="0"/>
    <n v="0"/>
    <n v="0"/>
    <n v="0"/>
    <n v="0"/>
    <n v="-345.32166666666666"/>
  </r>
  <r>
    <s v="165160.ZZ.ZZ"/>
    <s v="165160"/>
    <s v="PREPAYMENTS-LONG TERM PREPAID "/>
    <s v="ZZ"/>
    <s v="ZZ"/>
    <x v="2"/>
    <x v="2"/>
    <x v="2"/>
    <n v="4701068.8600000003"/>
    <n v="4701068.8600000003"/>
    <n v="4701068.8600000003"/>
    <n v="4339420.7300000004"/>
    <n v="4339420.7300000004"/>
    <n v="4339420.7300000004"/>
    <n v="4807163.16"/>
    <n v="4807163.16"/>
    <n v="4807163.16"/>
    <n v="3241629.42"/>
    <n v="3241629.42"/>
    <n v="3241629.42"/>
    <n v="3136656.49"/>
    <n v="3137063.14"/>
    <n v="3137063.14"/>
    <n v="6506194.2400000002"/>
    <n v="6506194.2400000002"/>
    <n v="6506194.2400000002"/>
    <n v="3711712.78"/>
    <n v="3711712.78"/>
    <n v="3711712.78"/>
    <n v="3654915.38"/>
    <n v="3654915.38"/>
    <n v="3654915.38"/>
    <n v="3856033.82"/>
    <n v="4207136.6937500006"/>
    <n v="4282411.5529166674"/>
  </r>
  <r>
    <s v="165180.ZZ.ZZ"/>
    <s v="165180"/>
    <s v="PREPAYMENTS-CUSTOMER BILLING S"/>
    <s v="ZZ"/>
    <s v="ZZ"/>
    <x v="2"/>
    <x v="2"/>
    <x v="2"/>
    <n v="37641.480000000003"/>
    <n v="53700.7"/>
    <n v="76821.77"/>
    <n v="64436.5"/>
    <n v="56183.09"/>
    <n v="47284.77"/>
    <n v="67946.89"/>
    <n v="60067.83"/>
    <n v="82612.81"/>
    <n v="64617.16"/>
    <n v="53700.4"/>
    <n v="77182.69"/>
    <n v="69042"/>
    <n v="53586.89"/>
    <n v="78717.73"/>
    <n v="65658.84"/>
    <n v="89119.06"/>
    <n v="76073.3"/>
    <n v="96505.93"/>
    <n v="57750.89"/>
    <n v="48275.7"/>
    <n v="55457.36"/>
    <n v="66863.179999999993"/>
    <n v="56426.64"/>
    <n v="45655.94"/>
    <n v="63158.029166666674"/>
    <n v="66815.374166666661"/>
  </r>
  <r>
    <s v="165190.ZZ.ZZ"/>
    <s v="165190"/>
    <s v="RESOURCE DEFERRED OPT EXPENSE"/>
    <s v="ZZ"/>
    <s v="ZZ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65190.ED.AN"/>
    <s v="165190"/>
    <s v="RESOURCE DEFERRED OPT EXPENSE"/>
    <s v="AN"/>
    <s v="ED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65191.ZZ.ZZ"/>
    <s v="165191"/>
    <s v="RESOURCE DEFERRED OPT EXPENSE "/>
    <s v="ZZ"/>
    <s v="ZZ"/>
    <x v="2"/>
    <x v="2"/>
    <x v="2"/>
    <n v="-154133"/>
    <n v="-1202328"/>
    <n v="-620211.75"/>
    <n v="-1635172.5"/>
    <n v="-1422535"/>
    <n v="-1152148.5"/>
    <n v="-629576.25"/>
    <n v="-3297431.25"/>
    <n v="1031210.5"/>
    <n v="799778.25"/>
    <n v="1962394"/>
    <n v="-2424440"/>
    <n v="800859.75"/>
    <n v="844650.75"/>
    <n v="-3239982.5"/>
    <n v="-6428113.5"/>
    <n v="1393499.5"/>
    <n v="3468688.5"/>
    <n v="4357182.5"/>
    <n v="4406157"/>
    <n v="2657589"/>
    <n v="2385062.5"/>
    <n v="2677512"/>
    <n v="2799803.75"/>
    <n v="2480825"/>
    <n v="-688924.76041666663"/>
    <n v="1413574.3229166667"/>
  </r>
  <r>
    <s v="165192.ZZ.ZZ"/>
    <s v="165192"/>
    <s v="RESOURCE DEFERRED OPT EXP - WE"/>
    <s v="ZZ"/>
    <s v="ZZ"/>
    <x v="2"/>
    <x v="2"/>
    <x v="2"/>
    <n v="1422477.69"/>
    <n v="-377504.81"/>
    <n v="-278949.81"/>
    <n v="-1111145.06"/>
    <n v="-783395.06"/>
    <n v="-789872.31"/>
    <n v="46266.44"/>
    <n v="-2783850.06"/>
    <n v="590020.18999999994"/>
    <n v="358433.69"/>
    <n v="1272905.69"/>
    <n v="-1631461.31"/>
    <n v="1361392.44"/>
    <n v="651645.93999999994"/>
    <n v="-93438.81"/>
    <n v="-3207938.56"/>
    <n v="2841128.69"/>
    <n v="4845939.9400000004"/>
    <n v="7513582.4400000004"/>
    <n v="5741544.1900000004"/>
    <n v="4578605.46"/>
    <n v="5097890.96"/>
    <n v="3811637.21"/>
    <n v="3781747.46"/>
    <n v="3105956.21"/>
    <n v="-341384.77875000006"/>
    <n v="3149668.2704166672"/>
  </r>
  <r>
    <s v="165200.ZZ.ZZ"/>
    <s v="165200"/>
    <s v="PREPAYMENTS-POSTAGE METERS"/>
    <s v="ZZ"/>
    <s v="ZZ"/>
    <x v="2"/>
    <x v="2"/>
    <x v="2"/>
    <n v="40069.519999999997"/>
    <n v="44278.14"/>
    <n v="54030.32"/>
    <n v="47953.99"/>
    <n v="38573.46"/>
    <n v="32073.32"/>
    <n v="44284.2"/>
    <n v="39269.22"/>
    <n v="30850.51"/>
    <n v="45838.94"/>
    <n v="38386.480000000003"/>
    <n v="32868.949999999997"/>
    <n v="27324.82"/>
    <n v="20045.88"/>
    <n v="14536.93"/>
    <n v="8546.58"/>
    <n v="23311.61"/>
    <n v="17759.93"/>
    <n v="13249.35"/>
    <n v="9180.83"/>
    <n v="22855.15"/>
    <n v="18534.07"/>
    <n v="13458.01"/>
    <n v="8783.51"/>
    <n v="4843.51"/>
    <n v="40175.391666666663"/>
    <n v="15528.834583333337"/>
  </r>
  <r>
    <s v="165205.ZZ.ZZ"/>
    <s v="165205"/>
    <s v="PREPAID RENTS ASSC WITH LEASES"/>
    <s v="ZZ"/>
    <s v="ZZ"/>
    <x v="1"/>
    <x v="0"/>
    <x v="0"/>
    <m/>
    <m/>
    <m/>
    <m/>
    <m/>
    <m/>
    <m/>
    <m/>
    <m/>
    <m/>
    <m/>
    <m/>
    <m/>
    <m/>
    <m/>
    <m/>
    <m/>
    <m/>
    <n v="22817.27"/>
    <n v="19495.009999999998"/>
    <n v="16122.35"/>
    <n v="14551.69"/>
    <n v="11028.86"/>
    <n v="7507.73"/>
    <n v="5715.2"/>
    <n v="0"/>
    <n v="7865.0424999999996"/>
  </r>
  <r>
    <s v="165240.ZZ.ZZ"/>
    <s v="165240"/>
    <s v="PREPAYMENTS-BPA TRANS RESERVAT"/>
    <s v="ZZ"/>
    <s v="ZZ"/>
    <x v="2"/>
    <x v="1"/>
    <x v="1"/>
    <n v="0"/>
    <n v="20594"/>
    <n v="20594"/>
    <n v="20594"/>
    <n v="20594"/>
    <n v="20594"/>
    <n v="20594"/>
    <n v="20594"/>
    <n v="20594"/>
    <n v="20594"/>
    <n v="20594"/>
    <n v="20594"/>
    <n v="23394"/>
    <n v="23394"/>
    <n v="33394"/>
    <n v="33394"/>
    <n v="83394"/>
    <n v="83394"/>
    <n v="83394"/>
    <n v="83394"/>
    <n v="83394"/>
    <n v="181249.38"/>
    <n v="181249.38"/>
    <n v="181249.38"/>
    <n v="181249.38"/>
    <n v="19852.583333333332"/>
    <n v="96101.819166666668"/>
  </r>
  <r>
    <s v="165250.ZZ.ZZ"/>
    <s v="165250"/>
    <s v="COLSTRIP PREPAID ASSET"/>
    <s v="ZZ"/>
    <s v="ZZ"/>
    <x v="2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210"/>
    <n v="277046"/>
    <n v="246326"/>
    <n v="215048"/>
    <n v="184328"/>
    <n v="0"/>
    <n v="94816.166666666672"/>
  </r>
  <r>
    <s v="165260.ZZ.ZZ"/>
    <s v="165260"/>
    <s v="PREPAYMENTS-SPOKANE TRIBE"/>
    <s v="ZZ"/>
    <s v="ZZ"/>
    <x v="2"/>
    <x v="1"/>
    <x v="1"/>
    <n v="0"/>
    <n v="901320.75"/>
    <n v="819382.5"/>
    <n v="737444.25"/>
    <n v="655506"/>
    <n v="573567.75"/>
    <n v="491629.5"/>
    <n v="409691.25"/>
    <n v="327753"/>
    <n v="245814.75"/>
    <n v="163876.5"/>
    <n v="81938.25"/>
    <n v="0"/>
    <n v="897644.92"/>
    <n v="816040.84"/>
    <n v="734436.76"/>
    <n v="652832.68000000005"/>
    <n v="571228.6"/>
    <n v="489624.52"/>
    <n v="408020.44"/>
    <n v="326416.36"/>
    <n v="244812.28"/>
    <n v="163208.20000000001"/>
    <n v="81604.12"/>
    <n v="0"/>
    <n v="450660.375"/>
    <n v="448822.4766666668"/>
  </r>
  <r>
    <s v="165312.ED.AN"/>
    <s v="165312"/>
    <s v="GAS IMBALANCE - LANCASTER"/>
    <s v="AN"/>
    <s v="ED"/>
    <x v="2"/>
    <x v="1"/>
    <x v="1"/>
    <n v="-53562.23"/>
    <n v="-22523.43"/>
    <n v="16562.88"/>
    <n v="-332.74"/>
    <n v="-22150.74"/>
    <n v="-912.52"/>
    <n v="-3433.5"/>
    <n v="57042.51"/>
    <n v="-20178.939999999999"/>
    <n v="1883.21"/>
    <n v="-109383.37"/>
    <n v="-25850.78"/>
    <n v="97311.53"/>
    <n v="-66907.62"/>
    <n v="-69996.740000000005"/>
    <n v="-31963.52"/>
    <n v="-12087.39"/>
    <n v="62962.86"/>
    <n v="-5950.74"/>
    <n v="6783.13"/>
    <n v="3615.34"/>
    <n v="-41791.22"/>
    <n v="-48323.19"/>
    <n v="5391.66"/>
    <n v="-6576.81"/>
    <n v="-8950.2308333333331"/>
    <n v="-12741.672500000001"/>
  </r>
  <r>
    <s v="165320.GD.ID"/>
    <s v="165320"/>
    <s v="GAS IMBALANCE-AVISTA LDC"/>
    <s v="ID"/>
    <s v="GD"/>
    <x v="2"/>
    <x v="1"/>
    <x v="8"/>
    <n v="28293.07"/>
    <n v="24107.279999999999"/>
    <n v="7260.16"/>
    <n v="41706.199999999997"/>
    <n v="20646.759999999998"/>
    <n v="11315.6"/>
    <n v="23173.85"/>
    <n v="-1556.03"/>
    <n v="17944.93"/>
    <n v="25425.98"/>
    <n v="44083.75"/>
    <n v="149604.14000000001"/>
    <n v="-30174.69"/>
    <n v="10641.17"/>
    <n v="49957.02"/>
    <n v="211861.74"/>
    <n v="-23804.61"/>
    <n v="1713.02"/>
    <n v="9133.51"/>
    <n v="-43.24"/>
    <n v="-142.09"/>
    <n v="-20088.55"/>
    <n v="-47728.56"/>
    <n v="-35885.040000000001"/>
    <n v="-5789.73"/>
    <n v="30230.984166666673"/>
    <n v="11469.346666666666"/>
  </r>
  <r>
    <s v="165320.GD.OR"/>
    <s v="165320"/>
    <s v="GAS IMBALANCE-AVISTA LDC"/>
    <s v="OR"/>
    <s v="GD"/>
    <x v="2"/>
    <x v="1"/>
    <x v="5"/>
    <n v="89561.03"/>
    <n v="-6782.84"/>
    <n v="-84164.96"/>
    <n v="18281.47"/>
    <n v="-55243.69"/>
    <n v="-52531.72"/>
    <n v="1066.05"/>
    <n v="-28708.84"/>
    <n v="-2462.25"/>
    <n v="32854.06"/>
    <n v="-129158.07"/>
    <n v="130894.14"/>
    <n v="-172876.35"/>
    <n v="-125798.41"/>
    <n v="172908.17"/>
    <n v="-1292919.6499999999"/>
    <n v="29434.67"/>
    <n v="-44222.58"/>
    <n v="11107.82"/>
    <n v="697.11"/>
    <n v="-2271.0500000000002"/>
    <n v="-27426.65"/>
    <n v="-50890.75"/>
    <n v="-4498.95"/>
    <n v="-139270.5"/>
    <n v="-18134.525833333337"/>
    <n v="-124162.80791666666"/>
  </r>
  <r>
    <s v="165320.GD.WA"/>
    <s v="165320"/>
    <s v="GAS IMBALANCE-AVISTA LDC"/>
    <s v="WA"/>
    <s v="GD"/>
    <x v="2"/>
    <x v="1"/>
    <x v="9"/>
    <n v="60277.79"/>
    <n v="54696.84"/>
    <n v="15665.72"/>
    <n v="90367.05"/>
    <n v="43339.48"/>
    <n v="24068.83"/>
    <n v="43549.41"/>
    <n v="-2798.12"/>
    <n v="34089.94"/>
    <n v="46126.66"/>
    <n v="84085.9"/>
    <n v="306249.51"/>
    <n v="-63175.46"/>
    <n v="23399.98"/>
    <n v="106832.08"/>
    <n v="478276.82"/>
    <n v="-51809.96"/>
    <n v="3609.21"/>
    <n v="17858.11"/>
    <n v="-82.84"/>
    <n v="-265.24"/>
    <n v="-39490.01"/>
    <n v="-98534.55"/>
    <n v="-75856.240000000005"/>
    <n v="-13000.3"/>
    <n v="61499.365416666667"/>
    <n v="27154.123333333337"/>
  </r>
  <r>
    <s v="165340.ED.AN"/>
    <s v="165340"/>
    <s v="GAS IMBALANCE-COYOTE SPRINGS 2"/>
    <s v="AN"/>
    <s v="ED"/>
    <x v="2"/>
    <x v="1"/>
    <x v="1"/>
    <n v="-12534.84"/>
    <n v="10982.8"/>
    <n v="65066.95"/>
    <n v="53903.41"/>
    <n v="39600.94"/>
    <n v="6843"/>
    <n v="55146.559999999998"/>
    <n v="21709.26"/>
    <n v="-35290.65"/>
    <n v="134707.01"/>
    <n v="-3338.13"/>
    <n v="-7615.67"/>
    <n v="-48686.95"/>
    <n v="-24666.1"/>
    <n v="24340.2"/>
    <n v="-23805"/>
    <n v="17627.36"/>
    <n v="-31571.64"/>
    <n v="3022.08"/>
    <n v="10571.55"/>
    <n v="3585.12"/>
    <n v="-15187.04"/>
    <n v="-49375.88"/>
    <n v="-4505.4399999999996"/>
    <n v="15906.22"/>
    <n v="25925.382083333334"/>
    <n v="-8862.9295833333326"/>
  </r>
  <r>
    <s v="165350.ED.AN"/>
    <s v="165350"/>
    <s v="GAS IMBALANCE-RATHDRUM"/>
    <s v="AN"/>
    <s v="ED"/>
    <x v="2"/>
    <x v="1"/>
    <x v="1"/>
    <n v="52929"/>
    <n v="49753.11"/>
    <n v="44960.84"/>
    <n v="26611.89"/>
    <n v="-18123.34"/>
    <n v="11343.53"/>
    <n v="9112.98"/>
    <n v="25471.56"/>
    <n v="175038.92"/>
    <n v="-52014.11"/>
    <n v="15035.61"/>
    <n v="9766.56"/>
    <n v="44400.21"/>
    <n v="2926.17"/>
    <n v="10016.31"/>
    <n v="20391.740000000002"/>
    <n v="-6794.98"/>
    <n v="60784.95"/>
    <n v="14014.71"/>
    <n v="-5327.86"/>
    <n v="6095.03"/>
    <n v="6696.79"/>
    <n v="-238.81"/>
    <n v="-11305.37"/>
    <n v="16502.740000000002"/>
    <n v="28801.846250000002"/>
    <n v="10642.512916666668"/>
  </r>
  <r>
    <s v="165360.ED.AN"/>
    <s v="165360"/>
    <s v="GAS IMBALANCE-NORTHEAST CT"/>
    <s v="AN"/>
    <s v="ED"/>
    <x v="2"/>
    <x v="1"/>
    <x v="1"/>
    <n v="5487.1"/>
    <n v="3314.06"/>
    <n v="2027.97"/>
    <n v="159.32"/>
    <n v="-1288.77"/>
    <n v="-2408.31"/>
    <n v="-6527.43"/>
    <n v="425.11"/>
    <n v="-853.6"/>
    <n v="-1989.15"/>
    <n v="-1725.25"/>
    <n v="-12585.25"/>
    <n v="-1727.98"/>
    <n v="-1575.92"/>
    <n v="-3882.68"/>
    <n v="-438.75"/>
    <n v="-3609.05"/>
    <n v="165.64"/>
    <n v="3793.92"/>
    <n v="4846.05"/>
    <n v="4191.6000000000004"/>
    <n v="3792.8"/>
    <n v="3156.14"/>
    <n v="3338.48"/>
    <n v="-9995.15"/>
    <n v="-1630.9783333333335"/>
    <n v="659.72208333333322"/>
  </r>
  <r>
    <s v="165370.ED.AN"/>
    <s v="165370"/>
    <s v="GAS IMBALANCE-BOULDER PARK"/>
    <s v="AN"/>
    <s v="ED"/>
    <x v="2"/>
    <x v="1"/>
    <x v="1"/>
    <n v="-8947.4"/>
    <n v="-3173.44"/>
    <n v="19853.89"/>
    <n v="6828.42"/>
    <n v="-4621.93"/>
    <n v="-2380.09"/>
    <n v="-1179.58"/>
    <n v="-90.36"/>
    <n v="12990.26"/>
    <n v="5418.18"/>
    <n v="-2563.29"/>
    <n v="-5919.97"/>
    <n v="-8987.8700000000008"/>
    <n v="8679.4500000000007"/>
    <n v="8773.31"/>
    <n v="-148.51"/>
    <n v="-8579.2000000000007"/>
    <n v="10587.83"/>
    <n v="-3107.85"/>
    <n v="-1593.91"/>
    <n v="3297.83"/>
    <n v="1744.15"/>
    <n v="16254.31"/>
    <n v="25775.19"/>
    <n v="-719.96"/>
    <n v="1349.5379166666664"/>
    <n v="4735.7237500000001"/>
  </r>
  <r>
    <s v="165380.ED.AN"/>
    <s v="165380"/>
    <s v="GAS IMBALANCE-KETTLE FALLS CT"/>
    <s v="AN"/>
    <s v="ED"/>
    <x v="2"/>
    <x v="1"/>
    <x v="1"/>
    <n v="89.77"/>
    <n v="84.4"/>
    <n v="1204.23"/>
    <n v="-544.5"/>
    <n v="-1192.8800000000001"/>
    <n v="-2873.04"/>
    <n v="1221.29"/>
    <n v="-7920.97"/>
    <n v="8406.32"/>
    <n v="6944.37"/>
    <n v="-1456.04"/>
    <n v="415.17"/>
    <n v="2769.98"/>
    <n v="-2564.77"/>
    <n v="-46388.77"/>
    <n v="3892.49"/>
    <n v="1822.2"/>
    <n v="-0.01"/>
    <n v="-3230.73"/>
    <n v="-3471.61"/>
    <n v="10269.83"/>
    <n v="4225.75"/>
    <n v="-12789.74"/>
    <n v="10936.47"/>
    <n v="13636.03"/>
    <n v="476.5187499999999"/>
    <n v="-2424.6570833333335"/>
  </r>
  <r>
    <s v="165390.ED.AN"/>
    <s v="165390"/>
    <s v="GAS IMBALANCE-KETTLE FALLS GS"/>
    <s v="AN"/>
    <s v="ED"/>
    <x v="2"/>
    <x v="1"/>
    <x v="1"/>
    <n v="-5150.5600000000004"/>
    <n v="-5198.45"/>
    <n v="-6024.87"/>
    <n v="-5164.68"/>
    <n v="-4915.3599999999997"/>
    <n v="-4822.2700000000004"/>
    <n v="-1368.24"/>
    <n v="-2513.6799999999998"/>
    <n v="-2562.9"/>
    <n v="-2408.9499999999998"/>
    <n v="-1720.56"/>
    <n v="-3416.42"/>
    <n v="-2961.08"/>
    <n v="-3610.47"/>
    <n v="-8908.91"/>
    <n v="-5519.24"/>
    <n v="-3314.29"/>
    <n v="0.01"/>
    <n v="-485.11"/>
    <n v="669.91"/>
    <n v="678.73"/>
    <n v="686.41"/>
    <n v="4282.49"/>
    <n v="1475.53"/>
    <n v="2402.96"/>
    <n v="-3681.0166666666664"/>
    <n v="-1193.666666666667"/>
  </r>
  <r>
    <s v="165681.ZZ.ZZ"/>
    <s v="165681"/>
    <s v="PREPAYMENT LAKE CdA 4e CDR FUN"/>
    <s v="ZZ"/>
    <s v="ZZ"/>
    <x v="1"/>
    <x v="0"/>
    <x v="0"/>
    <n v="999999.86"/>
    <n v="833333.19"/>
    <n v="666666.52"/>
    <n v="499999.85"/>
    <n v="333333.18"/>
    <n v="166666.51"/>
    <n v="-0.12"/>
    <n v="1833333.21"/>
    <n v="1666666.54"/>
    <n v="1499999.87"/>
    <n v="1333333.2"/>
    <n v="1166666.53"/>
    <n v="999999.88"/>
    <n v="833333.21"/>
    <n v="666666.54"/>
    <n v="499999.87"/>
    <n v="333333.2"/>
    <n v="166666.53"/>
    <n v="-0.12"/>
    <n v="1833333.21"/>
    <n v="1666666.54"/>
    <n v="1499999.87"/>
    <n v="1333333.2"/>
    <n v="1166666.53"/>
    <n v="999999.86"/>
    <n v="916666.52916666667"/>
    <n v="916666.53749999998"/>
  </r>
  <r>
    <s v="171000.ZZ.ZZ"/>
    <s v="171000"/>
    <s v="INTEREST &amp; DIVIDENDS RECEIVABL"/>
    <s v="ZZ"/>
    <s v="ZZ"/>
    <x v="2"/>
    <x v="2"/>
    <x v="2"/>
    <n v="172493.1"/>
    <n v="191344.05"/>
    <n v="179458.25"/>
    <n v="169132.98"/>
    <n v="225685.13"/>
    <n v="222350.6"/>
    <n v="138156.35"/>
    <n v="151900.14000000001"/>
    <n v="214773.7"/>
    <n v="139947.13"/>
    <n v="191287.29"/>
    <n v="222859.63"/>
    <n v="166418.28"/>
    <n v="190946.42"/>
    <n v="229498.68"/>
    <n v="172595.31"/>
    <n v="214167.56"/>
    <n v="236274.73"/>
    <n v="164034.64000000001"/>
    <n v="189576.5"/>
    <n v="227192.46"/>
    <n v="146115.32"/>
    <n v="175982.16"/>
    <n v="181234.87"/>
    <n v="129823.03"/>
    <n v="184695.91166666665"/>
    <n v="189644.94208333336"/>
  </r>
  <r>
    <s v="172500.ZZ.ZZ"/>
    <s v="172500"/>
    <s v="RENTS RECEIVABLE-MISCELLANEOUS"/>
    <s v="ZZ"/>
    <s v="ZZ"/>
    <x v="2"/>
    <x v="2"/>
    <x v="2"/>
    <n v="1539016.27"/>
    <n v="868114.17"/>
    <n v="657922.28"/>
    <n v="650579.76"/>
    <n v="250322.25"/>
    <n v="256513.75"/>
    <n v="214316.33"/>
    <n v="202809.8"/>
    <n v="202141.4"/>
    <n v="186398.86"/>
    <n v="1063955.29"/>
    <n v="1358522.88"/>
    <n v="900724.28"/>
    <n v="922431.15"/>
    <n v="789800.47"/>
    <n v="552326.34"/>
    <n v="535172.52"/>
    <n v="541065.92000000004"/>
    <n v="536214.63"/>
    <n v="497365.27"/>
    <n v="498541.1"/>
    <n v="506927.59"/>
    <n v="492283.58"/>
    <n v="494192.85"/>
    <n v="2409249.96"/>
    <n v="594288.92041666666"/>
    <n v="668442.3783333333"/>
  </r>
  <r>
    <s v="172510.ZZ.ZZ"/>
    <s v="172510"/>
    <s v="RENTS RECEIVABLE-ACCRUED"/>
    <s v="ZZ"/>
    <s v="ZZ"/>
    <x v="2"/>
    <x v="2"/>
    <x v="2"/>
    <n v="562914.31999999995"/>
    <n v="666470.15"/>
    <n v="794317.38"/>
    <n v="900909.64"/>
    <n v="1007501.89"/>
    <n v="1114094.1399999999"/>
    <n v="1220686.3899999999"/>
    <n v="1326276.6000000001"/>
    <n v="1431866.81"/>
    <n v="1953084.99"/>
    <n v="1279310.8400000001"/>
    <n v="1447040.02"/>
    <n v="1616081.71"/>
    <n v="1616081.71"/>
    <n v="1292242.93"/>
    <n v="1334565.3899999999"/>
    <n v="1503728"/>
    <n v="1672890.61"/>
    <n v="1842053.22"/>
    <n v="2041975.91"/>
    <n v="2180378.44"/>
    <n v="2349541.0499999998"/>
    <n v="2349879.8199999998"/>
    <n v="2687866.27"/>
    <n v="1199896.93"/>
    <n v="1185921.4054166668"/>
    <n v="1856599.3891666664"/>
  </r>
  <r>
    <s v="174500.ZZ.ZZ"/>
    <s v="174500"/>
    <s v="MISC ASSETS-NONMONETARY PWR EX"/>
    <s v="ZZ"/>
    <s v="ZZ"/>
    <x v="1"/>
    <x v="0"/>
    <x v="0"/>
    <n v="6756.75"/>
    <n v="5915"/>
    <n v="5742.72"/>
    <n v="5267.68"/>
    <n v="4648.1000000000004"/>
    <n v="5995.89"/>
    <n v="7575.7"/>
    <n v="9551.11"/>
    <n v="-1299"/>
    <n v="1706.84"/>
    <n v="262411.8"/>
    <n v="178240.46"/>
    <n v="282422.06"/>
    <n v="607182.98"/>
    <n v="1314850.46"/>
    <n v="1875790.78"/>
    <n v="2099638.81"/>
    <n v="2097914.0099999998"/>
    <n v="825978.3"/>
    <n v="1326774.46"/>
    <n v="1898992.38"/>
    <n v="1898992.38"/>
    <n v="1898992.38"/>
    <n v="1898992.38"/>
    <n v="0"/>
    <n v="52528.808749999997"/>
    <n v="1490442.5291666666"/>
  </r>
  <r>
    <s v="175740.ZZ.ZZ"/>
    <s v="175740"/>
    <s v="DERIVATIVE INSTR ASSET-ST MTM"/>
    <s v="ZZ"/>
    <s v="ZZ"/>
    <x v="1"/>
    <x v="0"/>
    <x v="0"/>
    <n v="1263714"/>
    <n v="1263714"/>
    <n v="1263714"/>
    <n v="961034"/>
    <n v="961034"/>
    <n v="961034"/>
    <n v="95665"/>
    <n v="95665"/>
    <n v="95665"/>
    <n v="876632"/>
    <n v="876632"/>
    <n v="876632"/>
    <n v="269541"/>
    <n v="269541"/>
    <n v="269541"/>
    <n v="250134"/>
    <n v="250134"/>
    <n v="250134"/>
    <n v="337579"/>
    <n v="337579"/>
    <n v="337579"/>
    <n v="239920"/>
    <n v="239920"/>
    <n v="239920"/>
    <n v="171233"/>
    <n v="757837.375"/>
    <n v="270197.33333333331"/>
  </r>
  <r>
    <s v="175745.ZZ.ZZ"/>
    <s v="175745"/>
    <s v="DERIV INST ASSET - FX HEDGE_x0009__x0009__x0009_"/>
    <s v="ZZ"/>
    <s v="ZZ"/>
    <x v="1"/>
    <x v="0"/>
    <x v="0"/>
    <m/>
    <m/>
    <m/>
    <m/>
    <m/>
    <m/>
    <m/>
    <n v="35310.160000000003"/>
    <n v="1297.51"/>
    <n v="21547.73"/>
    <n v="0"/>
    <n v="0"/>
    <n v="0"/>
    <n v="46720.09"/>
    <n v="15371.51"/>
    <n v="0"/>
    <n v="0"/>
    <n v="0"/>
    <n v="32751.06"/>
    <n v="180.25"/>
    <n v="0"/>
    <n v="0"/>
    <n v="2476.92"/>
    <n v="0"/>
    <n v="97293.84"/>
    <n v="4846.2833333333338"/>
    <n v="12178.895833333334"/>
  </r>
  <r>
    <s v="175750.ZZ.ZZ"/>
    <s v="175750"/>
    <s v="DERIVATIVE INSTR ASSET-LT MTM"/>
    <s v="ZZ"/>
    <s v="ZZ"/>
    <x v="1"/>
    <x v="0"/>
    <x v="0"/>
    <n v="0"/>
    <n v="0"/>
    <n v="0"/>
    <n v="0"/>
    <n v="0"/>
    <n v="0"/>
    <n v="14859"/>
    <n v="14859"/>
    <n v="14859"/>
    <n v="7449"/>
    <n v="7449"/>
    <n v="7449"/>
    <n v="0"/>
    <n v="0"/>
    <n v="0"/>
    <n v="0"/>
    <n v="0"/>
    <n v="0"/>
    <n v="0"/>
    <n v="0"/>
    <n v="0"/>
    <n v="641110"/>
    <n v="641110"/>
    <n v="641110"/>
    <n v="922948"/>
    <n v="5577"/>
    <n v="198733.66666666666"/>
  </r>
  <r>
    <s v="175760.ZZ.ZZ"/>
    <s v="175760"/>
    <s v="IR SWAPS DERIVATIVE ASSET-ST_x0009__x0009_"/>
    <s v="ZZ"/>
    <s v="ZZ"/>
    <x v="1"/>
    <x v="0"/>
    <x v="0"/>
    <m/>
    <m/>
    <m/>
    <m/>
    <m/>
    <m/>
    <m/>
    <m/>
    <m/>
    <m/>
    <n v="11062636.470000001"/>
    <n v="9198897.2899999991"/>
    <n v="5282973.5199999996"/>
    <n v="4606201.53"/>
    <n v="5759808.8300000001"/>
    <n v="2056912.07"/>
    <n v="3257434.51"/>
    <n v="835591.28"/>
    <n v="432933.77"/>
    <n v="303386.74"/>
    <n v="0"/>
    <n v="0"/>
    <n v="0"/>
    <n v="0"/>
    <n v="588851.47"/>
    <n v="1908585.0433333332"/>
    <n v="1682348.4354166668"/>
  </r>
  <r>
    <s v="175765.ZZ.ZZ"/>
    <s v="175765"/>
    <s v="IR SWAPS DERIVATIVE ASSET-LT_x0009__x0009_"/>
    <s v="ZZ"/>
    <s v="ZZ"/>
    <x v="1"/>
    <x v="0"/>
    <x v="0"/>
    <m/>
    <m/>
    <m/>
    <m/>
    <m/>
    <m/>
    <n v="12314358.800000001"/>
    <n v="15534908.42"/>
    <n v="13009995.49"/>
    <n v="18029132.579999998"/>
    <n v="12288328.57"/>
    <n v="9879698.5199999996"/>
    <n v="4842425.8499999996"/>
    <n v="4013523.43"/>
    <n v="5624236.1600000001"/>
    <n v="749319.84"/>
    <n v="2784238.62"/>
    <n v="111712.83"/>
    <n v="0"/>
    <n v="0"/>
    <n v="0"/>
    <n v="0"/>
    <n v="0"/>
    <n v="0"/>
    <n v="0"/>
    <n v="6956469.6087499997"/>
    <n v="1308686.9837500001"/>
  </r>
  <r>
    <s v="176100.ZZ.ZZ"/>
    <s v="176100"/>
    <s v="DERIVATIVE INSTR ASSET-IR SWAP"/>
    <s v="ZZ"/>
    <s v="ZZ"/>
    <x v="1"/>
    <x v="0"/>
    <x v="0"/>
    <n v="2327120.1800000002"/>
    <n v="5265805.41"/>
    <n v="6996967.96"/>
    <n v="3930441.07"/>
    <n v="482403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8400.9441666668"/>
    <n v="0"/>
  </r>
  <r>
    <s v="176110.ZZ.ZZ"/>
    <s v="176110"/>
    <s v="DERIVATIVE INSTR ASSET-IR SWAP"/>
    <s v="ZZ"/>
    <s v="ZZ"/>
    <x v="1"/>
    <x v="0"/>
    <x v="0"/>
    <n v="2575446.17"/>
    <n v="10039826.02"/>
    <n v="13598911.529999999"/>
    <n v="9154040.75"/>
    <n v="14191786.67"/>
    <n v="11683389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6306.4987500003"/>
    <n v="0"/>
  </r>
  <r>
    <s v="176745.ZZ.ZZ"/>
    <s v="176745"/>
    <s v="DERIV INSTR ASSET - FX HEDGE S"/>
    <s v="ZZ"/>
    <s v="ZZ"/>
    <x v="1"/>
    <x v="0"/>
    <x v="0"/>
    <n v="31600.48"/>
    <n v="40886.620000000003"/>
    <n v="0"/>
    <n v="15583.29"/>
    <n v="0"/>
    <n v="0"/>
    <n v="0"/>
    <n v="6231.2"/>
    <n v="193.88"/>
    <n v="4729.99"/>
    <n v="0"/>
    <n v="0"/>
    <n v="0"/>
    <n v="0"/>
    <n v="0"/>
    <n v="0"/>
    <n v="0"/>
    <n v="0"/>
    <n v="0"/>
    <n v="0"/>
    <n v="0"/>
    <n v="0"/>
    <n v="0"/>
    <n v="0"/>
    <n v="0"/>
    <n v="6952.1016666666665"/>
    <n v="0"/>
  </r>
  <r>
    <s v="181750.ZZ.ZZ"/>
    <s v="181750"/>
    <s v="UNAMT DEBT EXPENSE-TOPRS"/>
    <s v="ZZ"/>
    <s v="ZZ"/>
    <x v="3"/>
    <x v="0"/>
    <x v="0"/>
    <n v="273288.82"/>
    <n v="272120.92"/>
    <n v="270953.02"/>
    <n v="269785.12"/>
    <n v="268617.21999999997"/>
    <n v="268617.21999999997"/>
    <n v="266281.42"/>
    <n v="265113.52"/>
    <n v="263945.62"/>
    <n v="262777.68"/>
    <n v="261609.78"/>
    <n v="260441.88"/>
    <n v="259273.98"/>
    <n v="258106.08"/>
    <n v="256938.18"/>
    <n v="255770.28"/>
    <n v="254602.38"/>
    <n v="253434.48"/>
    <n v="252266.58"/>
    <n v="251098.68"/>
    <n v="249930.78"/>
    <n v="248762.87"/>
    <n v="247594.97"/>
    <n v="246427.07"/>
    <n v="245259.17"/>
    <n v="266378.73333333334"/>
    <n v="252266.57708333337"/>
  </r>
  <r>
    <s v="181860.ZZ.ZZ"/>
    <s v="181860"/>
    <s v="UNAMT DEBT EXPENSE-LT DEBT"/>
    <s v="ZZ"/>
    <s v="ZZ"/>
    <x v="3"/>
    <x v="0"/>
    <x v="0"/>
    <n v="9180899.4600000009"/>
    <n v="9117542.6999999993"/>
    <n v="9044368.7300000004"/>
    <n v="8976051.9800000004"/>
    <n v="8902959.0700000003"/>
    <n v="12569779.300000001"/>
    <n v="12800374.16"/>
    <n v="12938030.529999999"/>
    <n v="12873262.84"/>
    <n v="12807483.6"/>
    <n v="12741704.359999999"/>
    <n v="12675925.119999999"/>
    <n v="12610145.880000001"/>
    <n v="12548305.289999999"/>
    <n v="12482514.699999999"/>
    <n v="12416724.109999999"/>
    <n v="12350933.52"/>
    <n v="12285142.93"/>
    <n v="12224067.369999999"/>
    <n v="12158307.74"/>
    <n v="12092517.15"/>
    <n v="12026726.560000001"/>
    <n v="12064454.07"/>
    <n v="12751891.4"/>
    <n v="12933106.859999999"/>
    <n v="11361917.088333333"/>
    <n v="12347767.600833334"/>
  </r>
  <r>
    <s v="181950.ZZ.ZZ"/>
    <s v="181950"/>
    <s v="UNAMT DEBT EXP-DEBT STRATEGIES"/>
    <s v="ZZ"/>
    <s v="ZZ"/>
    <x v="3"/>
    <x v="0"/>
    <x v="0"/>
    <n v="505.39"/>
    <n v="503.01"/>
    <n v="500.63"/>
    <n v="498.25"/>
    <n v="495.87"/>
    <n v="493.49"/>
    <n v="491.11"/>
    <n v="488.73"/>
    <n v="486.35"/>
    <n v="483.82"/>
    <n v="481.44"/>
    <n v="479.06"/>
    <n v="476.68"/>
    <n v="474.3"/>
    <n v="471.92"/>
    <n v="469.54"/>
    <n v="467.16"/>
    <n v="464.78"/>
    <n v="462.4"/>
    <n v="460.02"/>
    <n v="457.64"/>
    <n v="455.22"/>
    <n v="452.84"/>
    <n v="450.46"/>
    <n v="448.08"/>
    <n v="491.06625000000003"/>
    <n v="462.38833333333338"/>
  </r>
  <r>
    <s v="181960.ZZ.ZZ"/>
    <s v="181960"/>
    <s v="UNAMT DEBT EXP-RATHDRUM 2005"/>
    <s v="ZZ"/>
    <s v="ZZ"/>
    <x v="3"/>
    <x v="0"/>
    <x v="0"/>
    <n v="42632.87"/>
    <n v="42435.5"/>
    <n v="42238.13"/>
    <n v="42040.76"/>
    <n v="41843.39"/>
    <n v="41646.019999999997"/>
    <n v="41448.65"/>
    <n v="41251.279999999999"/>
    <n v="41053.910000000003"/>
    <n v="40856.31"/>
    <n v="40658.94"/>
    <n v="40461.57"/>
    <n v="40264.199999999997"/>
    <n v="40066.83"/>
    <n v="39869.46"/>
    <n v="39672.089999999997"/>
    <n v="39474.720000000001"/>
    <n v="39277.35"/>
    <n v="39079.980000000003"/>
    <n v="38882.61"/>
    <n v="38685.24"/>
    <n v="38487.83"/>
    <n v="38290.46"/>
    <n v="38093.089999999997"/>
    <n v="37895.72"/>
    <n v="41448.582916666674"/>
    <n v="39079.968333333331"/>
  </r>
  <r>
    <s v="181990.ZZ.ZZ"/>
    <s v="181990"/>
    <s v="UNAMT DEBT EXP-ST DEBT"/>
    <s v="ZZ"/>
    <s v="ZZ"/>
    <x v="3"/>
    <x v="0"/>
    <x v="0"/>
    <n v="1447770.97"/>
    <n v="1411576.7"/>
    <n v="1375382.43"/>
    <n v="1339188.1599999999"/>
    <n v="1302993.8899999999"/>
    <n v="1266799.6200000001"/>
    <n v="1230605.3500000001"/>
    <n v="1194411.08"/>
    <n v="1158216.81"/>
    <n v="1122022.49"/>
    <n v="1085828.22"/>
    <n v="1049633.95"/>
    <n v="1013439.68"/>
    <n v="977245.41"/>
    <n v="941051.14"/>
    <n v="904856.87"/>
    <n v="868662.6"/>
    <n v="832468.33"/>
    <n v="796274.06"/>
    <n v="760079.79"/>
    <n v="723885.52"/>
    <n v="687691.21"/>
    <n v="651496.93999999994"/>
    <n v="615302.67000000004"/>
    <n v="579108.4"/>
    <n v="1230605.3354166667"/>
    <n v="796274.04833333346"/>
  </r>
  <r>
    <s v="182175.CD.AA"/>
    <s v="182175"/>
    <s v="REGULATORY ASSET FAS 109 DSIT "/>
    <s v="AA"/>
    <s v="CD"/>
    <x v="1"/>
    <x v="0"/>
    <x v="0"/>
    <n v="61690430"/>
    <n v="61690430"/>
    <n v="61690430"/>
    <n v="61709565"/>
    <n v="61709565"/>
    <n v="61709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79564.166666668"/>
    <n v="0"/>
  </r>
  <r>
    <s v="182302.GD.WA"/>
    <s v="182302"/>
    <s v="WA EXCESS NAT GAS LINE EXTENSI"/>
    <s v="WA"/>
    <s v="GD"/>
    <x v="0"/>
    <x v="0"/>
    <x v="0"/>
    <n v="6628783.4900000002"/>
    <n v="7210735.2000000002"/>
    <n v="7585077.29"/>
    <n v="7924831.21"/>
    <n v="8157025.5300000003"/>
    <n v="8364567.5300000003"/>
    <n v="8577122.5500000007"/>
    <n v="8794419.0800000001"/>
    <n v="8937524.5"/>
    <n v="9100395.5600000005"/>
    <n v="9264883.5500000007"/>
    <n v="9490392.9199999999"/>
    <n v="9687444.7200000007"/>
    <n v="10094613.289999999"/>
    <n v="10186338.92"/>
    <n v="10290979.609999999"/>
    <n v="10339148.84"/>
    <n v="10416265.279999999"/>
    <n v="10403841.24"/>
    <n v="10369254.859999999"/>
    <n v="10348489"/>
    <n v="10364487.41"/>
    <n v="10363883.66"/>
    <n v="10357684.58"/>
    <n v="10344717.1"/>
    <n v="8463757.4187500011"/>
    <n v="10295922.299999999"/>
  </r>
  <r>
    <s v="182305.CD.AA"/>
    <s v="182305"/>
    <s v="REG ASSET POST RET LIAB"/>
    <s v="AA"/>
    <s v="CD"/>
    <x v="1"/>
    <x v="0"/>
    <x v="0"/>
    <n v="209114859"/>
    <n v="208309287"/>
    <n v="207473186"/>
    <n v="206637085"/>
    <n v="205800984"/>
    <n v="204964883"/>
    <n v="204128782"/>
    <n v="203292681"/>
    <n v="202456580"/>
    <n v="201620479"/>
    <n v="200784378"/>
    <n v="199948277"/>
    <n v="228062045"/>
    <n v="227006503"/>
    <n v="225905691"/>
    <n v="224804879"/>
    <n v="223704067"/>
    <n v="222603255"/>
    <n v="221453846"/>
    <n v="220304437"/>
    <n v="219155028"/>
    <n v="218005619"/>
    <n v="216856210"/>
    <n v="215716600"/>
    <n v="214576990"/>
    <n v="205333754.5"/>
    <n v="221402971.04166666"/>
  </r>
  <r>
    <s v="182306.ED.AN"/>
    <s v="182306"/>
    <s v="Reg Asset Noxon ITC"/>
    <s v="AN"/>
    <s v="ED"/>
    <x v="1"/>
    <x v="0"/>
    <x v="0"/>
    <n v="1562496"/>
    <n v="1560258"/>
    <n v="1558020"/>
    <n v="1555782"/>
    <n v="1553544"/>
    <n v="1551306"/>
    <n v="1549068"/>
    <n v="1546830"/>
    <n v="1544592"/>
    <n v="1542354"/>
    <n v="1540116"/>
    <n v="1537878"/>
    <n v="1535640"/>
    <n v="1533402"/>
    <n v="1531164"/>
    <n v="1528926"/>
    <n v="1526688"/>
    <n v="1524450"/>
    <n v="1522212"/>
    <n v="1519974"/>
    <n v="1517736"/>
    <n v="1515498"/>
    <n v="1513260"/>
    <n v="1511022"/>
    <n v="1508784"/>
    <n v="1549068"/>
    <n v="1522212"/>
  </r>
  <r>
    <s v="182306.ED.AN"/>
    <s v="182306"/>
    <s v="Reg Asset Noxon ITC"/>
    <s v="AN"/>
    <s v="ED"/>
    <x v="1"/>
    <x v="0"/>
    <x v="0"/>
    <n v="1520440"/>
    <m/>
    <m/>
    <m/>
    <m/>
    <m/>
    <m/>
    <m/>
    <m/>
    <m/>
    <m/>
    <m/>
    <m/>
    <m/>
    <m/>
    <m/>
    <m/>
    <m/>
    <m/>
    <m/>
    <m/>
    <m/>
    <m/>
    <m/>
    <m/>
    <n v="63351.666666666664"/>
    <n v="0"/>
  </r>
  <r>
    <s v="182307.ED.AN"/>
    <s v="182307"/>
    <s v="Reg Asset Nine Mile ITC"/>
    <s v="AN"/>
    <s v="ED"/>
    <x v="1"/>
    <x v="0"/>
    <x v="0"/>
    <n v="2474656"/>
    <n v="2471382"/>
    <n v="2468108"/>
    <n v="2464834"/>
    <n v="2461560"/>
    <n v="2458286"/>
    <n v="2455012"/>
    <n v="2451738"/>
    <n v="2448464"/>
    <n v="2445190"/>
    <n v="2441916"/>
    <n v="2438642"/>
    <n v="2435368"/>
    <n v="2432094"/>
    <n v="2428820"/>
    <n v="2425546"/>
    <n v="2422272"/>
    <n v="2418998"/>
    <n v="2415724"/>
    <n v="2412450"/>
    <n v="2409176"/>
    <n v="2405902"/>
    <n v="2402628"/>
    <n v="2399354"/>
    <n v="2396080"/>
    <n v="2455012"/>
    <n v="2415724"/>
  </r>
  <r>
    <s v="182307.ED.AN"/>
    <s v="182307"/>
    <s v="Reg Asset Nine Mile ITC"/>
    <s v="AN"/>
    <s v="ED"/>
    <x v="1"/>
    <x v="0"/>
    <x v="0"/>
    <n v="2632746"/>
    <m/>
    <m/>
    <m/>
    <m/>
    <m/>
    <m/>
    <m/>
    <m/>
    <m/>
    <m/>
    <m/>
    <m/>
    <m/>
    <m/>
    <m/>
    <m/>
    <m/>
    <m/>
    <m/>
    <m/>
    <m/>
    <m/>
    <m/>
    <m/>
    <n v="109697.75"/>
    <n v="0"/>
  </r>
  <r>
    <s v="182308.ED.AN"/>
    <s v="182308"/>
    <s v="Reg Asset Community Solar ITC"/>
    <s v="AN"/>
    <s v="ED"/>
    <x v="1"/>
    <x v="0"/>
    <x v="0"/>
    <n v="86739"/>
    <n v="86337"/>
    <n v="85935"/>
    <n v="85533"/>
    <n v="85131"/>
    <n v="84729"/>
    <n v="84327"/>
    <n v="83925"/>
    <n v="83523"/>
    <n v="83121"/>
    <n v="82719"/>
    <n v="82317"/>
    <n v="81915"/>
    <n v="81513"/>
    <n v="81111"/>
    <n v="80709"/>
    <n v="80307"/>
    <n v="79905"/>
    <n v="79503"/>
    <n v="79101"/>
    <n v="78699"/>
    <n v="78297"/>
    <n v="77895"/>
    <n v="77493"/>
    <n v="77091"/>
    <n v="84327"/>
    <n v="79503"/>
  </r>
  <r>
    <s v="182308.ED.AN"/>
    <s v="182308"/>
    <s v="Reg Asset Community Solar ITC"/>
    <s v="AN"/>
    <s v="ED"/>
    <x v="1"/>
    <x v="0"/>
    <x v="0"/>
    <n v="84408"/>
    <m/>
    <m/>
    <m/>
    <m/>
    <m/>
    <m/>
    <m/>
    <m/>
    <m/>
    <m/>
    <m/>
    <m/>
    <m/>
    <m/>
    <m/>
    <m/>
    <m/>
    <m/>
    <m/>
    <m/>
    <m/>
    <m/>
    <m/>
    <m/>
    <n v="3517"/>
    <n v="0"/>
  </r>
  <r>
    <s v="182310.CD.AA"/>
    <s v="182310"/>
    <s v="REGULATORY ASSET FAS109 UTILIT"/>
    <s v="AA"/>
    <s v="CD"/>
    <x v="1"/>
    <x v="0"/>
    <x v="0"/>
    <n v="19900424"/>
    <n v="19900424"/>
    <n v="19900424"/>
    <n v="19509184"/>
    <n v="19509184"/>
    <n v="19509184"/>
    <n v="19117944"/>
    <n v="19117944"/>
    <n v="19117944"/>
    <n v="18726704"/>
    <n v="18726704"/>
    <n v="18726704"/>
    <n v="18441103"/>
    <n v="18441103"/>
    <n v="18441103"/>
    <n v="18091834"/>
    <n v="18091834"/>
    <n v="18091834"/>
    <n v="17742565"/>
    <n v="17742565"/>
    <n v="17742565"/>
    <n v="17393296"/>
    <n v="17393296"/>
    <n v="17393296"/>
    <n v="17248150"/>
    <n v="19252758.958333332"/>
    <n v="17867493.125"/>
  </r>
  <r>
    <s v="182310.CD.AA"/>
    <s v="182310"/>
    <s v="REGULATORY ASSET FAS109 UTILIT"/>
    <s v="AA"/>
    <s v="CD"/>
    <x v="1"/>
    <x v="0"/>
    <x v="0"/>
    <n v="21071269.48"/>
    <m/>
    <m/>
    <m/>
    <m/>
    <m/>
    <m/>
    <m/>
    <m/>
    <m/>
    <m/>
    <m/>
    <m/>
    <m/>
    <m/>
    <m/>
    <m/>
    <m/>
    <m/>
    <m/>
    <m/>
    <m/>
    <m/>
    <m/>
    <m/>
    <n v="877969.56166666665"/>
    <n v="0"/>
  </r>
  <r>
    <s v="182311.ED.AN"/>
    <n v="182311"/>
    <s v="REG ASSET - AFUDC (WIP)"/>
    <s v="AN"/>
    <s v="ED"/>
    <x v="1"/>
    <x v="0"/>
    <x v="0"/>
    <m/>
    <m/>
    <m/>
    <m/>
    <m/>
    <m/>
    <m/>
    <m/>
    <m/>
    <m/>
    <m/>
    <m/>
    <n v="-969415.58"/>
    <n v="-969415.58"/>
    <n v="-969415.58"/>
    <n v="-1001033.41"/>
    <n v="-1038414.08"/>
    <n v="-969415.58"/>
    <m/>
    <m/>
    <m/>
    <m/>
    <m/>
    <m/>
    <m/>
    <n v="-40392.315833333334"/>
    <n v="-452700.16833333328"/>
  </r>
  <r>
    <s v="182311.CD.AA"/>
    <n v="182311"/>
    <s v="REG ASSET - AFUDC (WIP)"/>
    <s v="AA"/>
    <s v="CD"/>
    <x v="1"/>
    <x v="0"/>
    <x v="0"/>
    <m/>
    <m/>
    <m/>
    <m/>
    <m/>
    <m/>
    <m/>
    <m/>
    <m/>
    <m/>
    <m/>
    <m/>
    <n v="-245176.04"/>
    <n v="-245176.04"/>
    <n v="-245176.04"/>
    <n v="-271158.21000000002"/>
    <n v="-276664.25"/>
    <n v="-245176.04"/>
    <m/>
    <m/>
    <m/>
    <m/>
    <m/>
    <m/>
    <m/>
    <n v="-10215.668333333333"/>
    <n v="-117161.55"/>
  </r>
  <r>
    <s v="182311.CD.WA"/>
    <n v="182311"/>
    <s v="REG ASSET - AFUDC (WIP)"/>
    <s v="WA"/>
    <s v="CD"/>
    <x v="1"/>
    <x v="0"/>
    <x v="0"/>
    <m/>
    <m/>
    <m/>
    <m/>
    <m/>
    <m/>
    <m/>
    <m/>
    <m/>
    <m/>
    <m/>
    <m/>
    <n v="-241845.45"/>
    <n v="-241845.45"/>
    <n v="-241845.45"/>
    <n v="-254319.32"/>
    <n v="-254319.91"/>
    <n v="-241845.45"/>
    <m/>
    <m/>
    <m/>
    <m/>
    <m/>
    <m/>
    <m/>
    <n v="-10076.893750000001"/>
    <n v="-112924.85875"/>
  </r>
  <r>
    <s v="182311.ED.WA"/>
    <n v="182311"/>
    <s v="REG ASSET - AFUDC (WIP)"/>
    <s v="WA"/>
    <s v="ED"/>
    <x v="1"/>
    <x v="0"/>
    <x v="0"/>
    <m/>
    <m/>
    <m/>
    <m/>
    <m/>
    <m/>
    <m/>
    <m/>
    <m/>
    <m/>
    <m/>
    <m/>
    <n v="-243216.81"/>
    <n v="-243216.81"/>
    <n v="-243216.81"/>
    <n v="-244540.61"/>
    <n v="-243629.71"/>
    <n v="-243216.81"/>
    <m/>
    <m/>
    <m/>
    <m/>
    <m/>
    <m/>
    <m/>
    <n v="-10134.033750000001"/>
    <n v="-111619.09625"/>
  </r>
  <r>
    <s v="182311.GD.WA"/>
    <n v="182311"/>
    <s v="REG ASSET - AFUDC (WIP)"/>
    <s v="WA"/>
    <s v="GD"/>
    <x v="1"/>
    <x v="0"/>
    <x v="0"/>
    <m/>
    <m/>
    <m/>
    <m/>
    <m/>
    <m/>
    <m/>
    <m/>
    <m/>
    <m/>
    <m/>
    <m/>
    <n v="-115378.84"/>
    <n v="-115378.84"/>
    <n v="-115378.84"/>
    <n v="-115589.01"/>
    <n v="-115588.78"/>
    <n v="-115378.84"/>
    <m/>
    <m/>
    <m/>
    <m/>
    <m/>
    <m/>
    <m/>
    <n v="-4807.4516666666668"/>
    <n v="-52916.977500000001"/>
  </r>
  <r>
    <s v="182311.ED.ID"/>
    <n v="182311"/>
    <s v="REG ASSET - AFUDC (WIP)"/>
    <s v="ID"/>
    <s v="ED"/>
    <x v="1"/>
    <x v="0"/>
    <x v="0"/>
    <m/>
    <m/>
    <m/>
    <m/>
    <m/>
    <m/>
    <m/>
    <m/>
    <m/>
    <m/>
    <m/>
    <m/>
    <n v="-38469.32"/>
    <n v="-38469.32"/>
    <n v="-38469.32"/>
    <n v="-38885.57"/>
    <n v="-39481.370000000003"/>
    <n v="-38469.32"/>
    <m/>
    <m/>
    <m/>
    <m/>
    <m/>
    <m/>
    <m/>
    <n v="-1602.8883333333333"/>
    <n v="-17750.796666666665"/>
  </r>
  <r>
    <s v="182311.GD.ID"/>
    <n v="182311"/>
    <s v="REG ASSET - AFUDC (WIP)"/>
    <s v="ID"/>
    <s v="GD"/>
    <x v="1"/>
    <x v="0"/>
    <x v="0"/>
    <m/>
    <m/>
    <m/>
    <m/>
    <m/>
    <m/>
    <m/>
    <m/>
    <m/>
    <m/>
    <m/>
    <m/>
    <n v="-15173.47"/>
    <n v="-15173.47"/>
    <n v="-15173.47"/>
    <n v="-15254.08"/>
    <n v="-15254.64"/>
    <n v="-15173.47"/>
    <m/>
    <m/>
    <m/>
    <m/>
    <m/>
    <m/>
    <m/>
    <n v="-632.2279166666666"/>
    <n v="-6967.9887499999995"/>
  </r>
  <r>
    <s v="182311.GD.OR"/>
    <n v="182311"/>
    <s v="REG ASSET - AFUDC (WIP)"/>
    <s v="OR"/>
    <s v="GD"/>
    <x v="1"/>
    <x v="0"/>
    <x v="0"/>
    <m/>
    <m/>
    <m/>
    <m/>
    <m/>
    <m/>
    <m/>
    <m/>
    <m/>
    <m/>
    <m/>
    <m/>
    <n v="-8540.76"/>
    <n v="-8540.76"/>
    <n v="-8540.76"/>
    <n v="-8541.24"/>
    <n v="-8540.52"/>
    <n v="-8540.76"/>
    <m/>
    <m/>
    <m/>
    <m/>
    <m/>
    <m/>
    <m/>
    <n v="-355.86500000000001"/>
    <n v="-3914.5350000000003"/>
  </r>
  <r>
    <s v="182311.CD.AN"/>
    <n v="182311"/>
    <s v="REG ASSET - AFUDC (WIP)"/>
    <s v="AN"/>
    <s v="CD"/>
    <x v="1"/>
    <x v="0"/>
    <x v="0"/>
    <m/>
    <m/>
    <m/>
    <m/>
    <m/>
    <m/>
    <m/>
    <m/>
    <m/>
    <m/>
    <m/>
    <m/>
    <n v="-3724.1"/>
    <n v="-3724.1"/>
    <n v="-3724.1"/>
    <n v="-3724.52"/>
    <n v="-4659"/>
    <n v="-3724.1"/>
    <m/>
    <m/>
    <m/>
    <m/>
    <m/>
    <m/>
    <m/>
    <n v="-155.17083333333332"/>
    <n v="-1784.8225"/>
  </r>
  <r>
    <s v="182311.GD.AA"/>
    <n v="182311"/>
    <s v="REG ASSET - AFUDC (WIP)"/>
    <s v="AA"/>
    <s v="GD"/>
    <x v="1"/>
    <x v="0"/>
    <x v="0"/>
    <m/>
    <m/>
    <m/>
    <m/>
    <m/>
    <m/>
    <m/>
    <m/>
    <m/>
    <m/>
    <m/>
    <m/>
    <n v="-505.72"/>
    <n v="-505.72"/>
    <n v="-505.72"/>
    <n v="-1564.46"/>
    <n v="-1564.46"/>
    <n v="-505.72"/>
    <m/>
    <m/>
    <m/>
    <m/>
    <m/>
    <m/>
    <m/>
    <n v="-21.071666666666669"/>
    <n v="-408.24500000000006"/>
  </r>
  <r>
    <s v="182311.CD.ID"/>
    <n v="182311"/>
    <s v="REG ASSET - AFUDC (WIP)"/>
    <s v="ID"/>
    <s v="CD"/>
    <x v="1"/>
    <x v="0"/>
    <x v="0"/>
    <m/>
    <m/>
    <m/>
    <m/>
    <m/>
    <m/>
    <m/>
    <m/>
    <m/>
    <m/>
    <m/>
    <m/>
    <n v="-533.32000000000005"/>
    <n v="-533.32000000000005"/>
    <n v="-533.32000000000005"/>
    <n v="-533.32000000000005"/>
    <n v="-533.32000000000005"/>
    <n v="-533.32000000000005"/>
    <m/>
    <m/>
    <m/>
    <m/>
    <m/>
    <m/>
    <m/>
    <n v="-22.221666666666668"/>
    <n v="-244.43833333333339"/>
  </r>
  <r>
    <s v="182311.ED.MT"/>
    <n v="182311"/>
    <s v="REG ASSET - AFUDC (WIP)"/>
    <s v="MT"/>
    <s v="ED"/>
    <x v="1"/>
    <x v="0"/>
    <x v="0"/>
    <m/>
    <m/>
    <m/>
    <m/>
    <m/>
    <m/>
    <m/>
    <m/>
    <m/>
    <m/>
    <m/>
    <m/>
    <n v="-11.66"/>
    <n v="-11.66"/>
    <n v="-11.66"/>
    <n v="-11.66"/>
    <n v="-11.66"/>
    <n v="-11.66"/>
    <m/>
    <m/>
    <m/>
    <m/>
    <m/>
    <m/>
    <m/>
    <n v="-0.48583333333333334"/>
    <n v="-5.3441666666666663"/>
  </r>
  <r>
    <s v="182311.CD.AA"/>
    <s v="182311"/>
    <s v="REG ASSET - AFUDC (WIP)"/>
    <s v="AA"/>
    <s v="CD"/>
    <x v="1"/>
    <x v="0"/>
    <x v="0"/>
    <m/>
    <m/>
    <m/>
    <m/>
    <m/>
    <m/>
    <m/>
    <m/>
    <m/>
    <m/>
    <m/>
    <m/>
    <n v="245176.04"/>
    <n v="245176.04"/>
    <n v="245176.04"/>
    <n v="385840.21"/>
    <n v="437190.25"/>
    <n v="435581.38"/>
    <n v="191288.81"/>
    <n v="219056.34"/>
    <n v="239887.64"/>
    <n v="282431.53000000003"/>
    <n v="308525.12"/>
    <n v="340799.91"/>
    <n v="358992.12"/>
    <n v="10215.668333333333"/>
    <n v="302753.11250000005"/>
  </r>
  <r>
    <s v="182311.CD.AN"/>
    <s v="182311"/>
    <s v="REG ASSET - AFUDC (WIP)"/>
    <s v="AN"/>
    <s v="CD"/>
    <x v="1"/>
    <x v="0"/>
    <x v="0"/>
    <m/>
    <m/>
    <m/>
    <m/>
    <m/>
    <m/>
    <m/>
    <m/>
    <m/>
    <m/>
    <m/>
    <m/>
    <n v="3724.1"/>
    <n v="3724.1"/>
    <n v="3724.1"/>
    <n v="4894.5200000000004"/>
    <n v="5200"/>
    <n v="4013.34"/>
    <n v="640.6"/>
    <n v="630.95000000000005"/>
    <n v="787.51"/>
    <n v="1035.78"/>
    <n v="-418.32"/>
    <n v="-183.36"/>
    <n v="2891.04"/>
    <n v="155.17083333333332"/>
    <n v="2279.7324999999996"/>
  </r>
  <r>
    <s v="182311.CD.ID"/>
    <s v="182311"/>
    <s v="REG ASSET - AFUDC (WIP)"/>
    <s v="ID"/>
    <s v="CD"/>
    <x v="1"/>
    <x v="0"/>
    <x v="0"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n v="0.05"/>
    <n v="0.23"/>
    <n v="0.76"/>
    <n v="2.72"/>
    <n v="15.75"/>
    <n v="200.28"/>
    <n v="1462.14"/>
    <n v="22.221666666666668"/>
    <n v="323.67666666666679"/>
  </r>
  <r>
    <s v="182311.CD.WA"/>
    <s v="182311"/>
    <s v="REG ASSET - AFUDC (WIP)"/>
    <s v="WA"/>
    <s v="CD"/>
    <x v="1"/>
    <x v="0"/>
    <x v="0"/>
    <m/>
    <m/>
    <m/>
    <m/>
    <m/>
    <m/>
    <m/>
    <m/>
    <m/>
    <m/>
    <m/>
    <m/>
    <n v="241845.45"/>
    <n v="241845.45"/>
    <n v="241845.45"/>
    <n v="258059.32"/>
    <n v="260007.91"/>
    <n v="244261.1"/>
    <n v="1748.71"/>
    <n v="13722.68"/>
    <n v="17314.72"/>
    <n v="21336.57"/>
    <n v="25705.96"/>
    <n v="30529"/>
    <n v="52196.46"/>
    <n v="10076.893750000001"/>
    <n v="125283.15208333333"/>
  </r>
  <r>
    <s v="182311.ED.AN"/>
    <s v="182311"/>
    <s v="REG ASSET - AFUDC (WIP)"/>
    <s v="AN"/>
    <s v="ED"/>
    <x v="1"/>
    <x v="0"/>
    <x v="0"/>
    <m/>
    <m/>
    <m/>
    <m/>
    <m/>
    <m/>
    <m/>
    <m/>
    <m/>
    <m/>
    <m/>
    <m/>
    <n v="969415.58"/>
    <n v="969415.58"/>
    <n v="969415.58"/>
    <n v="1458279.41"/>
    <n v="1658290.08"/>
    <n v="1797987.34"/>
    <n v="953111.79"/>
    <n v="921771.11"/>
    <n v="1123441.94"/>
    <n v="1158727.97"/>
    <n v="1298802.54"/>
    <n v="1397361.5"/>
    <n v="2871093.84"/>
    <n v="40392.315833333334"/>
    <n v="1302238.2958333334"/>
  </r>
  <r>
    <s v="182311.ED.ID"/>
    <s v="182311"/>
    <s v="REG ASSET - AFUDC (WIP)"/>
    <s v="ID"/>
    <s v="ED"/>
    <x v="1"/>
    <x v="0"/>
    <x v="0"/>
    <m/>
    <m/>
    <m/>
    <m/>
    <m/>
    <m/>
    <m/>
    <m/>
    <m/>
    <m/>
    <m/>
    <m/>
    <n v="38469.32"/>
    <n v="38469.32"/>
    <n v="38469.32"/>
    <n v="55589.57"/>
    <n v="62336.37"/>
    <n v="61861.84"/>
    <n v="10504.37"/>
    <n v="16734.759999999998"/>
    <n v="22526.31"/>
    <n v="28378.54"/>
    <n v="36226.86"/>
    <n v="27232.17"/>
    <n v="72318.8"/>
    <n v="1602.8883333333333"/>
    <n v="37810.290833333325"/>
  </r>
  <r>
    <s v="182311.ED.MT"/>
    <s v="182311"/>
    <s v="REG ASSET - AFUDC (WIP)"/>
    <s v="MT"/>
    <s v="ED"/>
    <x v="1"/>
    <x v="0"/>
    <x v="0"/>
    <m/>
    <m/>
    <m/>
    <m/>
    <m/>
    <m/>
    <m/>
    <m/>
    <m/>
    <m/>
    <m/>
    <m/>
    <n v="11.66"/>
    <n v="11.66"/>
    <n v="11.66"/>
    <n v="11.66"/>
    <n v="11.66"/>
    <n v="11.66"/>
    <n v="0"/>
    <n v="0"/>
    <n v="0"/>
    <n v="0"/>
    <n v="0"/>
    <n v="0"/>
    <n v="0"/>
    <n v="0.48583333333333334"/>
    <n v="5.3441666666666663"/>
  </r>
  <r>
    <s v="182311.ED.WA"/>
    <s v="182311"/>
    <s v="REG ASSET - AFUDC (WIP)"/>
    <s v="WA"/>
    <s v="ED"/>
    <x v="1"/>
    <x v="0"/>
    <x v="0"/>
    <m/>
    <m/>
    <m/>
    <m/>
    <m/>
    <m/>
    <m/>
    <m/>
    <m/>
    <m/>
    <m/>
    <m/>
    <n v="243216.81"/>
    <n v="243216.81"/>
    <n v="243216.81"/>
    <n v="339005.61"/>
    <n v="374008.71"/>
    <n v="394905.15"/>
    <n v="193993.92"/>
    <n v="213985.32"/>
    <n v="250896.32"/>
    <n v="288788.49"/>
    <n v="275143.77"/>
    <n v="293053.78999999998"/>
    <n v="587742.24"/>
    <n v="10134.033750000001"/>
    <n v="293807.85208333324"/>
  </r>
  <r>
    <s v="182311.GD.AA"/>
    <s v="182311"/>
    <s v="REG ASSET - AFUDC (WIP)"/>
    <s v="AA"/>
    <s v="GD"/>
    <x v="1"/>
    <x v="0"/>
    <x v="0"/>
    <m/>
    <m/>
    <m/>
    <m/>
    <m/>
    <m/>
    <m/>
    <m/>
    <m/>
    <m/>
    <m/>
    <m/>
    <n v="505.72"/>
    <n v="505.72"/>
    <n v="505.72"/>
    <n v="1564.46"/>
    <n v="1564.46"/>
    <n v="511.21"/>
    <n v="-681.49"/>
    <n v="-629.47"/>
    <n v="-489.11"/>
    <n v="-237.03"/>
    <n v="53.78"/>
    <n v="396.76"/>
    <n v="2075.7399999999998"/>
    <n v="21.071666666666669"/>
    <n v="362.97833333333341"/>
  </r>
  <r>
    <s v="182311.GD.ID"/>
    <s v="182311"/>
    <s v="REG ASSET - AFUDC (WIP)"/>
    <s v="ID"/>
    <s v="GD"/>
    <x v="1"/>
    <x v="0"/>
    <x v="0"/>
    <m/>
    <m/>
    <m/>
    <m/>
    <m/>
    <m/>
    <m/>
    <m/>
    <m/>
    <m/>
    <m/>
    <m/>
    <n v="15173.47"/>
    <n v="15173.47"/>
    <n v="15173.47"/>
    <n v="16827.080000000002"/>
    <n v="18135.64"/>
    <n v="18760.71"/>
    <n v="4729.63"/>
    <n v="2242.54"/>
    <n v="3124.16"/>
    <n v="4387.6499999999996"/>
    <n v="2708.39"/>
    <n v="3126.74"/>
    <n v="5974.17"/>
    <n v="632.2279166666666"/>
    <n v="9580.2749999999996"/>
  </r>
  <r>
    <s v="182311.GD.OR"/>
    <s v="182311"/>
    <s v="REG ASSET - AFUDC (WIP)"/>
    <s v="OR"/>
    <s v="GD"/>
    <x v="1"/>
    <x v="0"/>
    <x v="0"/>
    <m/>
    <m/>
    <m/>
    <m/>
    <m/>
    <m/>
    <m/>
    <m/>
    <m/>
    <m/>
    <m/>
    <m/>
    <n v="8540.76"/>
    <n v="8540.76"/>
    <n v="8540.76"/>
    <n v="13585.24"/>
    <n v="15644.52"/>
    <n v="11277.93"/>
    <n v="-1066.68"/>
    <n v="1644.86"/>
    <n v="3170.36"/>
    <n v="7548.66"/>
    <n v="-1321.18"/>
    <n v="-354.83"/>
    <n v="0"/>
    <n v="355.86500000000001"/>
    <n v="5956.7316666666675"/>
  </r>
  <r>
    <s v="182311.GD.WA"/>
    <s v="182311"/>
    <s v="REG ASSET - AFUDC (WIP)"/>
    <s v="WA"/>
    <s v="GD"/>
    <x v="1"/>
    <x v="0"/>
    <x v="0"/>
    <m/>
    <m/>
    <m/>
    <m/>
    <m/>
    <m/>
    <m/>
    <m/>
    <m/>
    <m/>
    <m/>
    <m/>
    <n v="115378.84"/>
    <n v="115378.84"/>
    <n v="115378.84"/>
    <n v="131874.01"/>
    <n v="141453.78"/>
    <n v="148470.37"/>
    <n v="43149.01"/>
    <n v="16189.01"/>
    <n v="21461.9"/>
    <n v="12105.84"/>
    <n v="12298.07"/>
    <n v="9530.86"/>
    <n v="19615.72"/>
    <n v="4807.4516666666668"/>
    <n v="69565.650833333333"/>
  </r>
  <r>
    <s v="182313.CD.AA"/>
    <s v="182313"/>
    <s v="Reg Asset Flowthrough Benefits"/>
    <s v="AA"/>
    <s v="CD"/>
    <x v="1"/>
    <x v="0"/>
    <x v="0"/>
    <n v="2669217"/>
    <n v="2446236"/>
    <n v="2236399"/>
    <n v="4043212"/>
    <n v="3871163"/>
    <n v="3685029"/>
    <n v="5473993"/>
    <n v="5282996"/>
    <n v="7039444"/>
    <n v="3188934"/>
    <n v="3006408"/>
    <n v="2788217"/>
    <n v="2579392"/>
    <n v="2279309"/>
    <n v="2069722"/>
    <n v="3800730"/>
    <n v="3583890"/>
    <n v="3338940"/>
    <n v="5011763"/>
    <n v="4749787"/>
    <n v="4614712"/>
    <n v="2842459"/>
    <n v="2577199"/>
    <n v="2356046"/>
    <n v="2047661"/>
    <n v="3807194.625"/>
    <n v="3294840.2916666665"/>
  </r>
  <r>
    <s v="182313.CD.AA"/>
    <s v="182313"/>
    <s v="Reg Asset Flowthrough Benefits"/>
    <s v="AA"/>
    <s v="CD"/>
    <x v="1"/>
    <x v="0"/>
    <x v="0"/>
    <n v="9919047.8499999996"/>
    <m/>
    <m/>
    <m/>
    <m/>
    <m/>
    <m/>
    <m/>
    <m/>
    <m/>
    <m/>
    <m/>
    <m/>
    <m/>
    <m/>
    <m/>
    <m/>
    <m/>
    <m/>
    <m/>
    <m/>
    <m/>
    <m/>
    <m/>
    <m/>
    <n v="413293.66041666665"/>
    <n v="0"/>
  </r>
  <r>
    <s v="182314.CD.ID"/>
    <s v="182314"/>
    <s v="OTHER REG ASSETS-FISERV"/>
    <s v="ID"/>
    <s v="CD"/>
    <x v="1"/>
    <x v="0"/>
    <x v="0"/>
    <m/>
    <m/>
    <m/>
    <m/>
    <m/>
    <m/>
    <m/>
    <m/>
    <m/>
    <m/>
    <m/>
    <m/>
    <m/>
    <m/>
    <m/>
    <m/>
    <m/>
    <m/>
    <m/>
    <m/>
    <m/>
    <m/>
    <m/>
    <m/>
    <n v="44960"/>
    <n v="0"/>
    <n v="1873.3333333333333"/>
  </r>
  <r>
    <s v="182314.CD.WA"/>
    <s v="182314"/>
    <s v="OTHER REG ASSETS-FISERV"/>
    <s v="WA"/>
    <s v="CD"/>
    <x v="1"/>
    <x v="0"/>
    <x v="0"/>
    <m/>
    <m/>
    <m/>
    <m/>
    <m/>
    <m/>
    <m/>
    <m/>
    <m/>
    <m/>
    <m/>
    <m/>
    <m/>
    <m/>
    <m/>
    <m/>
    <m/>
    <m/>
    <m/>
    <m/>
    <m/>
    <m/>
    <m/>
    <m/>
    <n v="95175"/>
    <n v="0"/>
    <n v="3965.625"/>
  </r>
  <r>
    <s v="182314.GD.OR"/>
    <s v="182314"/>
    <s v="OTHER REG ASSETS-FISERV"/>
    <s v="OR"/>
    <s v="GD"/>
    <x v="1"/>
    <x v="0"/>
    <x v="0"/>
    <n v="73890.41"/>
    <n v="73890.41"/>
    <n v="73890.41"/>
    <n v="73890.41"/>
    <n v="73890.41"/>
    <n v="73890.41"/>
    <n v="73890.41"/>
    <n v="73890.41"/>
    <n v="73890.41"/>
    <n v="73890.41"/>
    <n v="73890.41"/>
    <n v="66339.710000000006"/>
    <n v="53589.59"/>
    <n v="43342.39"/>
    <n v="30385.33"/>
    <n v="20860.41"/>
    <n v="15627.91"/>
    <n v="12338.04"/>
    <n v="10292.44"/>
    <n v="8038.86"/>
    <n v="6480.91"/>
    <n v="4476.09"/>
    <n v="-2304.11"/>
    <n v="-2311.29"/>
    <n v="-2318.4899999999998"/>
    <n v="72415.317500000019"/>
    <n v="14405.210833333333"/>
  </r>
  <r>
    <s v="182314.ED.ID"/>
    <s v="182314"/>
    <s v="OTHER REG ASSETS-FISERV"/>
    <s v="ID"/>
    <s v="ED"/>
    <x v="1"/>
    <x v="0"/>
    <x v="0"/>
    <n v="116058.05"/>
    <n v="116058.05"/>
    <n v="131920.21"/>
    <n v="170153.81"/>
    <n v="170153.81"/>
    <n v="170153.81"/>
    <n v="233350.02"/>
    <n v="233350.02"/>
    <n v="253755.69"/>
    <n v="295905.33"/>
    <n v="295905.33"/>
    <n v="340492.36"/>
    <n v="362898.43"/>
    <n v="362898.43"/>
    <n v="362898.43"/>
    <n v="410227.57"/>
    <n v="434441.35"/>
    <n v="434441.35"/>
    <n v="488812.05"/>
    <n v="516447.4"/>
    <n v="568319.37"/>
    <n v="595539"/>
    <n v="595539"/>
    <n v="650808.81999999995"/>
    <n v="658727.64"/>
    <n v="220889.72333333336"/>
    <n v="494265.48374999996"/>
  </r>
  <r>
    <s v="182314.ED.WA"/>
    <s v="182314"/>
    <s v="OTHER REG ASSETS-FISERV"/>
    <s v="WA"/>
    <s v="ED"/>
    <x v="1"/>
    <x v="0"/>
    <x v="0"/>
    <n v="254165.16"/>
    <n v="254165.16"/>
    <n v="290621.63"/>
    <n v="373379.57"/>
    <n v="373379.57"/>
    <n v="373379.57"/>
    <n v="504841.86"/>
    <n v="504841.86"/>
    <n v="548369.54"/>
    <n v="637693.67000000004"/>
    <n v="637693.67000000004"/>
    <n v="733413.6"/>
    <n v="781582.98"/>
    <n v="781582.98"/>
    <n v="781582.98"/>
    <n v="883137.82"/>
    <n v="934902.57"/>
    <n v="934902.57"/>
    <n v="1044325.12"/>
    <n v="1099612.51"/>
    <n v="1206452.8400000001"/>
    <n v="1263392.57"/>
    <n v="1263392.57"/>
    <n v="1378029.65"/>
    <n v="1435719.09"/>
    <n v="479137.81416666665"/>
    <n v="1056663.7679166668"/>
  </r>
  <r>
    <s v="182314.GD.ID"/>
    <s v="182314"/>
    <s v="OTHER REG ASSETS-FISERV"/>
    <s v="ID"/>
    <s v="GD"/>
    <x v="1"/>
    <x v="0"/>
    <x v="0"/>
    <n v="73771.600000000006"/>
    <n v="73771.600000000006"/>
    <n v="83854.289999999994"/>
    <n v="108420.19"/>
    <n v="108420.19"/>
    <n v="108420.19"/>
    <n v="149025.13"/>
    <n v="149025.13"/>
    <n v="162136.21"/>
    <n v="189218.27"/>
    <n v="189218.27"/>
    <n v="217866.39"/>
    <n v="232262.77"/>
    <n v="232262.77"/>
    <n v="232262.77"/>
    <n v="262855.18"/>
    <n v="278588.90000000002"/>
    <n v="278588.90000000002"/>
    <n v="313918.09999999998"/>
    <n v="331875.09999999998"/>
    <n v="365580.68"/>
    <n v="383267.55"/>
    <n v="383267.55"/>
    <n v="419180.98"/>
    <n v="436888.98"/>
    <n v="141032.75375"/>
    <n v="318018.69624999998"/>
  </r>
  <r>
    <s v="182314.GD.WA"/>
    <s v="182314"/>
    <s v="OTHER REG ASSETS-FISERV"/>
    <s v="WA"/>
    <s v="GD"/>
    <x v="1"/>
    <x v="0"/>
    <x v="0"/>
    <n v="161558.54"/>
    <n v="161558.54"/>
    <n v="184731.87"/>
    <n v="237905.63"/>
    <n v="237905.63"/>
    <n v="237905.63"/>
    <n v="322372.99"/>
    <n v="322372.99"/>
    <n v="350340.46"/>
    <n v="407733.13"/>
    <n v="407733.13"/>
    <n v="469235.25"/>
    <n v="500185.12"/>
    <n v="500185.12"/>
    <n v="500185.12"/>
    <n v="565823.98"/>
    <n v="599459.88"/>
    <n v="599459.88"/>
    <n v="670560.88"/>
    <n v="706485.74"/>
    <n v="775908.86"/>
    <n v="812907.38"/>
    <n v="812907.38"/>
    <n v="887396.7"/>
    <n v="924882.36"/>
    <n v="305888.92333333328"/>
    <n v="678651.22166666668"/>
  </r>
  <r>
    <s v="182315.CD.AA"/>
    <s v="182315"/>
    <s v="REGULATORY ASSET FAS109 DSIT N"/>
    <s v="AA"/>
    <s v="CD"/>
    <x v="1"/>
    <x v="0"/>
    <x v="0"/>
    <n v="1673881"/>
    <n v="1673881"/>
    <n v="1673881"/>
    <n v="932726"/>
    <n v="932726"/>
    <n v="932726"/>
    <n v="1336592"/>
    <n v="1336592"/>
    <n v="1336592"/>
    <n v="1580125"/>
    <n v="1580125"/>
    <n v="1580125"/>
    <n v="1420897"/>
    <n v="1420897"/>
    <n v="1420897"/>
    <n v="2441072"/>
    <n v="2441072"/>
    <n v="2441072"/>
    <n v="2511077"/>
    <n v="2511077"/>
    <n v="2511077"/>
    <n v="3102988"/>
    <n v="3102988"/>
    <n v="3102988"/>
    <n v="3023201"/>
    <n v="1370290"/>
    <n v="2435771.1666666665"/>
  </r>
  <r>
    <s v="182315.CD.AA"/>
    <s v="182315"/>
    <s v="REGULATORY ASSET FAS109 DSIT N"/>
    <s v="AA"/>
    <s v="CD"/>
    <x v="1"/>
    <x v="0"/>
    <x v="0"/>
    <n v="52378"/>
    <m/>
    <m/>
    <m/>
    <m/>
    <m/>
    <m/>
    <m/>
    <m/>
    <m/>
    <m/>
    <m/>
    <m/>
    <m/>
    <m/>
    <m/>
    <m/>
    <m/>
    <m/>
    <m/>
    <m/>
    <m/>
    <m/>
    <m/>
    <m/>
    <n v="2182.4166666666665"/>
    <n v="0"/>
  </r>
  <r>
    <s v="182316.CD.ID"/>
    <s v="182316"/>
    <s v="REGULATORY ASSET FAS109 DFIT S"/>
    <s v="ID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16.GD.OR"/>
    <s v="182316"/>
    <s v="REGULATORY ASSET FAS109 DFIT S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17.CD.AA"/>
    <s v="182317"/>
    <s v="REGULATORY ASSET FAS109 DSIT P"/>
    <s v="AA"/>
    <s v="CD"/>
    <x v="1"/>
    <x v="0"/>
    <x v="0"/>
    <m/>
    <m/>
    <m/>
    <m/>
    <m/>
    <m/>
    <n v="61728700"/>
    <n v="61728700"/>
    <n v="61728700"/>
    <n v="62578433"/>
    <n v="62578433"/>
    <n v="62578433"/>
    <n v="62899839"/>
    <n v="62899839"/>
    <n v="62899839"/>
    <n v="63142257"/>
    <n v="63142257"/>
    <n v="63142257"/>
    <n v="63384675"/>
    <n v="63384675"/>
    <n v="63384675"/>
    <n v="63627093"/>
    <n v="63627093"/>
    <n v="63627093"/>
    <n v="66107785"/>
    <n v="33697609.875"/>
    <n v="63397130.416666664"/>
  </r>
  <r>
    <s v="182318.CD.AA"/>
    <s v="182318"/>
    <s v="REG ASSET - AFUDC ACCUM AMORT_x0009_"/>
    <s v="AA"/>
    <s v="CD"/>
    <x v="0"/>
    <x v="0"/>
    <x v="0"/>
    <m/>
    <m/>
    <m/>
    <m/>
    <m/>
    <m/>
    <m/>
    <m/>
    <m/>
    <m/>
    <m/>
    <m/>
    <n v="-17151.349999999999"/>
    <n v="-17151.349999999999"/>
    <n v="-17151.349999999999"/>
    <n v="-17151.349999999999"/>
    <n v="-17151.349999999999"/>
    <n v="-18028.830000000002"/>
    <n v="-23601.21"/>
    <n v="-25520.69"/>
    <n v="-27806.880000000001"/>
    <n v="-32284.14"/>
    <n v="-35163.72"/>
    <n v="-38190.449999999997"/>
    <n v="-1300793.4099999999"/>
    <n v="-714.63958333333323"/>
    <n v="-77347.808333333305"/>
  </r>
  <r>
    <s v="182318.CD.AN"/>
    <s v="182318"/>
    <s v="REG ASSET - AFUDC ACCUM AMORT_x0009_"/>
    <s v="AN"/>
    <s v="CD"/>
    <x v="0"/>
    <x v="0"/>
    <x v="0"/>
    <m/>
    <m/>
    <m/>
    <m/>
    <m/>
    <m/>
    <m/>
    <m/>
    <m/>
    <m/>
    <m/>
    <m/>
    <n v="-207.74"/>
    <n v="-207.74"/>
    <n v="-207.74"/>
    <n v="-207.74"/>
    <n v="-207.74"/>
    <n v="-224.44"/>
    <n v="-308.56"/>
    <n v="-325.35000000000002"/>
    <n v="-342.14"/>
    <n v="-388.44"/>
    <n v="-405.31"/>
    <n v="-423.02"/>
    <n v="-30715.72"/>
    <n v="-8.6558333333333337"/>
    <n v="-1559.1625000000001"/>
  </r>
  <r>
    <s v="182318.CD.ID"/>
    <s v="182318"/>
    <s v="REG ASSET - AFUDC ACCUM AMORT_x0009_"/>
    <s v="ID"/>
    <s v="CD"/>
    <x v="0"/>
    <x v="0"/>
    <x v="0"/>
    <m/>
    <m/>
    <m/>
    <m/>
    <m/>
    <m/>
    <m/>
    <m/>
    <m/>
    <m/>
    <m/>
    <m/>
    <n v="-34.82"/>
    <n v="-34.82"/>
    <n v="-34.82"/>
    <n v="-34.82"/>
    <n v="-34.82"/>
    <n v="-34.82"/>
    <n v="-43.27"/>
    <n v="-43.27"/>
    <n v="-43.27"/>
    <n v="-47.5"/>
    <n v="-47.5"/>
    <n v="-47.5"/>
    <n v="-6265.14"/>
    <n v="-1.4508333333333334"/>
    <n v="-299.69916666666671"/>
  </r>
  <r>
    <s v="182318.CD.WA"/>
    <s v="182318"/>
    <s v="REG ASSET - AFUDC ACCUM AMORT_x0009_"/>
    <s v="WA"/>
    <s v="CD"/>
    <x v="0"/>
    <x v="0"/>
    <x v="0"/>
    <m/>
    <m/>
    <m/>
    <m/>
    <m/>
    <m/>
    <m/>
    <m/>
    <m/>
    <m/>
    <m/>
    <m/>
    <n v="-8616.14"/>
    <n v="-8616.14"/>
    <n v="-8616.14"/>
    <n v="-8616.14"/>
    <n v="-8616.14"/>
    <n v="-8789.41"/>
    <n v="-12798.57"/>
    <n v="-12990.39"/>
    <n v="-13113.86"/>
    <n v="-15153.96"/>
    <n v="-15277.47"/>
    <n v="-15401.02"/>
    <n v="-93548.75"/>
    <n v="-359.00583333333333"/>
    <n v="-14922.640416666667"/>
  </r>
  <r>
    <s v="182318.ED.AN"/>
    <s v="182318"/>
    <s v="REG ASSET - AFUDC ACCUM AMORT_x0009_"/>
    <s v="AN"/>
    <s v="ED"/>
    <x v="0"/>
    <x v="0"/>
    <x v="0"/>
    <m/>
    <m/>
    <m/>
    <m/>
    <m/>
    <m/>
    <m/>
    <m/>
    <m/>
    <m/>
    <m/>
    <m/>
    <n v="-33162.300000000003"/>
    <n v="-33162.300000000003"/>
    <n v="-33162.300000000003"/>
    <n v="-33162.300000000003"/>
    <n v="-33162.300000000003"/>
    <n v="-33382.01"/>
    <n v="-49188.55"/>
    <n v="-49812.78"/>
    <n v="-50550.54"/>
    <n v="-59104.45"/>
    <n v="-60233.53"/>
    <n v="-61461.99"/>
    <n v="-2766365.17"/>
    <n v="-1381.7625"/>
    <n v="-158012.23208333334"/>
  </r>
  <r>
    <s v="182318.ED.ID"/>
    <s v="182318"/>
    <s v="REG ASSET - AFUDC ACCUM AMORT_x0009_"/>
    <s v="ID"/>
    <s v="ED"/>
    <x v="0"/>
    <x v="0"/>
    <x v="0"/>
    <m/>
    <m/>
    <m/>
    <m/>
    <m/>
    <m/>
    <m/>
    <m/>
    <m/>
    <m/>
    <m/>
    <m/>
    <n v="-749.71"/>
    <n v="-749.71"/>
    <n v="-749.71"/>
    <n v="-749.71"/>
    <n v="-749.71"/>
    <n v="-753.8"/>
    <n v="-1392.06"/>
    <n v="-1440.56"/>
    <n v="-1489.91"/>
    <n v="-1847.12"/>
    <n v="-1901.81"/>
    <n v="-1976.16"/>
    <n v="-192484.52"/>
    <n v="-31.237916666666667"/>
    <n v="-9201.4479166666679"/>
  </r>
  <r>
    <s v="182318.ED.MT"/>
    <s v="182318"/>
    <s v="REG ASSET - AFUDC ACCUM AMORT_x0009_"/>
    <s v="MT"/>
    <s v="ED"/>
    <x v="0"/>
    <x v="0"/>
    <x v="0"/>
    <m/>
    <m/>
    <m/>
    <m/>
    <m/>
    <m/>
    <m/>
    <m/>
    <m/>
    <m/>
    <m/>
    <m/>
    <n v="-0.09"/>
    <n v="-0.09"/>
    <n v="-0.09"/>
    <n v="-0.09"/>
    <n v="-0.09"/>
    <n v="-0.09"/>
    <n v="-0.27"/>
    <n v="-0.27"/>
    <n v="-0.27"/>
    <n v="-0.36"/>
    <n v="-0.36"/>
    <n v="-0.36"/>
    <n v="-4168.71"/>
    <n v="-3.7499999999999999E-3"/>
    <n v="-173.8950000000001"/>
  </r>
  <r>
    <s v="182318.ED.WA"/>
    <s v="182318"/>
    <s v="REG ASSET - AFUDC ACCUM AMORT_x0009_"/>
    <s v="WA"/>
    <s v="ED"/>
    <x v="0"/>
    <x v="0"/>
    <x v="0"/>
    <m/>
    <m/>
    <m/>
    <m/>
    <m/>
    <m/>
    <m/>
    <m/>
    <m/>
    <m/>
    <m/>
    <m/>
    <n v="-4618.67"/>
    <n v="-4618.67"/>
    <n v="-4618.67"/>
    <n v="-4618.67"/>
    <n v="-4618.67"/>
    <n v="-4636.79"/>
    <n v="-8525.5300000000007"/>
    <n v="-8575.5300000000007"/>
    <n v="-8647.91"/>
    <n v="-10656.52"/>
    <n v="-10803.44"/>
    <n v="-11071.56"/>
    <n v="-608350.16"/>
    <n v="-192.44458333333333"/>
    <n v="-32323.03125"/>
  </r>
  <r>
    <s v="182318.GD.AA"/>
    <s v="182318"/>
    <s v="REG ASSET - AFUDC ACCUM AMORT_x0009_"/>
    <s v="AA"/>
    <s v="GD"/>
    <x v="0"/>
    <x v="0"/>
    <x v="0"/>
    <m/>
    <m/>
    <m/>
    <m/>
    <m/>
    <m/>
    <m/>
    <m/>
    <m/>
    <m/>
    <m/>
    <m/>
    <n v="-0.84"/>
    <n v="-0.84"/>
    <n v="-0.84"/>
    <n v="-0.84"/>
    <n v="-0.84"/>
    <n v="-9.5500000000000007"/>
    <n v="-32.119999999999997"/>
    <n v="-43.81"/>
    <n v="-55.5"/>
    <n v="-71.2"/>
    <n v="-82.89"/>
    <n v="-94.88"/>
    <n v="-7950.78"/>
    <n v="-3.4999999999999996E-2"/>
    <n v="-364.09333333333342"/>
  </r>
  <r>
    <s v="182318.GD.ID"/>
    <s v="182318"/>
    <s v="REG ASSET - AFUDC ACCUM AMORT_x0009_"/>
    <s v="ID"/>
    <s v="GD"/>
    <x v="0"/>
    <x v="0"/>
    <x v="0"/>
    <m/>
    <m/>
    <m/>
    <m/>
    <m/>
    <m/>
    <m/>
    <m/>
    <m/>
    <m/>
    <m/>
    <m/>
    <n v="-63.81"/>
    <n v="-63.81"/>
    <n v="-63.81"/>
    <n v="-63.81"/>
    <n v="-63.81"/>
    <n v="-65.7"/>
    <n v="-309.52"/>
    <n v="-315.85000000000002"/>
    <n v="-325.52"/>
    <n v="-455.27"/>
    <n v="-467.06"/>
    <n v="-481.21"/>
    <n v="-51854.559999999998"/>
    <n v="-2.6587499999999999"/>
    <n v="-2386.2129166666668"/>
  </r>
  <r>
    <s v="182318.GD.OR"/>
    <s v="182318"/>
    <s v="REG ASSET - AFUDC ACCUM AMORT_x0009_"/>
    <s v="OR"/>
    <s v="GD"/>
    <x v="0"/>
    <x v="0"/>
    <x v="0"/>
    <m/>
    <m/>
    <m/>
    <m/>
    <m/>
    <m/>
    <m/>
    <m/>
    <m/>
    <m/>
    <m/>
    <m/>
    <n v="-303.63"/>
    <n v="-303.63"/>
    <n v="-303.63"/>
    <n v="-303.63"/>
    <n v="-303.63"/>
    <n v="-312.63"/>
    <n v="-466.02"/>
    <n v="-484.53"/>
    <n v="-506.13"/>
    <n v="-598.01"/>
    <n v="-632.09"/>
    <n v="-676.01"/>
    <n v="-154821.45000000001"/>
    <n v="-12.651249999999999"/>
    <n v="-6871.0400000000018"/>
  </r>
  <r>
    <s v="182318.GD.WA"/>
    <s v="182318"/>
    <s v="REG ASSET - AFUDC ACCUM AMORT_x0009_"/>
    <s v="WA"/>
    <s v="GD"/>
    <x v="0"/>
    <x v="0"/>
    <x v="0"/>
    <m/>
    <m/>
    <m/>
    <m/>
    <m/>
    <m/>
    <m/>
    <m/>
    <m/>
    <m/>
    <m/>
    <m/>
    <n v="-2841.16"/>
    <n v="-2841.16"/>
    <n v="-2841.16"/>
    <n v="-2841.16"/>
    <n v="-2841.16"/>
    <n v="-2846.13"/>
    <n v="-4684.72"/>
    <n v="-4750.88"/>
    <n v="-4873.8900000000003"/>
    <n v="-5924.71"/>
    <n v="-6076.06"/>
    <n v="-6233.81"/>
    <n v="-88168.87"/>
    <n v="-118.38166666666666"/>
    <n v="-7688.3212500000009"/>
  </r>
  <r>
    <s v="182318.GD.AN"/>
    <s v="182318"/>
    <s v="REG ASSET - AFUDC ACCUM AMORT_x0009_"/>
    <s v="AN"/>
    <s v="GD"/>
    <x v="0"/>
    <x v="0"/>
    <x v="0"/>
    <m/>
    <m/>
    <m/>
    <m/>
    <m/>
    <m/>
    <m/>
    <m/>
    <m/>
    <m/>
    <m/>
    <m/>
    <m/>
    <m/>
    <m/>
    <m/>
    <m/>
    <m/>
    <m/>
    <m/>
    <m/>
    <m/>
    <m/>
    <m/>
    <n v="-181.57"/>
    <n v="0"/>
    <n v="-7.5654166666666667"/>
  </r>
  <r>
    <s v="182319.CD.AA"/>
    <s v="182319"/>
    <s v="REG ASSET AFUDC EQUITY DFIT_x0009__x0009__x0009_"/>
    <s v="AA"/>
    <s v="CD"/>
    <x v="1"/>
    <x v="0"/>
    <x v="0"/>
    <m/>
    <m/>
    <m/>
    <m/>
    <m/>
    <m/>
    <m/>
    <m/>
    <m/>
    <m/>
    <m/>
    <m/>
    <n v="1692177.46"/>
    <n v="1692177.46"/>
    <n v="1692177.46"/>
    <n v="2073162.46"/>
    <n v="2073162.46"/>
    <n v="2073162.46"/>
    <n v="2527085.46"/>
    <n v="2527085.46"/>
    <n v="2527085.46"/>
    <n v="2855213.46"/>
    <n v="2855213.46"/>
    <n v="2855213.46"/>
    <n v="3345012.46"/>
    <n v="70507.394166666665"/>
    <n v="2355777.8350000004"/>
  </r>
  <r>
    <s v="182320.ED.WA"/>
    <s v="182320"/>
    <s v="REGULATORY ASSET FAS109 WNP3"/>
    <s v="WA"/>
    <s v="ED"/>
    <x v="1"/>
    <x v="0"/>
    <x v="0"/>
    <n v="269399"/>
    <n v="269399"/>
    <n v="269399"/>
    <n v="228974"/>
    <n v="228974"/>
    <n v="228974"/>
    <n v="188549"/>
    <n v="188549"/>
    <n v="188549"/>
    <n v="148124"/>
    <n v="148124"/>
    <n v="148124"/>
    <n v="107699"/>
    <n v="107699"/>
    <n v="107699"/>
    <n v="67274"/>
    <n v="67274"/>
    <n v="67274"/>
    <n v="26849"/>
    <n v="26849"/>
    <n v="26849"/>
    <n v="0"/>
    <n v="0"/>
    <n v="0"/>
    <n v="0"/>
    <n v="202024"/>
    <n v="45968.041666666664"/>
  </r>
  <r>
    <s v="182320.ED.WA"/>
    <s v="182320"/>
    <s v="REGULATORY ASSET FAS109 WNP3"/>
    <s v="WA"/>
    <s v="ED"/>
    <x v="1"/>
    <x v="0"/>
    <x v="0"/>
    <n v="959528"/>
    <m/>
    <m/>
    <m/>
    <m/>
    <m/>
    <m/>
    <m/>
    <m/>
    <m/>
    <m/>
    <m/>
    <m/>
    <m/>
    <m/>
    <m/>
    <m/>
    <m/>
    <m/>
    <m/>
    <m/>
    <m/>
    <m/>
    <m/>
    <m/>
    <n v="39980.333333333336"/>
    <n v="0"/>
  </r>
  <r>
    <s v="182321.GD.OR"/>
    <s v="182321"/>
    <s v="REG ASSET - ROSEBURG/MEDFORD D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22.ED.ID"/>
    <s v="182322"/>
    <s v="REG ASSET SPOKANE RIVER RELICE"/>
    <s v="ID"/>
    <s v="ED"/>
    <x v="0"/>
    <x v="0"/>
    <x v="0"/>
    <n v="15940.95"/>
    <n v="15457.9"/>
    <n v="14974.85"/>
    <n v="14491.8"/>
    <n v="14008.75"/>
    <n v="13525.7"/>
    <n v="13042.65"/>
    <n v="12559.6"/>
    <n v="12076.55"/>
    <n v="11593.5"/>
    <n v="11110.45"/>
    <n v="10627.4"/>
    <n v="10144.35"/>
    <n v="9661.2999999999993"/>
    <n v="9178.25"/>
    <n v="8695.2000000000007"/>
    <n v="8212.15"/>
    <n v="7729.1"/>
    <n v="7246.05"/>
    <n v="6763"/>
    <n v="6279.95"/>
    <n v="5796.9"/>
    <n v="5313.85"/>
    <n v="4830.8"/>
    <n v="4347.75"/>
    <n v="13042.650000000001"/>
    <n v="7246.05"/>
  </r>
  <r>
    <s v="182322.ED.WA"/>
    <s v="182322"/>
    <s v="REG ASSET SPOKANE RIVER RELICE"/>
    <s v="WA"/>
    <s v="ED"/>
    <x v="0"/>
    <x v="0"/>
    <x v="0"/>
    <n v="212740.24"/>
    <n v="206661.95"/>
    <n v="200583.66"/>
    <n v="194505.37"/>
    <n v="188427.08"/>
    <n v="182348.79"/>
    <n v="176270.5"/>
    <n v="170192.21"/>
    <n v="164113.92000000001"/>
    <n v="158035.63"/>
    <n v="151957.34"/>
    <n v="145879.04999999999"/>
    <n v="139800.76"/>
    <n v="133722.47"/>
    <n v="127644.18"/>
    <n v="121565.89"/>
    <n v="115487.6"/>
    <n v="109409.31"/>
    <n v="103331.02"/>
    <n v="97252.73"/>
    <n v="91174.44"/>
    <n v="85096.15"/>
    <n v="79017.86"/>
    <n v="72939.570000000007"/>
    <n v="66861.279999999999"/>
    <n v="176270.5"/>
    <n v="103331.02"/>
  </r>
  <r>
    <s v="182323.ED.WA"/>
    <s v="182323"/>
    <s v="REG ASSET SPOKANE RIVER PM&amp;Es"/>
    <s v="WA"/>
    <s v="ED"/>
    <x v="0"/>
    <x v="0"/>
    <x v="0"/>
    <n v="135088.51999999999"/>
    <n v="131228.85999999999"/>
    <n v="127369.2"/>
    <n v="123509.54"/>
    <n v="119649.88"/>
    <n v="115790.22"/>
    <n v="111930.56"/>
    <n v="108070.9"/>
    <n v="104211.24"/>
    <n v="100351.58"/>
    <n v="96491.92"/>
    <n v="92632.26"/>
    <n v="88772.6"/>
    <n v="84912.94"/>
    <n v="81053.279999999999"/>
    <n v="77193.62"/>
    <n v="73333.960000000006"/>
    <n v="69474.3"/>
    <n v="65614.64"/>
    <n v="61754.98"/>
    <n v="57895.32"/>
    <n v="54035.66"/>
    <n v="50176"/>
    <n v="46316.34"/>
    <n v="42456.68"/>
    <n v="111930.56000000001"/>
    <n v="65614.64"/>
  </r>
  <r>
    <s v="182323.ED.ID"/>
    <s v="182323"/>
    <s v="REG ASSET SPOKANE RIVER PM&amp;Es"/>
    <s v="ID"/>
    <s v="ED"/>
    <x v="0"/>
    <x v="0"/>
    <x v="0"/>
    <n v="74238.23"/>
    <n v="71988.570000000007"/>
    <n v="69738.91"/>
    <n v="67489.25"/>
    <n v="65239.59"/>
    <n v="62989.93"/>
    <n v="60740.27"/>
    <n v="58490.61"/>
    <n v="56240.95"/>
    <n v="53991.29"/>
    <n v="51741.63"/>
    <n v="49491.97"/>
    <n v="47242.31"/>
    <n v="44992.65"/>
    <n v="42742.99"/>
    <n v="40493.33"/>
    <n v="38243.67"/>
    <n v="35994.01"/>
    <n v="33744.35"/>
    <n v="31494.69"/>
    <n v="29245.03"/>
    <n v="26995.37"/>
    <n v="24745.71"/>
    <n v="22496.05"/>
    <n v="20246.39"/>
    <n v="60740.27"/>
    <n v="33744.35"/>
  </r>
  <r>
    <s v="182324.ED.AN"/>
    <s v="182324"/>
    <s v="REG ASSET LAKE CDA CDR FUND"/>
    <s v="AN"/>
    <s v="ED"/>
    <x v="0"/>
    <x v="0"/>
    <x v="0"/>
    <n v="8349999.6699999999"/>
    <n v="8333333"/>
    <n v="8316666.3300000001"/>
    <n v="8299999.6600000001"/>
    <n v="8283332.9900000002"/>
    <n v="8266666.3200000003"/>
    <n v="8249999.6500000004"/>
    <n v="8233332.9800000004"/>
    <n v="8216666.3099999996"/>
    <n v="8199999.6399999997"/>
    <n v="8183332.9699999997"/>
    <n v="8166666.2999999998"/>
    <n v="8149999.6299999999"/>
    <n v="8133332.96"/>
    <n v="8116666.29"/>
    <n v="8099999.6200000001"/>
    <n v="8083332.9500000002"/>
    <n v="8066666.2800000003"/>
    <n v="8049999.6100000003"/>
    <n v="8033332.9400000004"/>
    <n v="8016666.2699999996"/>
    <n v="7999999.5999999996"/>
    <n v="7983332.9299999997"/>
    <n v="7966666.2599999998"/>
    <n v="7949999.5899999999"/>
    <n v="8249999.6499999994"/>
    <n v="8049999.6100000003"/>
  </r>
  <r>
    <s v="182324.ED.WA"/>
    <s v="182324"/>
    <s v="REG ASSET LAKE CDA CDR FUND"/>
    <s v="WA"/>
    <s v="ED"/>
    <x v="0"/>
    <x v="0"/>
    <x v="0"/>
    <n v="32273.200000000001"/>
    <n v="31351.11"/>
    <n v="30429.02"/>
    <n v="29506.93"/>
    <n v="28584.84"/>
    <n v="27662.75"/>
    <n v="26740.66"/>
    <n v="25818.57"/>
    <n v="24896.48"/>
    <n v="23974.39"/>
    <n v="23052.3"/>
    <n v="22130.21"/>
    <n v="21208.12"/>
    <n v="20286.03"/>
    <n v="19363.939999999999"/>
    <n v="18441.849999999999"/>
    <n v="17519.759999999998"/>
    <n v="16597.669999999998"/>
    <n v="15675.58"/>
    <n v="14753.49"/>
    <n v="13831.4"/>
    <n v="12909.31"/>
    <n v="11987.22"/>
    <n v="11065.13"/>
    <n v="10143.040000000001"/>
    <n v="26740.660000000003"/>
    <n v="15675.58"/>
  </r>
  <r>
    <s v="182325.ED.AN"/>
    <s v="182325"/>
    <s v="REG ASSET LAKE CDA IPA FUND"/>
    <s v="AN"/>
    <s v="ED"/>
    <x v="0"/>
    <x v="0"/>
    <x v="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</r>
  <r>
    <s v="182326.ED.ID"/>
    <s v="182326"/>
    <s v="REG ASSET SPOKANE RIVER TDG ID"/>
    <s v="ID"/>
    <s v="ED"/>
    <x v="1"/>
    <x v="0"/>
    <x v="0"/>
    <n v="234446.6"/>
    <n v="224678"/>
    <n v="214909.4"/>
    <n v="205140.8"/>
    <n v="195372.2"/>
    <n v="185603.6"/>
    <n v="175835"/>
    <n v="166066.4"/>
    <n v="156297.79999999999"/>
    <n v="146529.20000000001"/>
    <n v="136760.6"/>
    <n v="126992"/>
    <n v="117223.4"/>
    <n v="107454.8"/>
    <n v="97686.2"/>
    <n v="87917.6"/>
    <n v="78149"/>
    <n v="68380.399999999994"/>
    <n v="58611.8"/>
    <n v="48843.199999999997"/>
    <n v="39074.6"/>
    <n v="29306"/>
    <n v="19537.400000000001"/>
    <n v="9768.7999999999993"/>
    <n v="0.2"/>
    <n v="175835"/>
    <n v="58611.80000000001"/>
  </r>
  <r>
    <s v="182327.ED.ID"/>
    <s v="182327"/>
    <s v="REG ASSET - COLSTRIP"/>
    <s v="ID"/>
    <s v="ED"/>
    <x v="0"/>
    <x v="0"/>
    <x v="0"/>
    <m/>
    <m/>
    <m/>
    <m/>
    <m/>
    <m/>
    <m/>
    <m/>
    <m/>
    <m/>
    <m/>
    <m/>
    <m/>
    <m/>
    <m/>
    <m/>
    <n v="87879.67"/>
    <n v="180499.73"/>
    <n v="1508481.84"/>
    <n v="1629789.47"/>
    <n v="1750589.1"/>
    <n v="1904780.68"/>
    <n v="2027600.35"/>
    <n v="2151007.06"/>
    <n v="2285857.65"/>
    <n v="0"/>
    <n v="1031963.0604166667"/>
  </r>
  <r>
    <s v="182327.ED.WA"/>
    <s v="182327"/>
    <s v="REG ASSET - COLSTRIP"/>
    <s v="WA"/>
    <s v="ED"/>
    <x v="1"/>
    <x v="0"/>
    <x v="0"/>
    <m/>
    <m/>
    <m/>
    <m/>
    <m/>
    <m/>
    <m/>
    <m/>
    <m/>
    <m/>
    <m/>
    <m/>
    <m/>
    <m/>
    <m/>
    <m/>
    <m/>
    <m/>
    <n v="2329621.09"/>
    <n v="2381924.87"/>
    <n v="2433720.29"/>
    <n v="2485025.4700000002"/>
    <n v="2535986.67"/>
    <n v="2586652.4700000002"/>
    <n v="2659829.0099999998"/>
    <n v="0"/>
    <n v="1340237.11375"/>
  </r>
  <r>
    <s v="182328.GD.WA"/>
    <s v="182328"/>
    <s v="REG ASSET- DECOUPLING SURCHARG"/>
    <s v="WA"/>
    <s v="GD"/>
    <x v="1"/>
    <x v="0"/>
    <x v="0"/>
    <n v="5237395.21"/>
    <n v="4174953.58"/>
    <n v="3219583.28"/>
    <n v="2389216.75"/>
    <n v="1877220.73"/>
    <n v="1708777.62"/>
    <n v="1574744.9"/>
    <n v="1458473.28"/>
    <n v="1345998.46"/>
    <n v="1187048.07"/>
    <n v="0"/>
    <n v="0"/>
    <n v="0"/>
    <n v="0"/>
    <n v="0"/>
    <n v="0"/>
    <n v="0"/>
    <n v="0"/>
    <n v="0"/>
    <n v="0"/>
    <n v="0"/>
    <n v="0"/>
    <n v="0"/>
    <n v="605031.30000000005"/>
    <n v="530787.18000000005"/>
    <n v="1796226.1895833334"/>
    <n v="72535.407500000016"/>
  </r>
  <r>
    <s v="182328.GD.OR"/>
    <s v="182328"/>
    <s v="REG ASSET- DECOUPLING SURCHARG"/>
    <s v="OR"/>
    <s v="GD"/>
    <x v="1"/>
    <x v="0"/>
    <x v="0"/>
    <n v="847523.67"/>
    <n v="680792.2"/>
    <n v="514325.22"/>
    <n v="365990.75"/>
    <n v="274342.82"/>
    <n v="229335.09"/>
    <n v="198730.37"/>
    <n v="173808.28"/>
    <n v="147041.04"/>
    <n v="119477.9"/>
    <n v="0"/>
    <n v="0"/>
    <n v="0"/>
    <n v="0"/>
    <n v="0"/>
    <n v="0"/>
    <n v="0"/>
    <n v="0"/>
    <n v="0"/>
    <n v="0"/>
    <n v="0"/>
    <n v="0"/>
    <n v="0"/>
    <n v="1250804.75"/>
    <n v="1036847.13"/>
    <n v="260633.79208333328"/>
    <n v="147435.69291666665"/>
  </r>
  <r>
    <s v="182328.ED.WA"/>
    <s v="182328"/>
    <s v="REG ASSET- DECOUPLING SURCHARG"/>
    <s v="WA"/>
    <s v="ED"/>
    <x v="1"/>
    <x v="0"/>
    <x v="0"/>
    <n v="8212539.75"/>
    <n v="7077316.9100000001"/>
    <n v="6183807.4500000002"/>
    <n v="5225694.82"/>
    <n v="4503526.4400000004"/>
    <n v="3892086.34"/>
    <n v="3298325.13"/>
    <n v="2523815.9700000002"/>
    <n v="1674081.57"/>
    <n v="1088330.49"/>
    <n v="0"/>
    <n v="0"/>
    <n v="0"/>
    <n v="0"/>
    <n v="0"/>
    <n v="0"/>
    <n v="0"/>
    <n v="0"/>
    <n v="0"/>
    <n v="0"/>
    <n v="0"/>
    <n v="0"/>
    <n v="0"/>
    <n v="8490124.6300000008"/>
    <n v="7840793.6299999999"/>
    <n v="3297771.2495833337"/>
    <n v="1034210.1204166667"/>
  </r>
  <r>
    <s v="182328.ED.ID"/>
    <s v="182328"/>
    <s v="REG ASSET- DECOUPLING SURCHARG"/>
    <s v="ID"/>
    <s v="ED"/>
    <x v="1"/>
    <x v="0"/>
    <x v="0"/>
    <n v="3145858.85"/>
    <n v="2794409.6"/>
    <n v="2487226.2599999998"/>
    <n v="2170422.37"/>
    <n v="1925582.06"/>
    <n v="1734951.73"/>
    <n v="1543905.06"/>
    <n v="1287063.05"/>
    <n v="1037825.08"/>
    <n v="861117.46"/>
    <n v="127631.76"/>
    <n v="0"/>
    <n v="0"/>
    <n v="0"/>
    <n v="0"/>
    <n v="0"/>
    <n v="0"/>
    <n v="0"/>
    <n v="0"/>
    <n v="0"/>
    <n v="0"/>
    <n v="0"/>
    <n v="1839392.23"/>
    <n v="1523386.92"/>
    <n v="1325767.01"/>
    <n v="1461921.987916667"/>
    <n v="335471.88791666663"/>
  </r>
  <r>
    <s v="182328.GD.ID"/>
    <s v="182328"/>
    <s v="REG ASSET- DECOUPLING SURCHARG"/>
    <s v="ID"/>
    <s v="GD"/>
    <x v="1"/>
    <x v="0"/>
    <x v="0"/>
    <n v="2208476.15"/>
    <n v="1993923.26"/>
    <n v="1769379.94"/>
    <n v="1589007.35"/>
    <n v="1467062.36"/>
    <n v="1430023.79"/>
    <n v="1396256.64"/>
    <n v="1367549.43"/>
    <n v="1343518.42"/>
    <n v="1303734.24"/>
    <n v="0"/>
    <n v="0"/>
    <n v="0"/>
    <n v="0"/>
    <n v="0"/>
    <n v="0"/>
    <n v="0"/>
    <n v="0"/>
    <n v="0"/>
    <n v="0"/>
    <n v="0"/>
    <n v="0"/>
    <n v="0"/>
    <n v="526204.42000000004"/>
    <n v="441029.7"/>
    <n v="1230391.1254166667"/>
    <n v="62226.605833333335"/>
  </r>
  <r>
    <s v="182329.GD.WA"/>
    <s v="182329"/>
    <s v="REG ASSET- DECOUPLING PRIOR YE"/>
    <s v="WA"/>
    <s v="GD"/>
    <x v="1"/>
    <x v="0"/>
    <x v="0"/>
    <n v="0"/>
    <n v="-1985507.72"/>
    <n v="-1998980.95"/>
    <n v="-2012501.89"/>
    <n v="-2026773.11"/>
    <n v="-2041097.49"/>
    <n v="-2055475.22"/>
    <n v="-2070616.78"/>
    <n v="-2085817.51"/>
    <n v="-4018215.22"/>
    <n v="0"/>
    <n v="0"/>
    <n v="0"/>
    <n v="741155.91"/>
    <n v="741778.99"/>
    <n v="742404.76"/>
    <n v="743065.98"/>
    <n v="743730.21"/>
    <n v="744397.45"/>
    <n v="745073.87"/>
    <n v="568734.68000000005"/>
    <n v="573274.27"/>
    <n v="575901.78"/>
    <n v="0"/>
    <n v="0"/>
    <n v="-1691248.8241666667"/>
    <n v="576626.49166666658"/>
  </r>
  <r>
    <s v="182329.ED.WA"/>
    <s v="182329"/>
    <s v="REG ASSET- DECOUPLING PRIOR YE"/>
    <s v="WA"/>
    <s v="ED"/>
    <x v="1"/>
    <x v="0"/>
    <x v="0"/>
    <n v="0"/>
    <n v="-2102094.2799999998"/>
    <n v="-2111431.62"/>
    <n v="-2120802.0299999998"/>
    <n v="-2130692.4"/>
    <n v="-2140619.61"/>
    <n v="-2150583.7999999998"/>
    <n v="-2161077.34"/>
    <n v="-2171611.89"/>
    <n v="-2916898.92"/>
    <n v="-1"/>
    <n v="0"/>
    <n v="0"/>
    <n v="8657470.0899999999"/>
    <n v="8694841.4499999993"/>
    <n v="8732374.1799999997"/>
    <n v="8772033.7100000009"/>
    <n v="8811873.3599999994"/>
    <n v="8851893.9499999993"/>
    <n v="8892465.1300000008"/>
    <n v="8933222.2599999998"/>
    <n v="8974166.1999999993"/>
    <n v="9015297.8000000007"/>
    <n v="0"/>
    <n v="0"/>
    <n v="-1667151.0741666667"/>
    <n v="7361303.1774999993"/>
  </r>
  <r>
    <s v="182329.ED.ID"/>
    <s v="182329"/>
    <s v="REG ASSET- DECOUPLING PRIOR YE"/>
    <s v="ID"/>
    <s v="ED"/>
    <x v="1"/>
    <x v="0"/>
    <x v="0"/>
    <n v="0"/>
    <n v="-2818603.04"/>
    <n v="-2820951.88"/>
    <n v="-2823302.67"/>
    <n v="-2825655.42"/>
    <n v="-2828010.13"/>
    <n v="-2830366.81"/>
    <n v="-2832725.45"/>
    <n v="-2835086.05"/>
    <n v="-2837448.62"/>
    <n v="0"/>
    <n v="0"/>
    <n v="0"/>
    <n v="1756400.68"/>
    <n v="1759328.01"/>
    <n v="1762260.22"/>
    <n v="1765197.32"/>
    <n v="1768139.32"/>
    <n v="1771086.22"/>
    <n v="1774038.03"/>
    <n v="1776994.76"/>
    <n v="1779956.42"/>
    <n v="0"/>
    <n v="0"/>
    <n v="0"/>
    <n v="-2121012.5058333334"/>
    <n v="1326116.7483333333"/>
  </r>
  <r>
    <s v="182329.GD.ID"/>
    <s v="182329"/>
    <s v="REG ASSET- DECOUPLING PRIOR YE"/>
    <s v="ID"/>
    <s v="GD"/>
    <x v="1"/>
    <x v="0"/>
    <x v="0"/>
    <n v="0"/>
    <n v="-1637628.07"/>
    <n v="-1638992.76"/>
    <n v="-1640358.59"/>
    <n v="-1641725.56"/>
    <n v="-1643093.66"/>
    <n v="-1644462.9"/>
    <n v="-1645833.29"/>
    <n v="-1647204.82"/>
    <n v="-1648577.49"/>
    <n v="0"/>
    <n v="0"/>
    <n v="0"/>
    <n v="558393.12"/>
    <n v="559323.78"/>
    <n v="560255.99"/>
    <n v="561189.75"/>
    <n v="562125.06999999995"/>
    <n v="563061.94999999995"/>
    <n v="564000.39"/>
    <n v="564940.39"/>
    <n v="565881.96"/>
    <n v="566825.1"/>
    <n v="0"/>
    <n v="0"/>
    <n v="-1232323.0950000002"/>
    <n v="468833.12499999994"/>
  </r>
  <r>
    <s v="182329.GD.OR"/>
    <s v="182329"/>
    <s v="REG ASSET- DECOUPLING PRIOR YE"/>
    <s v="OR"/>
    <s v="GD"/>
    <x v="1"/>
    <x v="0"/>
    <x v="0"/>
    <n v="0"/>
    <n v="-1937423.9"/>
    <n v="-1944044.63"/>
    <n v="-1955951.9"/>
    <n v="-1967932.11"/>
    <n v="-1979985.69"/>
    <n v="-1992113.1"/>
    <n v="-2004314.79"/>
    <n v="-2016591.22"/>
    <n v="-2028942.84"/>
    <n v="0"/>
    <n v="0"/>
    <n v="0"/>
    <n v="1277016.27"/>
    <n v="1284837.99"/>
    <n v="1292707.6200000001"/>
    <n v="1300625.45"/>
    <n v="1308591.78"/>
    <n v="1316606.8999999999"/>
    <n v="1324671.1200000001"/>
    <n v="1332784.73"/>
    <n v="1340948.04"/>
    <n v="1349161.35"/>
    <n v="0"/>
    <n v="0"/>
    <n v="-1485608.3483333336"/>
    <n v="1093995.9374999998"/>
  </r>
  <r>
    <s v="182331.ED.WA"/>
    <s v="182331"/>
    <s v="EXISTING METERS/ERTS RETIREMEN"/>
    <s v="WA"/>
    <s v="ED"/>
    <x v="1"/>
    <x v="0"/>
    <x v="0"/>
    <m/>
    <m/>
    <m/>
    <m/>
    <m/>
    <m/>
    <m/>
    <m/>
    <m/>
    <m/>
    <m/>
    <m/>
    <m/>
    <m/>
    <m/>
    <m/>
    <n v="182464"/>
    <n v="520627"/>
    <n v="1381334"/>
    <n v="2197051"/>
    <n v="2956758"/>
    <n v="3708434"/>
    <n v="4808802"/>
    <n v="5501356"/>
    <n v="11327198"/>
    <n v="0"/>
    <n v="2243368.75"/>
  </r>
  <r>
    <s v="182331.GD.WA"/>
    <s v="182331"/>
    <s v="EXISTING METERS/ERTS RETIREMEN"/>
    <s v="WA"/>
    <s v="GD"/>
    <x v="1"/>
    <x v="0"/>
    <x v="0"/>
    <m/>
    <m/>
    <m/>
    <m/>
    <m/>
    <m/>
    <m/>
    <m/>
    <m/>
    <m/>
    <m/>
    <m/>
    <m/>
    <m/>
    <m/>
    <m/>
    <m/>
    <n v="111895"/>
    <n v="373749"/>
    <n v="528636"/>
    <n v="528636"/>
    <n v="1056820"/>
    <n v="1343670"/>
    <n v="1556609"/>
    <n v="1725106"/>
    <n v="0"/>
    <n v="530214"/>
  </r>
  <r>
    <s v="182332.ED.MT"/>
    <n v="182332"/>
    <s v="REG ASSET - AFUDC (PIS)_x0009_"/>
    <s v="MT"/>
    <s v="ED"/>
    <x v="0"/>
    <x v="0"/>
    <x v="0"/>
    <m/>
    <m/>
    <m/>
    <m/>
    <m/>
    <m/>
    <m/>
    <m/>
    <m/>
    <m/>
    <m/>
    <m/>
    <n v="11.66"/>
    <n v="11.66"/>
    <n v="11.66"/>
    <n v="11.66"/>
    <n v="11.66"/>
    <n v="11.66"/>
    <m/>
    <m/>
    <m/>
    <m/>
    <m/>
    <m/>
    <m/>
    <n v="0.48583333333333334"/>
    <n v="5.3441666666666663"/>
  </r>
  <r>
    <s v="182332.CD.ID"/>
    <n v="182332"/>
    <s v="REG ASSET - AFUDC (PIS)_x0009_"/>
    <s v="ID"/>
    <s v="CD"/>
    <x v="0"/>
    <x v="0"/>
    <x v="0"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m/>
    <m/>
    <m/>
    <m/>
    <m/>
    <m/>
    <m/>
    <n v="22.221666666666668"/>
    <n v="244.43833333333339"/>
  </r>
  <r>
    <s v="182332.GD.AA"/>
    <n v="182332"/>
    <s v="REG ASSET - AFUDC (PIS)_x0009_"/>
    <s v="AA"/>
    <s v="GD"/>
    <x v="0"/>
    <x v="0"/>
    <x v="0"/>
    <m/>
    <m/>
    <m/>
    <m/>
    <m/>
    <m/>
    <m/>
    <m/>
    <m/>
    <m/>
    <m/>
    <m/>
    <n v="505.72"/>
    <n v="505.72"/>
    <n v="505.72"/>
    <n v="1564.46"/>
    <n v="1564.46"/>
    <n v="505.72"/>
    <m/>
    <m/>
    <m/>
    <m/>
    <m/>
    <m/>
    <m/>
    <n v="21.071666666666669"/>
    <n v="408.24500000000006"/>
  </r>
  <r>
    <s v="182332.CD.AN"/>
    <n v="182332"/>
    <s v="REG ASSET - AFUDC (PIS)_x0009_"/>
    <s v="AN"/>
    <s v="CD"/>
    <x v="0"/>
    <x v="0"/>
    <x v="0"/>
    <m/>
    <m/>
    <m/>
    <m/>
    <m/>
    <m/>
    <m/>
    <m/>
    <m/>
    <m/>
    <m/>
    <m/>
    <n v="3724.1"/>
    <n v="3724.1"/>
    <n v="3724.1"/>
    <n v="3724.52"/>
    <n v="4659"/>
    <n v="3724.1"/>
    <m/>
    <m/>
    <m/>
    <m/>
    <m/>
    <m/>
    <m/>
    <n v="155.17083333333332"/>
    <n v="1784.8225"/>
  </r>
  <r>
    <s v="182332.GD.OR"/>
    <n v="182332"/>
    <s v="REG ASSET - AFUDC (PIS)_x0009_"/>
    <s v="OR"/>
    <s v="GD"/>
    <x v="0"/>
    <x v="0"/>
    <x v="0"/>
    <m/>
    <m/>
    <m/>
    <m/>
    <m/>
    <m/>
    <m/>
    <m/>
    <m/>
    <m/>
    <m/>
    <m/>
    <n v="8540.76"/>
    <n v="8540.76"/>
    <n v="8540.76"/>
    <n v="8541.24"/>
    <n v="8540.52"/>
    <n v="8540.76"/>
    <m/>
    <m/>
    <m/>
    <m/>
    <m/>
    <m/>
    <m/>
    <n v="355.86500000000001"/>
    <n v="3914.5350000000003"/>
  </r>
  <r>
    <s v="182332.GD.ID"/>
    <n v="182332"/>
    <s v="REG ASSET - AFUDC (PIS)_x0009_"/>
    <s v="ID"/>
    <s v="GD"/>
    <x v="0"/>
    <x v="0"/>
    <x v="0"/>
    <m/>
    <m/>
    <m/>
    <m/>
    <m/>
    <m/>
    <m/>
    <m/>
    <m/>
    <m/>
    <m/>
    <m/>
    <n v="15173.47"/>
    <n v="15173.47"/>
    <n v="15173.47"/>
    <n v="15254.08"/>
    <n v="15254.64"/>
    <n v="15173.47"/>
    <m/>
    <m/>
    <m/>
    <m/>
    <m/>
    <m/>
    <m/>
    <n v="632.2279166666666"/>
    <n v="6967.9887499999995"/>
  </r>
  <r>
    <s v="182332.ED.ID"/>
    <n v="182332"/>
    <s v="REG ASSET - AFUDC (PIS)_x0009_"/>
    <s v="ID"/>
    <s v="ED"/>
    <x v="0"/>
    <x v="0"/>
    <x v="0"/>
    <m/>
    <m/>
    <m/>
    <m/>
    <m/>
    <m/>
    <m/>
    <m/>
    <m/>
    <m/>
    <m/>
    <m/>
    <n v="38469.32"/>
    <n v="38469.32"/>
    <n v="38469.32"/>
    <n v="38885.57"/>
    <n v="39481.370000000003"/>
    <n v="38469.32"/>
    <m/>
    <m/>
    <m/>
    <m/>
    <m/>
    <m/>
    <m/>
    <n v="1602.8883333333333"/>
    <n v="17750.796666666665"/>
  </r>
  <r>
    <s v="182332.GD.WA"/>
    <n v="182332"/>
    <s v="REG ASSET - AFUDC (PIS)_x0009_"/>
    <s v="WA"/>
    <s v="GD"/>
    <x v="0"/>
    <x v="0"/>
    <x v="0"/>
    <m/>
    <m/>
    <m/>
    <m/>
    <m/>
    <m/>
    <m/>
    <m/>
    <m/>
    <m/>
    <m/>
    <m/>
    <n v="115378.84"/>
    <n v="115378.84"/>
    <n v="115378.84"/>
    <n v="115589.01"/>
    <n v="115588.78"/>
    <n v="115378.84"/>
    <m/>
    <m/>
    <m/>
    <m/>
    <m/>
    <m/>
    <m/>
    <n v="4807.4516666666668"/>
    <n v="52916.977500000001"/>
  </r>
  <r>
    <s v="182332.ED.WA"/>
    <n v="182332"/>
    <s v="REG ASSET - AFUDC (PIS)_x0009_"/>
    <s v="WA"/>
    <s v="ED"/>
    <x v="0"/>
    <x v="0"/>
    <x v="0"/>
    <m/>
    <m/>
    <m/>
    <m/>
    <m/>
    <m/>
    <m/>
    <m/>
    <m/>
    <m/>
    <m/>
    <m/>
    <n v="243216.81"/>
    <n v="243216.81"/>
    <n v="243216.81"/>
    <n v="244540.61"/>
    <n v="243629.71"/>
    <n v="243216.81"/>
    <m/>
    <m/>
    <m/>
    <m/>
    <m/>
    <m/>
    <m/>
    <n v="10134.033750000001"/>
    <n v="111619.09625"/>
  </r>
  <r>
    <s v="182332.CD.WA"/>
    <n v="182332"/>
    <s v="REG ASSET - AFUDC (PIS)_x0009_"/>
    <s v="WA"/>
    <s v="CD"/>
    <x v="0"/>
    <x v="0"/>
    <x v="0"/>
    <m/>
    <m/>
    <m/>
    <m/>
    <m/>
    <m/>
    <m/>
    <m/>
    <m/>
    <m/>
    <m/>
    <m/>
    <n v="241845.45"/>
    <n v="241845.45"/>
    <n v="241845.45"/>
    <n v="254319.32"/>
    <n v="254319.91"/>
    <n v="241845.45"/>
    <m/>
    <m/>
    <m/>
    <m/>
    <m/>
    <m/>
    <m/>
    <n v="10076.893750000001"/>
    <n v="112924.85875"/>
  </r>
  <r>
    <s v="182332.CD.AA"/>
    <n v="182332"/>
    <s v="REG ASSET - AFUDC (PIS)_x0009_"/>
    <s v="AA"/>
    <s v="CD"/>
    <x v="0"/>
    <x v="0"/>
    <x v="0"/>
    <m/>
    <m/>
    <m/>
    <m/>
    <m/>
    <m/>
    <m/>
    <m/>
    <m/>
    <m/>
    <m/>
    <m/>
    <n v="245176.04"/>
    <n v="245176.04"/>
    <n v="245176.04"/>
    <n v="271158.21000000002"/>
    <n v="276664.25"/>
    <n v="245176.04"/>
    <m/>
    <m/>
    <m/>
    <m/>
    <m/>
    <m/>
    <m/>
    <n v="10215.668333333333"/>
    <n v="117161.55"/>
  </r>
  <r>
    <s v="182332.ED.AN"/>
    <n v="182332"/>
    <s v="REG ASSET - AFUDC (PIS)_x0009_"/>
    <s v="AN"/>
    <s v="ED"/>
    <x v="0"/>
    <x v="0"/>
    <x v="0"/>
    <m/>
    <m/>
    <m/>
    <m/>
    <m/>
    <m/>
    <m/>
    <m/>
    <m/>
    <m/>
    <m/>
    <m/>
    <n v="969415.58"/>
    <n v="969415.58"/>
    <n v="969415.58"/>
    <n v="1001033.41"/>
    <n v="1038414.08"/>
    <n v="969415.58"/>
    <m/>
    <m/>
    <m/>
    <m/>
    <m/>
    <m/>
    <m/>
    <n v="40392.315833333334"/>
    <n v="452700.16833333328"/>
  </r>
  <r>
    <s v="182332.CD.AA"/>
    <s v="182332"/>
    <s v="REG ASSET - AFUDC (PIS)_x0009_"/>
    <s v="AA"/>
    <s v="CD"/>
    <x v="0"/>
    <x v="0"/>
    <x v="0"/>
    <m/>
    <m/>
    <m/>
    <m/>
    <m/>
    <m/>
    <m/>
    <m/>
    <m/>
    <m/>
    <m/>
    <m/>
    <m/>
    <m/>
    <m/>
    <m/>
    <m/>
    <n v="58586.13"/>
    <n v="359272.96000000002"/>
    <n v="387533.41"/>
    <n v="419336.72"/>
    <n v="433830.34"/>
    <n v="452617.97"/>
    <n v="490193.79"/>
    <n v="11040327.810000001"/>
    <n v="0"/>
    <n v="676794.6020833333"/>
  </r>
  <r>
    <s v="182332.CD.AN"/>
    <s v="182332"/>
    <s v="REG ASSET - AFUDC (PIS)_x0009_"/>
    <s v="AN"/>
    <s v="CD"/>
    <x v="0"/>
    <x v="0"/>
    <x v="0"/>
    <m/>
    <m/>
    <m/>
    <m/>
    <m/>
    <m/>
    <m/>
    <m/>
    <m/>
    <m/>
    <m/>
    <m/>
    <m/>
    <m/>
    <m/>
    <m/>
    <m/>
    <n v="1338.05"/>
    <n v="4875.68"/>
    <n v="4876.47"/>
    <n v="4876.47"/>
    <n v="4876.47"/>
    <n v="4968.82"/>
    <n v="5240.33"/>
    <n v="245574.1"/>
    <n v="0"/>
    <n v="12819.945"/>
  </r>
  <r>
    <s v="182332.CD.WA"/>
    <s v="182332"/>
    <s v="REG ASSET - AFUDC (PIS)_x0009_"/>
    <s v="WA"/>
    <s v="CD"/>
    <x v="0"/>
    <x v="0"/>
    <x v="0"/>
    <m/>
    <m/>
    <m/>
    <m/>
    <m/>
    <m/>
    <m/>
    <m/>
    <m/>
    <m/>
    <m/>
    <m/>
    <m/>
    <m/>
    <m/>
    <m/>
    <m/>
    <n v="18236.689999999999"/>
    <n v="263495.95"/>
    <n v="254553.61"/>
    <n v="254553.61"/>
    <n v="254553.61"/>
    <n v="254600.04"/>
    <n v="254600.04"/>
    <n v="954185.78"/>
    <n v="0"/>
    <n v="169307.20333333334"/>
  </r>
  <r>
    <s v="182332.ED.AN"/>
    <s v="182332"/>
    <s v="REG ASSET - AFUDC (PIS)_x0009_"/>
    <s v="AN"/>
    <s v="ED"/>
    <x v="0"/>
    <x v="0"/>
    <x v="0"/>
    <m/>
    <m/>
    <m/>
    <m/>
    <m/>
    <m/>
    <m/>
    <m/>
    <m/>
    <m/>
    <m/>
    <m/>
    <m/>
    <m/>
    <m/>
    <m/>
    <m/>
    <n v="79771.839999999997"/>
    <n v="1135998.98"/>
    <n v="1321950.07"/>
    <n v="1318017.79"/>
    <n v="1482521.84"/>
    <n v="1537193.37"/>
    <n v="1621874.01"/>
    <n v="22389320.98"/>
    <n v="0"/>
    <n v="1640999.0325000004"/>
  </r>
  <r>
    <s v="182332.ED.ID"/>
    <s v="182332"/>
    <s v="REG ASSET - AFUDC (PIS)_x0009_"/>
    <s v="ID"/>
    <s v="ED"/>
    <x v="0"/>
    <x v="0"/>
    <x v="0"/>
    <m/>
    <m/>
    <m/>
    <m/>
    <m/>
    <m/>
    <m/>
    <m/>
    <m/>
    <m/>
    <m/>
    <m/>
    <m/>
    <m/>
    <m/>
    <m/>
    <m/>
    <n v="1641.89"/>
    <n v="60383.75"/>
    <n v="60276.43"/>
    <n v="61351.7"/>
    <n v="63102.25"/>
    <n v="63611.33"/>
    <n v="80643.22"/>
    <n v="1197308.3899999999"/>
    <n v="0"/>
    <n v="82472.063749999987"/>
  </r>
  <r>
    <s v="182332.ED.WA"/>
    <s v="182332"/>
    <s v="REG ASSET - AFUDC (PIS)_x0009_"/>
    <s v="WA"/>
    <s v="ED"/>
    <x v="0"/>
    <x v="0"/>
    <x v="0"/>
    <m/>
    <m/>
    <m/>
    <m/>
    <m/>
    <m/>
    <m/>
    <m/>
    <m/>
    <m/>
    <m/>
    <m/>
    <m/>
    <m/>
    <m/>
    <m/>
    <m/>
    <n v="8469.57"/>
    <n v="258422.14"/>
    <n v="276821.69"/>
    <n v="280283.92"/>
    <n v="284696.90000000002"/>
    <n v="338541.06"/>
    <n v="356913.11"/>
    <n v="4135970.93"/>
    <n v="0"/>
    <n v="322677.82124999998"/>
  </r>
  <r>
    <s v="182332.GD.AA"/>
    <s v="182332"/>
    <s v="REG ASSET - AFUDC (PIS)_x0009_"/>
    <s v="AA"/>
    <s v="GD"/>
    <x v="0"/>
    <x v="0"/>
    <x v="0"/>
    <m/>
    <m/>
    <m/>
    <m/>
    <m/>
    <m/>
    <m/>
    <m/>
    <m/>
    <m/>
    <m/>
    <m/>
    <m/>
    <m/>
    <m/>
    <m/>
    <m/>
    <n v="1058.75"/>
    <n v="2279.64"/>
    <n v="2279.64"/>
    <n v="2279.64"/>
    <n v="2279.64"/>
    <n v="2279.64"/>
    <n v="2316.19"/>
    <n v="49250.78"/>
    <n v="0"/>
    <n v="3283.2108333333331"/>
  </r>
  <r>
    <s v="182332.GD.ID"/>
    <s v="182332"/>
    <s v="REG ASSET - AFUDC (PIS)_x0009_"/>
    <s v="ID"/>
    <s v="GD"/>
    <x v="0"/>
    <x v="0"/>
    <x v="0"/>
    <m/>
    <m/>
    <m/>
    <m/>
    <m/>
    <m/>
    <m/>
    <m/>
    <m/>
    <m/>
    <m/>
    <m/>
    <m/>
    <m/>
    <m/>
    <m/>
    <m/>
    <n v="1022.22"/>
    <n v="16664.7"/>
    <n v="20264.84"/>
    <n v="20183.77"/>
    <n v="20086.13"/>
    <n v="22569.1"/>
    <n v="22569.1"/>
    <n v="388779.15"/>
    <n v="0"/>
    <n v="26479.11958333333"/>
  </r>
  <r>
    <s v="182332.GD.OR"/>
    <s v="182332"/>
    <s v="REG ASSET - AFUDC (PIS)_x0009_"/>
    <s v="OR"/>
    <s v="GD"/>
    <x v="0"/>
    <x v="0"/>
    <x v="0"/>
    <m/>
    <m/>
    <m/>
    <m/>
    <m/>
    <m/>
    <m/>
    <m/>
    <m/>
    <m/>
    <m/>
    <m/>
    <m/>
    <m/>
    <m/>
    <m/>
    <m/>
    <n v="6086.24"/>
    <n v="19973.75"/>
    <n v="20010.990000000002"/>
    <n v="22330.34"/>
    <n v="22330.34"/>
    <n v="34069.9"/>
    <n v="34068.120000000003"/>
    <n v="874647.79"/>
    <n v="0"/>
    <n v="49682.79791666667"/>
  </r>
  <r>
    <s v="182332.GD.WA"/>
    <s v="182332"/>
    <s v="REG ASSET - AFUDC (PIS)_x0009_"/>
    <s v="WA"/>
    <s v="GD"/>
    <x v="0"/>
    <x v="0"/>
    <x v="0"/>
    <m/>
    <m/>
    <m/>
    <m/>
    <m/>
    <m/>
    <m/>
    <m/>
    <m/>
    <m/>
    <m/>
    <m/>
    <m/>
    <m/>
    <m/>
    <m/>
    <m/>
    <n v="2764.79"/>
    <n v="120434.62"/>
    <n v="157725.82999999999"/>
    <n v="158045.54999999999"/>
    <n v="172096.52"/>
    <n v="174222.51"/>
    <n v="179060.36"/>
    <n v="726307.31"/>
    <n v="0"/>
    <n v="110625.31958333333"/>
  </r>
  <r>
    <s v="182332.CD.ID"/>
    <s v="182332"/>
    <s v="REG ASSET - AFUDC (PIS)_x0009_"/>
    <s v="ID"/>
    <s v="CD"/>
    <x v="0"/>
    <x v="0"/>
    <x v="0"/>
    <m/>
    <m/>
    <m/>
    <m/>
    <m/>
    <m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n v="42472.33"/>
    <n v="0"/>
    <n v="2036.3404166666667"/>
  </r>
  <r>
    <s v="182332.ED.MT"/>
    <s v="182332"/>
    <s v="REG ASSET - AFUDC (PIS)_x0009_"/>
    <s v="MT"/>
    <s v="ED"/>
    <x v="0"/>
    <x v="0"/>
    <x v="0"/>
    <m/>
    <m/>
    <m/>
    <m/>
    <m/>
    <m/>
    <m/>
    <m/>
    <m/>
    <m/>
    <m/>
    <m/>
    <m/>
    <m/>
    <m/>
    <m/>
    <m/>
    <m/>
    <n v="11.66"/>
    <n v="11.66"/>
    <n v="11.66"/>
    <n v="11.66"/>
    <n v="11.66"/>
    <n v="11.66"/>
    <n v="34752.61"/>
    <n v="0"/>
    <n v="1453.8554166666665"/>
  </r>
  <r>
    <s v="182332.GD.AN"/>
    <s v="182332"/>
    <s v="REG ASSET - AFUDC (PIS)_x0009_"/>
    <s v="AN"/>
    <s v="GD"/>
    <x v="0"/>
    <x v="0"/>
    <x v="0"/>
    <m/>
    <m/>
    <m/>
    <m/>
    <m/>
    <m/>
    <m/>
    <m/>
    <m/>
    <m/>
    <m/>
    <m/>
    <m/>
    <m/>
    <m/>
    <m/>
    <m/>
    <m/>
    <m/>
    <m/>
    <m/>
    <m/>
    <m/>
    <m/>
    <n v="1055.2"/>
    <n v="0"/>
    <n v="43.966666666666669"/>
  </r>
  <r>
    <s v="182333.ED.AN"/>
    <s v="182333"/>
    <s v="REG ASSET LAKE CDA DEF COSTS"/>
    <s v="AN"/>
    <s v="ED"/>
    <x v="0"/>
    <x v="0"/>
    <x v="0"/>
    <n v="1179262.8400000001"/>
    <n v="1176536.22"/>
    <n v="1173809.6000000001"/>
    <n v="1171082.98"/>
    <n v="1168356.3600000001"/>
    <n v="1165629.74"/>
    <n v="1162903.1200000001"/>
    <n v="1160176.5"/>
    <n v="1157449.8799999999"/>
    <n v="1154723.26"/>
    <n v="1151996.6399999999"/>
    <n v="1149270.02"/>
    <n v="1146543.3999999999"/>
    <n v="1143816.78"/>
    <n v="1141090.1599999999"/>
    <n v="1138363.54"/>
    <n v="1135636.92"/>
    <n v="1132910.3"/>
    <n v="1130183.6799999999"/>
    <n v="1127457.06"/>
    <n v="1124730.44"/>
    <n v="1122003.82"/>
    <n v="1119277.2"/>
    <n v="1116550.58"/>
    <n v="1113823.96"/>
    <n v="1162903.1199999999"/>
    <n v="1130183.6799999999"/>
  </r>
  <r>
    <s v="182336.ED.WA"/>
    <s v="182336"/>
    <s v="REG ASSET - CARRYING CHARGE ON"/>
    <s v="WA"/>
    <s v="ED"/>
    <x v="1"/>
    <x v="0"/>
    <x v="0"/>
    <n v="3342.52"/>
    <n v="5535.82"/>
    <n v="8225.86"/>
    <n v="11370"/>
    <n v="15110.62"/>
    <n v="19372.72"/>
    <n v="24112.43"/>
    <n v="29586.52"/>
    <n v="35561.72"/>
    <n v="41876.57"/>
    <n v="50558.95"/>
    <n v="61668.08"/>
    <n v="72833.95"/>
    <n v="86773.84"/>
    <n v="102578.04"/>
    <n v="120302.31"/>
    <n v="141128.31"/>
    <n v="164110.39000000001"/>
    <n v="189308.65"/>
    <n v="216993.26"/>
    <n v="246991.3"/>
    <n v="279377.89"/>
    <n v="313725.01"/>
    <n v="350599.02"/>
    <n v="390089.79"/>
    <n v="28422.293750000001"/>
    <n v="203612.49083333332"/>
  </r>
  <r>
    <s v="182336.GD.WA"/>
    <s v="182336"/>
    <s v="REG ASSET - CARRYING CHARGE ON"/>
    <s v="WA"/>
    <s v="GD"/>
    <x v="1"/>
    <x v="0"/>
    <x v="0"/>
    <n v="971.7"/>
    <n v="1650.98"/>
    <n v="2536.4299999999998"/>
    <n v="3417.14"/>
    <n v="4561.46"/>
    <n v="5931.89"/>
    <n v="7372.73"/>
    <n v="8962.08"/>
    <n v="10780.84"/>
    <n v="12759.51"/>
    <n v="15213.21"/>
    <n v="18894.68"/>
    <n v="22732.01"/>
    <n v="27313.74"/>
    <n v="32546.5"/>
    <n v="38481.480000000003"/>
    <n v="45466.07"/>
    <n v="53287.78"/>
    <n v="61952.51"/>
    <n v="71582.67"/>
    <n v="82121.52"/>
    <n v="93600.76"/>
    <n v="105854.46"/>
    <n v="119061.37"/>
    <n v="133275.12"/>
    <n v="8661.0670833333334"/>
    <n v="67439.368749999994"/>
  </r>
  <r>
    <s v="182337.ED.WA"/>
    <s v="182337"/>
    <s v="REG ASSET - MDM SYSTEM_x0009__x0009__x0009_"/>
    <s v="WA"/>
    <s v="ED"/>
    <x v="1"/>
    <x v="0"/>
    <x v="0"/>
    <n v="517037.87"/>
    <n v="631736.68999999994"/>
    <n v="759541.83"/>
    <n v="887757.22"/>
    <n v="1015973.03"/>
    <n v="1144188.83"/>
    <n v="1272404.58"/>
    <n v="1400620.42"/>
    <n v="1528836.26"/>
    <n v="1662405.67"/>
    <n v="2030746.37"/>
    <n v="2588311"/>
    <n v="3014772.57"/>
    <n v="3465993.76"/>
    <n v="3945759.38"/>
    <n v="4454823.97"/>
    <n v="4979056.6399999997"/>
    <n v="5516013.1600000001"/>
    <n v="6067850.1299999999"/>
    <n v="6626478.0899999999"/>
    <n v="7200755.4500000002"/>
    <n v="7793889.6399999997"/>
    <n v="8406908.8399999999"/>
    <n v="9043513.1699999999"/>
    <n v="9712475.2799999993"/>
    <n v="1390702.26"/>
    <n v="6155388.8462500004"/>
  </r>
  <r>
    <s v="182337.GD.WA"/>
    <s v="182337"/>
    <s v="REG ASSET - MDM SYSTEM_x0009__x0009__x0009_"/>
    <s v="WA"/>
    <s v="GD"/>
    <x v="1"/>
    <x v="0"/>
    <x v="0"/>
    <n v="150307.69"/>
    <n v="190551.98"/>
    <n v="229701.48"/>
    <n v="268976.65000000002"/>
    <n v="308251.95"/>
    <n v="347527.25"/>
    <n v="386802.53"/>
    <n v="426077.84"/>
    <n v="465353.15"/>
    <n v="506268.37"/>
    <n v="619099.16"/>
    <n v="786644.06"/>
    <n v="919816.07"/>
    <n v="1062868.92"/>
    <n v="1214355.97"/>
    <n v="1377898.42"/>
    <n v="1549908.09"/>
    <n v="1726974.78"/>
    <n v="1913576.25"/>
    <n v="2107839.88"/>
    <n v="2307059.52"/>
    <n v="2513185.77"/>
    <n v="2722604.79"/>
    <n v="2934682.82"/>
    <n v="3158980.13"/>
    <n v="422526.35833333322"/>
    <n v="1955862.7758333331"/>
  </r>
  <r>
    <s v="182338.GD.WA"/>
    <s v="182338"/>
    <s v="REG ASSET - NON RES DECOUPLING"/>
    <s v="WA"/>
    <s v="GD"/>
    <x v="1"/>
    <x v="0"/>
    <x v="0"/>
    <n v="1588928.48"/>
    <n v="1333756.52"/>
    <n v="1053141.1299999999"/>
    <n v="835010.79"/>
    <n v="667584.6"/>
    <n v="578892.85"/>
    <n v="497604.75"/>
    <n v="434906.75"/>
    <n v="365948.9"/>
    <n v="283408.46999999997"/>
    <n v="414648.69"/>
    <n v="380768.72"/>
    <n v="331175.03999999998"/>
    <n v="278447.37"/>
    <n v="219066.27"/>
    <n v="174115.22"/>
    <n v="144242.04"/>
    <n v="128415.34"/>
    <n v="113662.83"/>
    <n v="101295.09"/>
    <n v="88772.4"/>
    <n v="69647.38"/>
    <n v="33655.300000000003"/>
    <n v="877419.55"/>
    <n v="740948.34"/>
    <n v="650476.99416666664"/>
    <n v="230400.04000000004"/>
  </r>
  <r>
    <s v="182338.ED.ID"/>
    <s v="182338"/>
    <s v="REG ASSET - NON RES DECOUPLING"/>
    <s v="ID"/>
    <s v="ED"/>
    <x v="1"/>
    <x v="0"/>
    <x v="0"/>
    <n v="1927393.73"/>
    <n v="1720349.16"/>
    <n v="1495663.23"/>
    <n v="1288467.08"/>
    <n v="1093473.7"/>
    <n v="898138.96"/>
    <n v="697764.71"/>
    <n v="460233.03"/>
    <n v="247348.33"/>
    <n v="53526.47"/>
    <n v="613832.47"/>
    <n v="564390.68000000005"/>
    <n v="513687.7"/>
    <n v="462687.5"/>
    <n v="409588.8"/>
    <n v="363167.09"/>
    <n v="316127.78000000003"/>
    <n v="270207.51"/>
    <n v="221111.14"/>
    <n v="170002.08"/>
    <n v="115988.27"/>
    <n v="69828.490000000005"/>
    <n v="1392374.48"/>
    <n v="1262105.83"/>
    <n v="1129543.8600000001"/>
    <n v="862810.71125000005"/>
    <n v="489567.0625"/>
  </r>
  <r>
    <s v="182338.GD.ID"/>
    <s v="182338"/>
    <s v="REG ASSET - NON RES DECOUPLING"/>
    <s v="ID"/>
    <s v="GD"/>
    <x v="1"/>
    <x v="0"/>
    <x v="0"/>
    <n v="408234.7"/>
    <n v="364159.87"/>
    <n v="314033.78000000003"/>
    <n v="271310.58"/>
    <n v="238913.01"/>
    <n v="220527.21"/>
    <n v="198800.88"/>
    <n v="181068.5"/>
    <n v="163266.85999999999"/>
    <n v="141321.39000000001"/>
    <n v="0"/>
    <n v="0"/>
    <n v="0"/>
    <n v="0"/>
    <n v="0"/>
    <n v="0"/>
    <n v="0"/>
    <n v="0"/>
    <n v="0"/>
    <n v="0"/>
    <n v="0"/>
    <n v="0"/>
    <n v="0"/>
    <n v="0"/>
    <n v="0"/>
    <n v="191459.95250000001"/>
    <n v="0"/>
  </r>
  <r>
    <s v="182338.ED.WA"/>
    <s v="182338"/>
    <s v="REG ASSET - NON RES DECOUPLING"/>
    <s v="WA"/>
    <s v="ED"/>
    <x v="1"/>
    <x v="0"/>
    <x v="0"/>
    <n v="689441.81"/>
    <n v="625559.05000000005"/>
    <n v="560279.62"/>
    <n v="498344.83"/>
    <n v="438278.91"/>
    <n v="372911.4"/>
    <n v="305605.43"/>
    <n v="228449.74"/>
    <n v="155294.29"/>
    <n v="91565"/>
    <n v="1098316.1299999999"/>
    <n v="1015188.11"/>
    <n v="931706.8"/>
    <n v="843435.04"/>
    <n v="756411.48"/>
    <n v="672393.86"/>
    <n v="592139.13"/>
    <n v="505186.33"/>
    <n v="412402.65"/>
    <n v="311805.13"/>
    <n v="211081.74"/>
    <n v="122672.13"/>
    <n v="25984.99"/>
    <n v="6847558.29"/>
    <n v="6276044.8799999999"/>
    <n v="516697.23458333337"/>
    <n v="1242078.8841666665"/>
  </r>
  <r>
    <s v="182338.GD.OR"/>
    <s v="182338"/>
    <s v="REG ASSET - NON RES DECOUPLING"/>
    <s v="OR"/>
    <s v="GD"/>
    <x v="1"/>
    <x v="0"/>
    <x v="0"/>
    <n v="755993.59999999998"/>
    <n v="643284.99"/>
    <n v="535648.99"/>
    <n v="441218.72"/>
    <n v="372998.04"/>
    <n v="332037.64"/>
    <n v="294664.74"/>
    <n v="262616.21000000002"/>
    <n v="223752.03"/>
    <n v="184350.67"/>
    <n v="0"/>
    <n v="0"/>
    <n v="0"/>
    <n v="0"/>
    <n v="0"/>
    <n v="0"/>
    <n v="0"/>
    <n v="0"/>
    <n v="0"/>
    <n v="0"/>
    <n v="0"/>
    <n v="0"/>
    <n v="0"/>
    <n v="0"/>
    <n v="0"/>
    <n v="305714.06916666665"/>
    <n v="0"/>
  </r>
  <r>
    <s v="182339.ED.WA"/>
    <s v="182339"/>
    <s v="REG ASSET - NON RES DECOUPLING"/>
    <s v="WA"/>
    <s v="ED"/>
    <x v="1"/>
    <x v="0"/>
    <x v="0"/>
    <n v="0"/>
    <n v="1740227.79"/>
    <n v="1744559.71"/>
    <n v="1748906.97"/>
    <n v="1753495.46"/>
    <n v="1758101.04"/>
    <n v="1762723.78"/>
    <n v="1767592.1"/>
    <n v="1772479.45"/>
    <n v="1074121.3500000001"/>
    <n v="0"/>
    <n v="0"/>
    <n v="0"/>
    <n v="7082265.3799999999"/>
    <n v="7112837.1600000001"/>
    <n v="7143540.9100000001"/>
    <n v="7175984.4900000002"/>
    <n v="7208575.4199999999"/>
    <n v="7241314.3700000001"/>
    <n v="7274503.7300000004"/>
    <n v="7307845.21"/>
    <n v="7341339.5"/>
    <n v="7374987.3099999996"/>
    <n v="0"/>
    <n v="0"/>
    <n v="1260183.970833333"/>
    <n v="6021932.7899999991"/>
  </r>
  <r>
    <s v="182339.GD.WA"/>
    <s v="182339"/>
    <s v="REG ASSET - NON RES DECOUPLING"/>
    <s v="WA"/>
    <s v="GD"/>
    <x v="1"/>
    <x v="0"/>
    <x v="0"/>
    <n v="0"/>
    <n v="841315.72"/>
    <n v="842348.97"/>
    <n v="843385.88"/>
    <n v="844480.33"/>
    <n v="845578.86"/>
    <n v="846681.48"/>
    <n v="847842.68"/>
    <n v="849008.41"/>
    <n v="281434.83"/>
    <n v="0"/>
    <n v="0"/>
    <n v="0"/>
    <n v="987720.59"/>
    <n v="991214.72"/>
    <n v="994723.94"/>
    <n v="998432.01"/>
    <n v="1002156.92"/>
    <n v="1005898.74"/>
    <n v="1009692.04"/>
    <n v="958078.11"/>
    <n v="963034.92"/>
    <n v="967448.83"/>
    <n v="0"/>
    <n v="0"/>
    <n v="586839.76333333331"/>
    <n v="823200.06833333336"/>
  </r>
  <r>
    <s v="182339.ED.ID"/>
    <s v="182339"/>
    <s v="REG ASSET - NON RES DECOUPLING"/>
    <s v="ID"/>
    <s v="ED"/>
    <x v="1"/>
    <x v="0"/>
    <x v="0"/>
    <n v="0"/>
    <n v="611438.16"/>
    <n v="611947.68999999994"/>
    <n v="612457.65"/>
    <n v="612968.03"/>
    <n v="613478.84"/>
    <n v="613990.06999999995"/>
    <n v="614501.73"/>
    <n v="615013.81000000006"/>
    <n v="615526.31999999995"/>
    <n v="0"/>
    <n v="0"/>
    <n v="0"/>
    <n v="1423770.79"/>
    <n v="1426143.74"/>
    <n v="1428520.65"/>
    <n v="1430901.52"/>
    <n v="1433286.36"/>
    <n v="1435675.17"/>
    <n v="1438067.96"/>
    <n v="1440464.74"/>
    <n v="1442865.51"/>
    <n v="0"/>
    <n v="0"/>
    <n v="0"/>
    <n v="460110.19166666671"/>
    <n v="1074974.7033333334"/>
  </r>
  <r>
    <s v="182339.GD.ID"/>
    <s v="182339"/>
    <s v="REG ASSET - NON RES DECOUPLING"/>
    <s v="ID"/>
    <s v="GD"/>
    <x v="1"/>
    <x v="0"/>
    <x v="0"/>
    <n v="0"/>
    <n v="-377937.87"/>
    <n v="-378252.82"/>
    <n v="-378568.03"/>
    <n v="-378883.5"/>
    <n v="-379199.24"/>
    <n v="-379515.24"/>
    <n v="-379831.5"/>
    <n v="-380148.03"/>
    <n v="-380464.82"/>
    <n v="0"/>
    <n v="0"/>
    <n v="0"/>
    <n v="-138126.82"/>
    <n v="-138357.03"/>
    <n v="-138587.63"/>
    <n v="-138818.60999999999"/>
    <n v="-139049.97"/>
    <n v="-139281.72"/>
    <n v="-139513.85999999999"/>
    <n v="-139746.38"/>
    <n v="-139979.29"/>
    <n v="-140212.59"/>
    <n v="0"/>
    <n v="0"/>
    <n v="-284400.08750000002"/>
    <n v="-115972.82500000001"/>
  </r>
  <r>
    <s v="182339.GD.OR"/>
    <s v="182339"/>
    <s v="REG ASSET - NON RES DECOUPLING"/>
    <s v="OR"/>
    <s v="GD"/>
    <x v="1"/>
    <x v="0"/>
    <x v="0"/>
    <n v="0"/>
    <n v="-851275.39"/>
    <n v="-861735.45"/>
    <n v="-867013.58"/>
    <n v="-872324.04"/>
    <n v="-877667.02"/>
    <n v="-883042.73"/>
    <n v="-888451.37"/>
    <n v="-893893.13"/>
    <n v="-899368.23"/>
    <n v="0"/>
    <n v="0"/>
    <n v="0"/>
    <n v="-107742.95"/>
    <n v="-108402.88"/>
    <n v="-109066.85"/>
    <n v="-109734.88"/>
    <n v="-110407.01"/>
    <n v="-111083.25"/>
    <n v="-111763.63"/>
    <n v="-112448.18"/>
    <n v="-113136.93"/>
    <n v="-113829.89"/>
    <n v="0"/>
    <n v="0"/>
    <n v="-657897.57833333348"/>
    <n v="-92301.370833333334"/>
  </r>
  <r>
    <s v="182345.ED.WA"/>
    <s v="182345"/>
    <s v="REGULATORY ASSET BPA RESIDENTI"/>
    <s v="WA"/>
    <s v="ED"/>
    <x v="1"/>
    <x v="0"/>
    <x v="0"/>
    <n v="53927.92"/>
    <n v="142187.57"/>
    <n v="116847.1"/>
    <n v="71646.69"/>
    <n v="27265.87"/>
    <n v="-14175.85"/>
    <n v="0"/>
    <n v="0"/>
    <n v="165218.85999999999"/>
    <n v="0"/>
    <n v="0"/>
    <n v="0"/>
    <n v="24012.39"/>
    <n v="94327.28"/>
    <n v="85546.25"/>
    <n v="71697.88"/>
    <n v="22132.28"/>
    <n v="0"/>
    <n v="0"/>
    <n v="0"/>
    <n v="0"/>
    <n v="0"/>
    <n v="0"/>
    <n v="254614.68"/>
    <n v="691108.15"/>
    <n v="45663.366249999999"/>
    <n v="73823.220000000016"/>
  </r>
  <r>
    <s v="182345.ED.ID"/>
    <s v="182345"/>
    <s v="REGULATORY ASSET BPA RESIDENTI"/>
    <s v="ID"/>
    <s v="ED"/>
    <x v="1"/>
    <x v="0"/>
    <x v="0"/>
    <n v="83211.289999999994"/>
    <n v="124939.43"/>
    <n v="116642.69"/>
    <n v="98651.18"/>
    <n v="81222.75"/>
    <n v="61647.23"/>
    <n v="49002.25"/>
    <n v="54426.97"/>
    <n v="67373.899999999994"/>
    <n v="55604.87"/>
    <n v="38809.519999999997"/>
    <n v="35390.71"/>
    <n v="66417.649999999994"/>
    <n v="90753.74"/>
    <n v="76894.559999999998"/>
    <n v="58133.38"/>
    <n v="29818.45"/>
    <n v="5050.41"/>
    <n v="0"/>
    <n v="0"/>
    <n v="0"/>
    <n v="0"/>
    <n v="0"/>
    <n v="425434.78"/>
    <n v="635776.4"/>
    <n v="71543.830833333326"/>
    <n v="86431.862083333326"/>
  </r>
  <r>
    <s v="182350.ED.WA"/>
    <s v="182350"/>
    <s v="REGULATORY ASSET ERM APPROVED "/>
    <s v="WA"/>
    <s v="ED"/>
    <x v="1"/>
    <x v="0"/>
    <x v="0"/>
    <n v="-22048814.710000001"/>
    <n v="-22114597.710000001"/>
    <n v="-22208716.710000001"/>
    <n v="-22288667.710000001"/>
    <n v="-22368618.710000001"/>
    <n v="-22448569.710000001"/>
    <n v="-22528520.710000001"/>
    <n v="-24333038.710000001"/>
    <n v="-24416101.710000001"/>
    <n v="-24499164.710000001"/>
    <n v="-24582227.710000001"/>
    <n v="-24665290.710000001"/>
    <n v="-24748353.710000001"/>
    <n v="-24835371.710000001"/>
    <n v="-24922389.710000001"/>
    <n v="-25009407.710000001"/>
    <n v="-25096425.710000001"/>
    <n v="-25183443.710000001"/>
    <n v="-25270461.710000001"/>
    <n v="-25359183.710000001"/>
    <n v="-25447905.710000001"/>
    <n v="-25536627.710000001"/>
    <n v="-25625349.710000001"/>
    <n v="-25714071.710000001"/>
    <n v="-25802793.710000001"/>
    <n v="-23321008.251666669"/>
    <n v="-25273017.710000005"/>
  </r>
  <r>
    <s v="182355.ED.ID"/>
    <s v="182355"/>
    <s v="DEF CS2 &amp; COLSTRIP O&amp;M"/>
    <s v="ID"/>
    <s v="ED"/>
    <x v="1"/>
    <x v="0"/>
    <x v="0"/>
    <n v="1314448.3"/>
    <n v="1103473.3"/>
    <n v="792794.3"/>
    <n v="670684.30000000005"/>
    <n v="457880.3"/>
    <n v="252656.3"/>
    <n v="321263.3"/>
    <n v="162180.29999999999"/>
    <n v="-29444.7"/>
    <n v="-260848.7"/>
    <n v="-490345.7"/>
    <n v="-809848.7"/>
    <n v="-658832.69999999995"/>
    <n v="-827929.7"/>
    <n v="-966485.7"/>
    <n v="-850487.7"/>
    <n v="-751057.7"/>
    <n v="-868937.7"/>
    <n v="-706361.7"/>
    <n v="-773090.7"/>
    <n v="-919470.7"/>
    <n v="-608107.69999999995"/>
    <n v="-599890.69999999995"/>
    <n v="-486572.7"/>
    <n v="-397358.7"/>
    <n v="208187.6749999999"/>
    <n v="-740540.70000000007"/>
  </r>
  <r>
    <s v="182355.ED.WA"/>
    <s v="182355"/>
    <s v="DEF CS2 &amp; COLSTRIP O&amp;M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72.ED.ID"/>
    <s v="182372"/>
    <s v="REGULATORY ASSET WARTSILA UNIT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74.CD.AA"/>
    <s v="182374"/>
    <s v="MTM ST REGULATORY ASSET"/>
    <s v="AA"/>
    <s v="CD"/>
    <x v="1"/>
    <x v="0"/>
    <x v="0"/>
    <n v="24990699.309999999"/>
    <n v="24990065"/>
    <n v="24990065"/>
    <n v="21072988.739999998"/>
    <n v="21072953"/>
    <n v="21072953"/>
    <n v="21750117.199999999"/>
    <n v="21750080"/>
    <n v="21750080"/>
    <n v="19238012"/>
    <n v="19238012"/>
    <n v="19238012"/>
    <n v="41428040.060000002"/>
    <n v="41427768"/>
    <n v="41427768"/>
    <n v="28159062.510000002"/>
    <n v="28159062.510000002"/>
    <n v="28159062.510000002"/>
    <n v="25125160"/>
    <n v="25125160"/>
    <n v="25125160"/>
    <n v="6374525.3499999996"/>
    <n v="6374468"/>
    <n v="6374468"/>
    <n v="6309933"/>
    <n v="22447725.635416668"/>
    <n v="23808387.617499996"/>
  </r>
  <r>
    <s v="182375.CD.AA"/>
    <s v="182375"/>
    <s v="MTM LT REGULATORY ASSET"/>
    <s v="AA"/>
    <s v="CD"/>
    <x v="1"/>
    <x v="0"/>
    <x v="0"/>
    <n v="18966686"/>
    <n v="18966686"/>
    <n v="18966686"/>
    <n v="9094264"/>
    <n v="9094264"/>
    <n v="9094264"/>
    <n v="11277036"/>
    <n v="11277036"/>
    <n v="11277036"/>
    <n v="9554786"/>
    <n v="9554786"/>
    <n v="9554786"/>
    <n v="16866023"/>
    <n v="16866023"/>
    <n v="16866023"/>
    <n v="11862221"/>
    <n v="11862221"/>
    <n v="11862221"/>
    <n v="10764262"/>
    <n v="10764262"/>
    <n v="10764262"/>
    <n v="1017648"/>
    <n v="1017648"/>
    <n v="1017648"/>
    <n v="263655"/>
    <n v="12135665.375"/>
    <n v="9435773.166666666"/>
  </r>
  <r>
    <s v="182376.ED.AN"/>
    <s v="182376"/>
    <s v="REGULATORY ASSET FAS 143 ASSET"/>
    <s v="AN"/>
    <s v="ED"/>
    <x v="0"/>
    <x v="0"/>
    <x v="0"/>
    <n v="3571371.17"/>
    <n v="3663012.52"/>
    <n v="3754949.47"/>
    <n v="3847183.34"/>
    <n v="3939715.49"/>
    <n v="4032547.18"/>
    <n v="4125680.19"/>
    <n v="4219113.68"/>
    <n v="4312840.8899999997"/>
    <n v="4406857.7300000004"/>
    <n v="4501152.84"/>
    <n v="4595730.4000000004"/>
    <n v="4690533.62"/>
    <n v="4785577.4000000004"/>
    <n v="4880869.5"/>
    <n v="4976454.8499999996"/>
    <n v="5072331.05"/>
    <n v="5168492.7300000004"/>
    <n v="1699873.37"/>
    <n v="1716373.16"/>
    <n v="1732981.18"/>
    <n v="1749698.22"/>
    <n v="1766525.04"/>
    <n v="1783462.43"/>
    <n v="1800207.06"/>
    <n v="4127478.0104166674"/>
    <n v="3214834.1058333335"/>
  </r>
  <r>
    <s v="182381.ED.AN"/>
    <s v="182381"/>
    <s v="REG ASSET AN-CDA LAKE SETTLEME"/>
    <s v="AN"/>
    <s v="ED"/>
    <x v="0"/>
    <x v="0"/>
    <x v="0"/>
    <n v="31863919.75"/>
    <n v="31790245.949999999"/>
    <n v="31716572.149999999"/>
    <n v="31642898.350000001"/>
    <n v="31569224.550000001"/>
    <n v="31495550.75"/>
    <n v="31421876.949999999"/>
    <n v="31348203.149999999"/>
    <n v="31274529.350000001"/>
    <n v="31200855.550000001"/>
    <n v="31127181.75"/>
    <n v="31053507.949999999"/>
    <n v="30979834.149999999"/>
    <n v="30906160.350000001"/>
    <n v="30832486.550000001"/>
    <n v="30758812.75"/>
    <n v="30685138.949999999"/>
    <n v="30611465.149999999"/>
    <n v="30537791.350000001"/>
    <n v="30464117.550000001"/>
    <n v="30390443.75"/>
    <n v="30316769.949999999"/>
    <n v="30243096.149999999"/>
    <n v="30169422.350000001"/>
    <n v="30095748.550000001"/>
    <n v="31421876.950000003"/>
    <n v="30537791.349999998"/>
  </r>
  <r>
    <s v="182382.ED.WA"/>
    <s v="182382"/>
    <s v="REG ASSET WA-CDA LAKE SETTLEME"/>
    <s v="WA"/>
    <s v="ED"/>
    <x v="0"/>
    <x v="0"/>
    <x v="0"/>
    <n v="443677.79"/>
    <n v="431001.27"/>
    <n v="418324.75"/>
    <n v="405648.23"/>
    <n v="392971.71"/>
    <n v="380295.19"/>
    <n v="367618.67"/>
    <n v="354942.15"/>
    <n v="342265.63"/>
    <n v="329589.11"/>
    <n v="316912.59000000003"/>
    <n v="304236.07"/>
    <n v="291559.55"/>
    <n v="278883.03000000003"/>
    <n v="266206.51"/>
    <n v="253529.99"/>
    <n v="240853.47"/>
    <n v="228176.95"/>
    <n v="215500.43"/>
    <n v="202823.91"/>
    <n v="190147.39"/>
    <n v="177470.87"/>
    <n v="164794.35"/>
    <n v="152117.82999999999"/>
    <n v="139441.31"/>
    <n v="367618.66999999993"/>
    <n v="215500.43000000002"/>
  </r>
  <r>
    <s v="182383.CD.AA"/>
    <s v="182383"/>
    <s v="REGULATORY ASSET WORKERS COMP"/>
    <s v="AA"/>
    <s v="CD"/>
    <x v="2"/>
    <x v="2"/>
    <x v="2"/>
    <n v="983899.54"/>
    <n v="983899.54"/>
    <n v="983899.54"/>
    <n v="883448.89"/>
    <n v="883448.89"/>
    <n v="883448.89"/>
    <n v="934262.5"/>
    <n v="934262.5"/>
    <n v="934262.5"/>
    <n v="836568.14"/>
    <n v="836568.14"/>
    <n v="836568.14"/>
    <n v="634063.79"/>
    <n v="634063.79"/>
    <n v="634063.79"/>
    <n v="1107206.23"/>
    <n v="1107206.23"/>
    <n v="1107206.23"/>
    <n v="987265.63"/>
    <n v="987265.63"/>
    <n v="987265.63"/>
    <n v="1064782.08"/>
    <n v="1064782.08"/>
    <n v="1064782.08"/>
    <n v="1126296.1200000001"/>
    <n v="894968.2779166667"/>
    <n v="968839.11291666667"/>
  </r>
  <r>
    <s v="182385.ED.ID"/>
    <s v="182385"/>
    <s v="REGULATORY ASSET ID PCA DEFERR"/>
    <s v="ID"/>
    <s v="ED"/>
    <x v="1"/>
    <x v="0"/>
    <x v="0"/>
    <n v="0.13"/>
    <n v="0.13"/>
    <n v="0.13"/>
    <n v="0.13"/>
    <n v="0.13"/>
    <n v="0.13"/>
    <n v="0.13"/>
    <n v="567125.13"/>
    <n v="479320.13"/>
    <n v="414274.13"/>
    <n v="528183.13"/>
    <n v="-467632.87"/>
    <n v="-73053.87"/>
    <n v="-393189.87"/>
    <n v="287407.13"/>
    <n v="1758316.13"/>
    <n v="291562.13"/>
    <n v="-984622.87"/>
    <n v="-1506603.87"/>
    <n v="-1509114.87"/>
    <n v="-1511629.87"/>
    <n v="-1514849.87"/>
    <n v="-1305563.8700000001"/>
    <n v="-1165367.8700000001"/>
    <n v="-1003426.87"/>
    <n v="123728.63"/>
    <n v="-674324.82833333348"/>
  </r>
  <r>
    <s v="182386.ED.ID"/>
    <s v="182386"/>
    <s v="REGULATORY ASSET ID PCA DEFERR"/>
    <s v="ID"/>
    <s v="ED"/>
    <x v="1"/>
    <x v="0"/>
    <x v="0"/>
    <n v="-5708089.9400000004"/>
    <n v="-4909168.9400000004"/>
    <n v="-4361065.9400000004"/>
    <n v="-3749602.94"/>
    <n v="-3167146.94"/>
    <n v="-2696248.94"/>
    <n v="-2175132.94"/>
    <n v="-1630045.94"/>
    <n v="-1015836.94"/>
    <n v="-404876.94"/>
    <n v="0.06"/>
    <n v="0.06"/>
    <n v="0.06"/>
    <n v="0.06"/>
    <n v="0.06"/>
    <n v="0.06"/>
    <n v="0.06"/>
    <n v="0.06"/>
    <n v="0.06"/>
    <n v="-125184.68"/>
    <n v="1235796.32"/>
    <n v="799081.32"/>
    <n v="1209621.32"/>
    <n v="472912.32"/>
    <n v="1260021.32"/>
    <n v="-2246930.9400000009"/>
    <n v="351853.13750000001"/>
  </r>
  <r>
    <s v="182387.ED.ID"/>
    <s v="182387"/>
    <s v="REGULATORY ASSET ID PCA DEFERR"/>
    <s v="ID"/>
    <s v="ED"/>
    <x v="1"/>
    <x v="0"/>
    <x v="0"/>
    <n v="-431256.53"/>
    <n v="-1967236.53"/>
    <n v="-3802240.53"/>
    <n v="-5337150.53"/>
    <n v="-6844642.5300000003"/>
    <n v="-8225372.5300000003"/>
    <n v="-9313624.5299999993"/>
    <n v="-9321385.5299999993"/>
    <n v="-9329153.5299999993"/>
    <n v="-9336927.5299999993"/>
    <n v="-9141741.5299999993"/>
    <n v="-8379535.5300000003"/>
    <n v="-7486855.5300000003"/>
    <n v="-6551167.5300000003"/>
    <n v="-5641381.5300000003"/>
    <n v="-4732569.53"/>
    <n v="-3943423.53"/>
    <n v="-3250407.53"/>
    <n v="-2550669.5299999998"/>
    <n v="-1831460.53"/>
    <n v="-1049710.53"/>
    <n v="-272306.53000000003"/>
    <n v="0.47"/>
    <n v="0.47"/>
    <n v="0.47"/>
    <n v="-7079838.9050000003"/>
    <n v="-2797210.2800000007"/>
  </r>
  <r>
    <s v="182391.ED.WA"/>
    <s v="182391"/>
    <s v="REG ASSET SPOKANE RIVER TDG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95.CD.AA"/>
    <s v="182395"/>
    <s v="SETTLED INTEREST RATE SWAP ASS"/>
    <s v="AA"/>
    <s v="CD"/>
    <x v="1"/>
    <x v="0"/>
    <x v="0"/>
    <n v="98764463.450000003"/>
    <n v="98365070.340000004"/>
    <n v="97965677.230000004"/>
    <n v="97566284.120000005"/>
    <n v="97166891.010000005"/>
    <n v="128941666.90000001"/>
    <n v="128587533.91"/>
    <n v="128233400.92"/>
    <n v="127879267.93000001"/>
    <n v="127525134.98"/>
    <n v="127171001.98999999"/>
    <n v="126816869"/>
    <n v="126462736.01000001"/>
    <n v="126108603.02"/>
    <n v="125754470.03"/>
    <n v="125400337.04000001"/>
    <n v="125046204.05"/>
    <n v="124692071.06"/>
    <n v="124337938.06999999"/>
    <n v="123983805.08"/>
    <n v="123629672.09"/>
    <n v="136600676.09999999"/>
    <n v="136246543.11000001"/>
    <n v="135892410.12"/>
    <n v="135501365.38999999"/>
    <n v="116569366.505"/>
    <n v="128222898.37249999"/>
  </r>
  <r>
    <s v="182396.CD.AA"/>
    <s v="182396"/>
    <s v="UNSETTLED INTEREST RATE SWAP A"/>
    <s v="AA"/>
    <s v="CD"/>
    <x v="1"/>
    <x v="0"/>
    <x v="0"/>
    <n v="70939403.150000006"/>
    <n v="53972180.259999998"/>
    <n v="47639697.210000001"/>
    <n v="54100216.439999998"/>
    <n v="43762697.659999996"/>
    <n v="5599687.6500000004"/>
    <n v="5490651.7800000003"/>
    <n v="4873942.66"/>
    <n v="5363664.54"/>
    <n v="4447209"/>
    <n v="3538516.58"/>
    <n v="4316464.66"/>
    <n v="7390768.6600000001"/>
    <n v="8264834.6200000001"/>
    <n v="6990726.4900000002"/>
    <n v="12926619.630000001"/>
    <n v="9857525.4100000001"/>
    <n v="26260451.359999999"/>
    <n v="31449360.289999999"/>
    <n v="34202526.149999999"/>
    <n v="74146294.540000007"/>
    <n v="53270844.549999997"/>
    <n v="49445981.159999996"/>
    <n v="44037935.380000003"/>
    <n v="33092705.239999998"/>
    <n v="22689167.862083334"/>
    <n v="30924569.71083333"/>
  </r>
  <r>
    <s v="183000.ZZ.ZZ"/>
    <s v="183000"/>
    <s v="PRELIMINARY SURVEY AND INVESTI"/>
    <s v="ZZ"/>
    <s v="ZZ"/>
    <x v="1"/>
    <x v="0"/>
    <x v="0"/>
    <n v="195867.37"/>
    <n v="197138.5"/>
    <n v="197929.18"/>
    <n v="197929.18"/>
    <n v="197929.18"/>
    <n v="197929.18"/>
    <n v="197929.18"/>
    <n v="197929.18"/>
    <n v="197929.18"/>
    <n v="197929.18"/>
    <n v="198609.41"/>
    <n v="205934.05"/>
    <n v="2313.34"/>
    <n v="2538.7399999999998"/>
    <n v="641.28"/>
    <n v="24419.61"/>
    <n v="53885.67"/>
    <n v="60456.39"/>
    <n v="66901.84"/>
    <n v="93060.54"/>
    <n v="131480.35999999999"/>
    <n v="171967.18"/>
    <n v="199859.61"/>
    <n v="265765.51"/>
    <n v="0"/>
    <n v="190350.47958333328"/>
    <n v="89344.45"/>
  </r>
  <r>
    <s v="184054.ZZ.ZZ"/>
    <s v="184054"/>
    <s v="CLEARING ACCT-CORP ACCT"/>
    <s v="ZZ"/>
    <s v="ZZ"/>
    <x v="1"/>
    <x v="0"/>
    <x v="0"/>
    <n v="-0.28999999999999998"/>
    <n v="0"/>
    <n v="-0.01"/>
    <n v="0"/>
    <n v="0.01"/>
    <n v="0.01"/>
    <n v="0.01"/>
    <n v="100000.01"/>
    <n v="0"/>
    <n v="0"/>
    <n v="0"/>
    <n v="0"/>
    <n v="0.01"/>
    <n v="0"/>
    <n v="0"/>
    <n v="24652.09"/>
    <n v="-0.01"/>
    <n v="-0.01"/>
    <n v="0.01"/>
    <n v="0.01"/>
    <n v="0.01"/>
    <n v="0.01"/>
    <n v="0.01"/>
    <n v="0.01"/>
    <n v="-0.21"/>
    <n v="8333.3241666666672"/>
    <n v="2054.3358333333331"/>
  </r>
  <r>
    <s v="184055.ZZ.ZZ"/>
    <s v="184055"/>
    <s v="CLEARING ACCT-RESOURCE ACCT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4057.ZZ.ZZ"/>
    <s v="184057"/>
    <s v="CLEARING ACCT-ENERGY DLIVERY A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2.64"/>
    <n v="0"/>
    <n v="0"/>
    <n v="0"/>
    <n v="0"/>
    <n v="0"/>
    <n v="0"/>
    <n v="0"/>
    <n v="65.22"/>
  </r>
  <r>
    <s v="184068.ZZ.ZZ"/>
    <s v="184068"/>
    <s v="CLEARING-LOW INCOME &amp; CONSERVA"/>
    <s v="ZZ"/>
    <s v="ZZ"/>
    <x v="1"/>
    <x v="0"/>
    <x v="0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6.0000000000000019E-2"/>
    <n v="6.0000000000000019E-2"/>
  </r>
  <r>
    <s v="184070.ZZ.ZZ"/>
    <s v="184070"/>
    <s v="CLEARING ACCT-CCB PROJECTS"/>
    <s v="ZZ"/>
    <s v="ZZ"/>
    <x v="1"/>
    <x v="0"/>
    <x v="0"/>
    <n v="-554.91999999999996"/>
    <n v="0"/>
    <n v="0"/>
    <n v="0"/>
    <n v="0"/>
    <n v="0"/>
    <n v="0"/>
    <n v="28695.81"/>
    <n v="-90155.49"/>
    <n v="-90155.49"/>
    <n v="-80402.91"/>
    <n v="21063.88"/>
    <n v="-28625.25"/>
    <n v="-28791.29"/>
    <n v="-28791.29"/>
    <n v="-28791.29"/>
    <n v="-28791.29"/>
    <n v="93532.18"/>
    <n v="102340.04"/>
    <n v="102340.04"/>
    <n v="100768.04"/>
    <n v="102340.04"/>
    <n v="102340.04"/>
    <n v="102340.04"/>
    <n v="102340.04"/>
    <n v="-18795.357083333332"/>
    <n v="52307.721250000002"/>
  </r>
  <r>
    <s v="184071.ZZ.ZZ"/>
    <s v="184071"/>
    <s v="CLEARING ACCT-CCB ADJUSTMENTS"/>
    <s v="ZZ"/>
    <s v="ZZ"/>
    <x v="1"/>
    <x v="0"/>
    <x v="0"/>
    <n v="-90.92"/>
    <n v="-109.88"/>
    <n v="-138.47999999999999"/>
    <n v="-233.36"/>
    <n v="-400.93"/>
    <n v="-141.59"/>
    <n v="-345.71"/>
    <n v="-535.29"/>
    <n v="-758.57"/>
    <n v="-539.30999999999995"/>
    <n v="-657.37"/>
    <n v="-679.13"/>
    <n v="-711.49"/>
    <n v="-765.44"/>
    <n v="-847.93"/>
    <n v="-952.52"/>
    <n v="-1265.6199999999999"/>
    <n v="-1441.26"/>
    <n v="-1247.6600000000001"/>
    <n v="0"/>
    <n v="0"/>
    <n v="-97.06"/>
    <n v="-162.22"/>
    <n v="-114.95"/>
    <n v="-226.19"/>
    <n v="-411.73541666666665"/>
    <n v="-613.62500000000011"/>
  </r>
  <r>
    <s v="184100.ZZ.ZZ"/>
    <s v="184100"/>
    <s v="TRANSPORTATION EXPENSES CLEARI"/>
    <s v="ZZ"/>
    <s v="ZZ"/>
    <x v="2"/>
    <x v="2"/>
    <x v="2"/>
    <n v="0"/>
    <n v="0"/>
    <n v="0"/>
    <n v="-8305.31"/>
    <n v="-8305.31"/>
    <n v="-8305.31"/>
    <n v="-8305.31"/>
    <n v="-8305.31"/>
    <n v="0"/>
    <n v="0"/>
    <n v="0"/>
    <n v="0"/>
    <n v="0"/>
    <n v="0"/>
    <n v="0"/>
    <n v="0"/>
    <n v="0"/>
    <n v="0"/>
    <n v="0"/>
    <n v="0"/>
    <n v="0"/>
    <n v="0"/>
    <n v="0"/>
    <n v="0"/>
    <n v="0"/>
    <n v="-3460.5458333333331"/>
    <n v="0"/>
  </r>
  <r>
    <s v="184205.ZZ.ZZ"/>
    <s v="184205"/>
    <s v="CLEARING ACCT - LEASE PAYMENTS"/>
    <s v="ZZ"/>
    <s v="ZZ"/>
    <x v="1"/>
    <x v="0"/>
    <x v="0"/>
    <m/>
    <m/>
    <m/>
    <m/>
    <m/>
    <m/>
    <m/>
    <m/>
    <m/>
    <m/>
    <m/>
    <m/>
    <m/>
    <m/>
    <m/>
    <m/>
    <m/>
    <m/>
    <n v="355.59"/>
    <n v="5359.49"/>
    <n v="1588.18"/>
    <n v="24381.75"/>
    <n v="-17091.689999999999"/>
    <n v="-9744.5499999999993"/>
    <n v="1844.33"/>
    <n v="0"/>
    <n v="480.91125000000011"/>
  </r>
  <r>
    <s v="184210.ZZ.ZZ"/>
    <s v="184210"/>
    <s v="Payroll - Projects Clearing_x0009__x0009__x0009_"/>
    <s v="ZZ"/>
    <s v="ZZ"/>
    <x v="1"/>
    <x v="0"/>
    <x v="0"/>
    <m/>
    <m/>
    <m/>
    <m/>
    <m/>
    <m/>
    <m/>
    <m/>
    <m/>
    <m/>
    <m/>
    <m/>
    <n v="1163.76"/>
    <n v="3893.54"/>
    <n v="2819.35"/>
    <n v="3454"/>
    <n v="0"/>
    <n v="232.41"/>
    <n v="0"/>
    <n v="756.52"/>
    <n v="0"/>
    <n v="2708.24"/>
    <n v="0"/>
    <n v="1751.9"/>
    <n v="0"/>
    <n v="48.49"/>
    <n v="1349.82"/>
  </r>
  <r>
    <s v="184250.ZZ.ZZ"/>
    <s v="184250"/>
    <s v="SMALL TOOLS EXPENSE CLEARING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0.92"/>
    <n v="0"/>
    <n v="-3.8333333333333337E-2"/>
  </r>
  <r>
    <s v="184260.ZZ.ZZ"/>
    <s v="184260"/>
    <s v="PAYROLL BENEFITS CLEARING"/>
    <s v="ZZ"/>
    <s v="ZZ"/>
    <x v="2"/>
    <x v="2"/>
    <x v="2"/>
    <n v="68224.350000000006"/>
    <n v="0"/>
    <n v="0.02"/>
    <n v="0"/>
    <n v="0.01"/>
    <n v="0.01"/>
    <n v="0.02"/>
    <n v="-0.01"/>
    <n v="0"/>
    <n v="12670.21"/>
    <n v="9087.4699999999993"/>
    <n v="4702.76"/>
    <n v="20842.849999999999"/>
    <n v="4359.9399999999996"/>
    <n v="25508.31"/>
    <n v="2130.91"/>
    <n v="37111.93"/>
    <n v="-24583.71"/>
    <n v="85.05"/>
    <n v="26325.71"/>
    <n v="356.12"/>
    <n v="1819.73"/>
    <n v="331.19"/>
    <n v="29791.98"/>
    <n v="6799.7"/>
    <n v="5916.1741666666667"/>
    <n v="9754.8695833333313"/>
  </r>
  <r>
    <s v="184265.ZZ.ZZ"/>
    <s v="184265"/>
    <s v="RETIREMENT BENEFIT NONSERVICE "/>
    <s v="ZZ"/>
    <s v="ZZ"/>
    <x v="2"/>
    <x v="2"/>
    <x v="2"/>
    <m/>
    <n v="0"/>
    <n v="-396371"/>
    <n v="0.01"/>
    <n v="147685"/>
    <n v="0"/>
    <n v="0"/>
    <n v="0"/>
    <n v="0"/>
    <n v="0"/>
    <n v="0"/>
    <n v="0"/>
    <n v="-29.35"/>
    <n v="7.26"/>
    <n v="0"/>
    <n v="0"/>
    <n v="0"/>
    <n v="0.01"/>
    <n v="0"/>
    <n v="-0.01"/>
    <n v="0"/>
    <n v="-0.01"/>
    <n v="-0.01"/>
    <n v="0"/>
    <n v="-137.72999999999999"/>
    <n v="-20725.055416666666"/>
    <n v="-6.3583333333333334"/>
  </r>
  <r>
    <s v="184270.ZZ.ZZ"/>
    <s v="184270"/>
    <s v="PAYROLL TAXES CLEARING"/>
    <s v="ZZ"/>
    <s v="ZZ"/>
    <x v="2"/>
    <x v="2"/>
    <x v="2"/>
    <n v="-602047.19999999995"/>
    <n v="-343967.86"/>
    <n v="-336255.96"/>
    <n v="-428616.91"/>
    <n v="-466267.56"/>
    <n v="-622015.23"/>
    <n v="-213552.66"/>
    <n v="-299809.84999999998"/>
    <n v="-417465.59999999998"/>
    <n v="-434245.97"/>
    <n v="-569266.34"/>
    <n v="-210445.11"/>
    <n v="-296563.59000000003"/>
    <n v="-437296.15"/>
    <n v="-396568.19"/>
    <n v="-445443.69"/>
    <n v="-530590.51"/>
    <n v="-252575.41"/>
    <n v="-249081.21"/>
    <n v="-389249.02"/>
    <n v="-446171.02"/>
    <n v="-518122.33"/>
    <n v="-189195.8"/>
    <n v="-238232.54"/>
    <n v="-350750.68"/>
    <n v="-399267.87041666667"/>
    <n v="-368015.25041666668"/>
  </r>
  <r>
    <s v="184290.ZZ.ZZ"/>
    <s v="184290"/>
    <s v="ORACLE DEFAULT SUSPENSE ACCOUN"/>
    <s v="ZZ"/>
    <s v="ZZ"/>
    <x v="1"/>
    <x v="0"/>
    <x v="0"/>
    <n v="0"/>
    <n v="0"/>
    <n v="0"/>
    <n v="0"/>
    <n v="0"/>
    <n v="0"/>
    <n v="0"/>
    <n v="0"/>
    <n v="0"/>
    <n v="0"/>
    <n v="60172"/>
    <n v="71912"/>
    <n v="0"/>
    <n v="0"/>
    <n v="0"/>
    <n v="0"/>
    <n v="0"/>
    <n v="0"/>
    <n v="0"/>
    <n v="0"/>
    <n v="0"/>
    <n v="0"/>
    <n v="0"/>
    <n v="0"/>
    <n v="0"/>
    <n v="11007"/>
    <n v="0"/>
  </r>
  <r>
    <s v="184300.ZZ.ZZ"/>
    <s v="184300"/>
    <s v="MISC AR PROJECT CLEARING"/>
    <s v="ZZ"/>
    <s v="ZZ"/>
    <x v="1"/>
    <x v="0"/>
    <x v="0"/>
    <n v="1223.7"/>
    <n v="1223.7"/>
    <n v="1223.7"/>
    <n v="1223.7"/>
    <n v="4867.1099999999997"/>
    <n v="4867.1099999999997"/>
    <n v="3367.11"/>
    <n v="3728.87"/>
    <n v="4287.87"/>
    <n v="4287.87"/>
    <n v="4287.87"/>
    <n v="4287.87"/>
    <n v="4291.87"/>
    <n v="14901.26"/>
    <n v="592689.17000000004"/>
    <n v="14901.26"/>
    <n v="14901.26"/>
    <n v="15445.74"/>
    <n v="16132.62"/>
    <n v="16132.62"/>
    <n v="16302.62"/>
    <n v="16302.62"/>
    <n v="16906.52"/>
    <n v="18406.52"/>
    <n v="18529.16"/>
    <n v="3367.5470833333334"/>
    <n v="63702.727083333339"/>
  </r>
  <r>
    <s v="184350.ZZ.ZZ"/>
    <s v="184350"/>
    <s v="Clearing-Products and Services"/>
    <s v="ZZ"/>
    <s v="ZZ"/>
    <x v="1"/>
    <x v="0"/>
    <x v="0"/>
    <n v="0"/>
    <n v="0"/>
    <n v="0"/>
    <n v="0"/>
    <n v="-15.23"/>
    <n v="-286.94"/>
    <n v="0"/>
    <n v="-537.28"/>
    <n v="-826"/>
    <n v="0"/>
    <n v="-582.73"/>
    <n v="-582.73"/>
    <n v="0"/>
    <n v="0"/>
    <n v="-1228.53"/>
    <n v="0"/>
    <n v="0"/>
    <n v="-186.12"/>
    <n v="0"/>
    <n v="-440.48"/>
    <n v="-785.61"/>
    <n v="0"/>
    <n v="0"/>
    <n v="-2366.13"/>
    <n v="0"/>
    <n v="-235.90916666666669"/>
    <n v="-417.23916666666673"/>
  </r>
  <r>
    <s v="184400.ZZ.ZZ"/>
    <s v="184400"/>
    <s v="SPOKANE RIVER LICENSE EXPENSE"/>
    <s v="ZZ"/>
    <s v="ZZ"/>
    <x v="1"/>
    <x v="0"/>
    <x v="0"/>
    <n v="10163089.789999999"/>
    <n v="10204119.26"/>
    <n v="10266413.939999999"/>
    <n v="10349816.630000001"/>
    <n v="10426493.74"/>
    <n v="10551203.359999999"/>
    <n v="10744822.300000001"/>
    <n v="10823696.710000001"/>
    <n v="10974953.560000001"/>
    <n v="11058192.33"/>
    <n v="11219467.84"/>
    <n v="11371047.02"/>
    <n v="11668521.57"/>
    <n v="11609387.59"/>
    <n v="11775700.4"/>
    <n v="11854118.16"/>
    <n v="11925947.460000001"/>
    <n v="12105638.859999999"/>
    <n v="12151129.439999999"/>
    <n v="12215093.439999999"/>
    <n v="12311922.789999999"/>
    <n v="12408779.23"/>
    <n v="12470551.210000001"/>
    <n v="12750011.73"/>
    <n v="12977191.609999999"/>
    <n v="10742169.364166668"/>
    <n v="12158428.074999997"/>
  </r>
  <r>
    <s v="184500.ZZ.ZZ"/>
    <s v="184500"/>
    <s v="CLARK FORK RELICENSE EXPENSE"/>
    <s v="ZZ"/>
    <s v="ZZ"/>
    <x v="1"/>
    <x v="0"/>
    <x v="0"/>
    <n v="30178186.899999999"/>
    <n v="30236085.690000001"/>
    <n v="30440596.170000002"/>
    <n v="30703008.079999998"/>
    <n v="30978248.940000001"/>
    <n v="31185035.399999999"/>
    <n v="31269255.41"/>
    <n v="31387126.510000002"/>
    <n v="31514823.390000001"/>
    <n v="31583536.370000001"/>
    <n v="31830715.969999999"/>
    <n v="31918273.48"/>
    <n v="31902428.66"/>
    <n v="32037173.120000001"/>
    <n v="32288756.809999999"/>
    <n v="32567194.309999999"/>
    <n v="32952608.239999998"/>
    <n v="33192026.449999999"/>
    <n v="33336706.98"/>
    <n v="33512945.43"/>
    <n v="33997580.670000002"/>
    <n v="34141158.829999998"/>
    <n v="34336098.460000001"/>
    <n v="34584161.710000001"/>
    <n v="34725712.600000001"/>
    <n v="31173917.765833337"/>
    <n v="33355040.136666659"/>
  </r>
  <r>
    <s v="184800.ZZ.ZZ"/>
    <s v="184800"/>
    <s v="4(e) CDR FUND"/>
    <s v="ZZ"/>
    <s v="ZZ"/>
    <x v="1"/>
    <x v="0"/>
    <x v="0"/>
    <n v="7190764.0199999996"/>
    <n v="7244293.04"/>
    <n v="7244315.54"/>
    <n v="7356435.5899999999"/>
    <n v="7403537.5899999999"/>
    <n v="7448950.3099999996"/>
    <n v="7497119.7000000002"/>
    <n v="7556251.9000000004"/>
    <n v="7566555.2800000003"/>
    <n v="7632577.1100000003"/>
    <n v="7691559.0700000003"/>
    <n v="7758798.6600000001"/>
    <n v="9124814.3800000008"/>
    <n v="9158199.3499999996"/>
    <n v="9209661.0500000007"/>
    <n v="9209661.0500000007"/>
    <n v="9302840.6400000006"/>
    <n v="9340032.6600000001"/>
    <n v="9340170.3599999994"/>
    <n v="9383745.1899999995"/>
    <n v="9515145"/>
    <n v="9599156.4600000009"/>
    <n v="9953441.9100000001"/>
    <n v="10042798.859999999"/>
    <n v="10094861.1"/>
    <n v="7546515.2491666675"/>
    <n v="9472057.522499999"/>
  </r>
  <r>
    <s v="184900.ZZ.ZZ"/>
    <s v="184900"/>
    <s v="POST FALLS LICENSE EXPENSE"/>
    <s v="ZZ"/>
    <s v="ZZ"/>
    <x v="1"/>
    <x v="0"/>
    <x v="0"/>
    <n v="6584142.8099999996"/>
    <n v="6579641.0800000001"/>
    <n v="6712594.2300000004"/>
    <n v="6772196.7199999997"/>
    <n v="6804469.2800000003"/>
    <n v="6845760.3899999997"/>
    <n v="6888114.4299999997"/>
    <n v="6952520.1500000004"/>
    <n v="6985332.2999999998"/>
    <n v="7075327.2999999998"/>
    <n v="7137126.6900000004"/>
    <n v="7214447.0300000003"/>
    <n v="7348540.7699999996"/>
    <n v="7356489.46"/>
    <n v="7549061.8799999999"/>
    <n v="7648550.2999999998"/>
    <n v="7696589.3300000001"/>
    <n v="7805096.4400000004"/>
    <n v="7852909.5499999998"/>
    <n v="7892600.0300000003"/>
    <n v="7930424.8200000003"/>
    <n v="7961329.4100000001"/>
    <n v="8021079.2999999998"/>
    <n v="8151087.6200000001"/>
    <n v="8344802.1699999999"/>
    <n v="6911155.9491666667"/>
    <n v="7809324.1341666663"/>
  </r>
  <r>
    <s v="184996.ZZ.ZZ"/>
    <s v="184996"/>
    <s v="4(e) CDR TRUST FUND REIMBURSEM"/>
    <s v="ZZ"/>
    <s v="ZZ"/>
    <x v="1"/>
    <x v="0"/>
    <x v="0"/>
    <n v="-7190718.4699999997"/>
    <n v="-7244247.4900000002"/>
    <n v="-7244247.4900000002"/>
    <n v="-7356367.54"/>
    <n v="-7403469.54"/>
    <n v="-7448882.2599999998"/>
    <n v="-7496982.79"/>
    <n v="-7551364.9900000002"/>
    <n v="-7551364.9900000002"/>
    <n v="-7596847.8200000003"/>
    <n v="-7646286.5899999999"/>
    <n v="-7707710.2300000004"/>
    <n v="-9122617.8300000001"/>
    <n v="-9122617.8300000001"/>
    <n v="-9122617.8300000001"/>
    <n v="-9174160.6199999992"/>
    <n v="-9260430.4100000001"/>
    <n v="-9297622.4299999997"/>
    <n v="-9297622.4299999997"/>
    <n v="-9334434.9600000009"/>
    <n v="-9465805.1300000008"/>
    <n v="-9549501"/>
    <n v="-9904015.9600000009"/>
    <n v="-9984237.6400000006"/>
    <n v="-10091903.25"/>
    <n v="-7533703.3233333342"/>
    <n v="-9426693.8983333316"/>
  </r>
  <r>
    <s v="184997.ZZ.ZZ"/>
    <s v="184997"/>
    <s v="SPOKANE RIVER LICENSE EXPENSE"/>
    <s v="ZZ"/>
    <s v="ZZ"/>
    <x v="1"/>
    <x v="0"/>
    <x v="0"/>
    <n v="-10163089.789999999"/>
    <n v="-10204119.26"/>
    <n v="-10266413.939999999"/>
    <n v="-10349816.630000001"/>
    <n v="-10426493.74"/>
    <n v="-10551203.359999999"/>
    <n v="-10744791.17"/>
    <n v="-10823665.58"/>
    <n v="-10974922.43"/>
    <n v="-11058161.199999999"/>
    <n v="-11219436.710000001"/>
    <n v="-11371015.890000001"/>
    <n v="-11668490.439999999"/>
    <n v="-11609356.460000001"/>
    <n v="-11775700.4"/>
    <n v="-11854118.16"/>
    <n v="-11925947.460000001"/>
    <n v="-12105638.859999999"/>
    <n v="-12151129.439999999"/>
    <n v="-12215093.439999999"/>
    <n v="-12311922.789999999"/>
    <n v="-12408779.23"/>
    <n v="-12408779.23"/>
    <n v="-12750011.73"/>
    <n v="-12977402.59"/>
    <n v="-10742152.502083333"/>
    <n v="-12153285.309583331"/>
  </r>
  <r>
    <s v="184998.ZZ.ZZ"/>
    <s v="184998"/>
    <s v="POST FALLS LICENSE EXPENSE"/>
    <s v="ZZ"/>
    <s v="ZZ"/>
    <x v="1"/>
    <x v="0"/>
    <x v="0"/>
    <n v="-6584142.8200000003"/>
    <n v="-6579641.0899999999"/>
    <n v="-6712594.2400000002"/>
    <n v="-6772196.7300000004"/>
    <n v="-6804469.29"/>
    <n v="-6845760.4000000004"/>
    <n v="-6887961.0300000003"/>
    <n v="-6952366.75"/>
    <n v="-6985332.3099999996"/>
    <n v="-7075327.3099999996"/>
    <n v="-7137126.7000000002"/>
    <n v="-7214447.04"/>
    <n v="-7348540.7800000003"/>
    <n v="-7356489.4699999997"/>
    <n v="-7549061.8899999997"/>
    <n v="-7648550.3099999996"/>
    <n v="-7696589.3399999999"/>
    <n v="-7805096.4500000002"/>
    <n v="-7852909.5599999996"/>
    <n v="-7892600.04"/>
    <n v="-7930424.8300000001"/>
    <n v="-7961329.4199999999"/>
    <n v="-7961329.4199999999"/>
    <n v="-8151087.6299999999"/>
    <n v="-8344802.1799999997"/>
    <n v="-6911130.3908333341"/>
    <n v="-7804344.9866666673"/>
  </r>
  <r>
    <s v="184999.ZZ.ZZ"/>
    <s v="184999"/>
    <s v="CLARK FORK RELICENSE EXPENSE C"/>
    <s v="ZZ"/>
    <s v="ZZ"/>
    <x v="1"/>
    <x v="0"/>
    <x v="0"/>
    <n v="-30178182.969999999"/>
    <n v="-30236081.760000002"/>
    <n v="-30440592.239999998"/>
    <n v="-30703004.149999999"/>
    <n v="-30978245.010000002"/>
    <n v="-31185031.469999999"/>
    <n v="-31269251.48"/>
    <n v="-31387122.579999998"/>
    <n v="-31514819.460000001"/>
    <n v="-31583532.440000001"/>
    <n v="-31830712.039999999"/>
    <n v="-31918269.550000001"/>
    <n v="-31902424.73"/>
    <n v="-32037169.190000001"/>
    <n v="-32288756.809999999"/>
    <n v="-32567194.309999999"/>
    <n v="-32952608.239999998"/>
    <n v="-33192026.449999999"/>
    <n v="-33336706.98"/>
    <n v="-33512945.43"/>
    <n v="-33997580.670000002"/>
    <n v="-34141158.829999998"/>
    <n v="-34336098.460000001"/>
    <n v="-34584161.710000001"/>
    <n v="-34725768.619999997"/>
    <n v="-31173913.83583333"/>
    <n v="-33355041.979583327"/>
  </r>
  <r>
    <s v="186055.ZZ.ZZ"/>
    <s v="186055"/>
    <s v="MISC DEF DEBITS-AIRPLANE LEASE"/>
    <s v="ZZ"/>
    <s v="ZZ"/>
    <x v="1"/>
    <x v="0"/>
    <x v="0"/>
    <n v="57266.63"/>
    <n v="38177.74"/>
    <n v="-15372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6.5662499999989"/>
    <n v="0"/>
  </r>
  <r>
    <s v="186100.ED.ID"/>
    <s v="186100"/>
    <s v="REGULATORY ASSET AFUDC ALLOWED"/>
    <s v="ID"/>
    <s v="ED"/>
    <x v="0"/>
    <x v="0"/>
    <x v="0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</r>
  <r>
    <s v="186100.ED.WA"/>
    <s v="186100"/>
    <s v="REGULATORY ASSET AFUDC ALLOWED"/>
    <s v="WA"/>
    <s v="ED"/>
    <x v="0"/>
    <x v="0"/>
    <x v="0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</r>
  <r>
    <s v="186180.ZZ.ZZ"/>
    <s v="186180"/>
    <s v="PREPAID AIRPLANE LEASE EXPENSE"/>
    <s v="ZZ"/>
    <s v="ZZ"/>
    <x v="2"/>
    <x v="2"/>
    <x v="2"/>
    <n v="49107.48"/>
    <n v="32738.36"/>
    <n v="16369.24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6138.4370833333378"/>
    <n v="-9.9999999999999985E-3"/>
  </r>
  <r>
    <s v="186200.ZZ.ZZ"/>
    <s v="186200"/>
    <s v="VARIOUS SUSPENSE WORKORDERS"/>
    <s v="ZZ"/>
    <s v="ZZ"/>
    <x v="1"/>
    <x v="0"/>
    <x v="0"/>
    <n v="2480040.31"/>
    <n v="2986274.81"/>
    <n v="1304435.82"/>
    <n v="1479377.76"/>
    <n v="1373548.3"/>
    <n v="1610788"/>
    <n v="1752703.47"/>
    <n v="1612299.06"/>
    <n v="3116860.2"/>
    <n v="1951032.54"/>
    <n v="667027.54"/>
    <n v="280216.57"/>
    <n v="1244708.93"/>
    <n v="715502.46"/>
    <n v="-129457.18"/>
    <n v="459101.76"/>
    <n v="304447.09999999998"/>
    <n v="273751.95"/>
    <n v="194800.29"/>
    <n v="292441.27"/>
    <n v="351933.78"/>
    <n v="246834.41"/>
    <n v="367861.56"/>
    <n v="424872.33"/>
    <n v="410767.07"/>
    <n v="1666411.5575000001"/>
    <n v="360818.97750000004"/>
  </r>
  <r>
    <s v="186205.ZZ.ZZ"/>
    <s v="186205"/>
    <s v="PLANT ALLOC OF CLEARING JOURNA"/>
    <s v="ZZ"/>
    <s v="ZZ"/>
    <x v="2"/>
    <x v="2"/>
    <x v="2"/>
    <n v="4213974.2300000004"/>
    <n v="5553506.1600000001"/>
    <n v="5679685.6699999999"/>
    <n v="6060196.6200000001"/>
    <n v="7165621.1100000003"/>
    <n v="7775657.3399999999"/>
    <n v="4435955.87"/>
    <n v="5646738.3600000003"/>
    <n v="6001233.3700000001"/>
    <n v="6502725.9800000004"/>
    <n v="7339177.1100000003"/>
    <n v="4236340.49"/>
    <n v="3696701.06"/>
    <n v="5154110.93"/>
    <n v="5240596.7699999996"/>
    <n v="5443942.9699999997"/>
    <n v="5963658.1799999997"/>
    <n v="2667249.9300000002"/>
    <n v="2827022.83"/>
    <n v="4153071.2"/>
    <n v="5108760.46"/>
    <n v="6414037.2599999998"/>
    <n v="7156458.71"/>
    <n v="3251884.93"/>
    <n v="5216734.04"/>
    <n v="5862681.3104166659"/>
    <n v="4819792.6433333335"/>
  </r>
  <r>
    <s v="186205.CD.AA"/>
    <s v="186205"/>
    <s v="PLANT ALLOC OF CLEARING JOURNA"/>
    <s v="AA"/>
    <s v="CD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210.ZZ.ZZ"/>
    <s v="186210"/>
    <s v="MISC DEF DEBITS SUSPENSE PROJE"/>
    <s v="ZZ"/>
    <s v="ZZ"/>
    <x v="1"/>
    <x v="0"/>
    <x v="0"/>
    <n v="-1822.4"/>
    <n v="-1822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27.80000000000004"/>
    <n v="0"/>
  </r>
  <r>
    <s v="186215.ZZ.ZZ"/>
    <s v="186215"/>
    <s v="INTERCOMPANY CLEARING"/>
    <s v="ZZ"/>
    <s v="ZZ"/>
    <x v="1"/>
    <x v="0"/>
    <x v="0"/>
    <m/>
    <m/>
    <m/>
    <m/>
    <m/>
    <m/>
    <m/>
    <m/>
    <m/>
    <m/>
    <m/>
    <m/>
    <m/>
    <m/>
    <m/>
    <m/>
    <m/>
    <m/>
    <m/>
    <m/>
    <m/>
    <m/>
    <m/>
    <n v="8447.02"/>
    <n v="8132.33"/>
    <n v="0"/>
    <n v="1042.7654166666669"/>
  </r>
  <r>
    <s v="186280.ED.WA"/>
    <s v="186280"/>
    <s v="REGULATORY ASSET ERM  DEFERRED"/>
    <s v="WA"/>
    <s v="ED"/>
    <x v="1"/>
    <x v="0"/>
    <x v="0"/>
    <n v="-1684801.18"/>
    <n v="-0.18"/>
    <n v="-1009769"/>
    <n v="-2646627"/>
    <n v="-3915840"/>
    <n v="-5947063"/>
    <n v="-7633545"/>
    <n v="-6376634"/>
    <n v="-6235230"/>
    <n v="-5720087"/>
    <n v="-6201204"/>
    <n v="-9224529"/>
    <n v="-9696264"/>
    <n v="0"/>
    <n v="0"/>
    <n v="0"/>
    <n v="0"/>
    <n v="0"/>
    <n v="0"/>
    <n v="0"/>
    <n v="0"/>
    <n v="0"/>
    <n v="0"/>
    <n v="0"/>
    <n v="-1098494"/>
    <n v="-5050088.3975"/>
    <n v="-449781.58333333331"/>
  </r>
  <r>
    <s v="186290.ED.WA"/>
    <s v="186290"/>
    <s v="REGULATORY ASSET ERM DEFERRED "/>
    <s v="WA"/>
    <s v="ED"/>
    <x v="1"/>
    <x v="0"/>
    <x v="0"/>
    <n v="0"/>
    <n v="-1689828"/>
    <n v="-1697019"/>
    <n v="-1703128"/>
    <n v="-1709237"/>
    <n v="-1715346"/>
    <n v="-1721455"/>
    <n v="0"/>
    <n v="0"/>
    <n v="0"/>
    <n v="0"/>
    <n v="0"/>
    <n v="0"/>
    <n v="-9730357"/>
    <n v="-9764450"/>
    <n v="-9798543"/>
    <n v="-9832636"/>
    <n v="-9866729"/>
    <n v="-9900822"/>
    <n v="-9935583"/>
    <n v="-9970344"/>
    <n v="-10005105"/>
    <n v="-10039866"/>
    <n v="-10074627"/>
    <n v="-10109388"/>
    <n v="-853001.08333333337"/>
    <n v="-9497813"/>
  </r>
  <r>
    <s v="186321.ZZ.ZZ"/>
    <s v="186321"/>
    <s v="MISC DEF DEBIT - RESOURCE ACTG"/>
    <s v="ZZ"/>
    <s v="ZZ"/>
    <x v="1"/>
    <x v="0"/>
    <x v="0"/>
    <n v="448694.36"/>
    <n v="450222.34"/>
    <n v="451606.92"/>
    <n v="453144.82"/>
    <n v="454633.02"/>
    <n v="456936.89"/>
    <n v="458813.49"/>
    <n v="460760.77"/>
    <n v="462716.33"/>
    <n v="464616.73"/>
    <n v="466588.7"/>
    <n v="468505.05"/>
    <n v="470493.56"/>
    <n v="472890.92"/>
    <n v="475066.8"/>
    <n v="477487.52"/>
    <n v="479841.93"/>
    <n v="482287.04"/>
    <n v="484665.17"/>
    <n v="486718.61"/>
    <n v="488780.78"/>
    <n v="490784.78"/>
    <n v="492864.26"/>
    <n v="494885.08"/>
    <n v="496982"/>
    <n v="459011.58500000002"/>
    <n v="484167.55583333335"/>
  </r>
  <r>
    <s v="186322.ED.WA"/>
    <s v="186322"/>
    <s v="MISC DEF DEBIT - WA REC 1"/>
    <s v="WA"/>
    <s v="ED"/>
    <x v="1"/>
    <x v="0"/>
    <x v="0"/>
    <n v="761417.68"/>
    <n v="1081380.58"/>
    <n v="1354115.87"/>
    <n v="1617444.98"/>
    <n v="1877122.16"/>
    <n v="2097334.5699999998"/>
    <n v="2341871.8199999998"/>
    <n v="-438411.39"/>
    <n v="-268818.21000000002"/>
    <n v="-118424.54"/>
    <n v="18398.509999999998"/>
    <n v="166135.59"/>
    <n v="339478.56"/>
    <n v="523958.26"/>
    <n v="699312.88"/>
    <n v="884932.87"/>
    <n v="1038521.12"/>
    <n v="1180968.6299999999"/>
    <n v="1328302.83"/>
    <n v="-311003.15999999997"/>
    <n v="-198494.3"/>
    <n v="-87420.13"/>
    <n v="15451.06"/>
    <n v="124595.2"/>
    <n v="252722.12"/>
    <n v="856549.83833333338"/>
    <n v="457935.46666666662"/>
  </r>
  <r>
    <s v="186323.ED.WA"/>
    <s v="186323"/>
    <s v="MISC DEF DEBIT-WA REC 2"/>
    <s v="WA"/>
    <s v="ED"/>
    <x v="1"/>
    <x v="0"/>
    <x v="0"/>
    <n v="-937728.72"/>
    <n v="-1955352.18"/>
    <n v="-2133297.29"/>
    <n v="-2367958.4900000002"/>
    <n v="-2578945.5099999998"/>
    <n v="-2780016.85"/>
    <n v="-2984433.78"/>
    <n v="0"/>
    <n v="0"/>
    <n v="0"/>
    <n v="0"/>
    <n v="0"/>
    <n v="0"/>
    <n v="0"/>
    <n v="0"/>
    <n v="0"/>
    <n v="0"/>
    <n v="0"/>
    <n v="0"/>
    <n v="702962.37"/>
    <n v="627930.66"/>
    <n v="560604.77"/>
    <n v="483835.18"/>
    <n v="412684.41"/>
    <n v="287542.51"/>
    <n v="-1272405.7049999998"/>
    <n v="244315.72041666671"/>
  </r>
  <r>
    <s v="186324.ED.WA"/>
    <s v="186324"/>
    <s v="MISC DEF DEBIT-WA REC 3"/>
    <s v="WA"/>
    <s v="ED"/>
    <x v="1"/>
    <x v="0"/>
    <x v="0"/>
    <n v="0"/>
    <n v="0"/>
    <n v="0"/>
    <n v="0"/>
    <n v="0"/>
    <n v="0"/>
    <n v="0"/>
    <n v="-200557.12"/>
    <n v="-403306.47"/>
    <n v="-581714.06000000006"/>
    <n v="-798442.71"/>
    <n v="-995226.64"/>
    <n v="-1191231.8799999999"/>
    <n v="-1291969.3700000001"/>
    <n v="-1367950.04"/>
    <n v="-1450903.32"/>
    <n v="-1576801.75"/>
    <n v="-1676859.13"/>
    <n v="-1771401.27"/>
    <n v="0"/>
    <n v="0"/>
    <n v="0"/>
    <n v="0"/>
    <n v="0"/>
    <n v="0"/>
    <n v="-297905.245"/>
    <n v="-810958.40166666673"/>
  </r>
  <r>
    <s v="186328.GD.WA"/>
    <s v="186328"/>
    <s v="REG ASSET-DECOUPLING DEFERRED "/>
    <s v="WA"/>
    <s v="GD"/>
    <x v="1"/>
    <x v="0"/>
    <x v="0"/>
    <n v="-1972082.04"/>
    <n v="543157.23"/>
    <n v="831164.16"/>
    <n v="64488.68"/>
    <n v="59936.12"/>
    <n v="948694.33"/>
    <n v="1342908.54"/>
    <n v="1520670.01"/>
    <n v="1671787.36"/>
    <n v="1804924.79"/>
    <n v="1432463.01"/>
    <n v="536537.48"/>
    <n v="740535.51"/>
    <n v="52427.68"/>
    <n v="-1949672.31"/>
    <n v="-2399499.52"/>
    <n v="-2106742.1"/>
    <n v="-1510233.12"/>
    <n v="-1091983.6499999999"/>
    <n v="-1031606.46"/>
    <n v="-922841.44"/>
    <n v="-995338.67"/>
    <n v="-2519388.9900000002"/>
    <n v="-2136424.7200000002"/>
    <n v="-1053674.32"/>
    <n v="845079.87041666673"/>
    <n v="-1397322.7254166666"/>
  </r>
  <r>
    <s v="186328.ED.WA"/>
    <s v="186328"/>
    <s v="REG ASSET-DECOUPLING DEFERRED "/>
    <s v="WA"/>
    <s v="ED"/>
    <x v="1"/>
    <x v="0"/>
    <x v="0"/>
    <n v="-2092789.89"/>
    <n v="341177.85"/>
    <n v="2079411.39"/>
    <n v="2724630.61"/>
    <n v="3543429.22"/>
    <n v="4699800.78"/>
    <n v="5305351.95"/>
    <n v="6315433.2000000002"/>
    <n v="4770285.53"/>
    <n v="6601759.6600000001"/>
    <n v="7458007.1299999999"/>
    <n v="8343980.5099999998"/>
    <n v="8620259.25"/>
    <n v="536392.84"/>
    <n v="-127361.03"/>
    <n v="-3012484.14"/>
    <n v="-1749397.29"/>
    <n v="-975423.48"/>
    <n v="-683275.02"/>
    <n v="691840.94"/>
    <n v="100562.48"/>
    <n v="1146808.27"/>
    <n v="508897.99"/>
    <n v="767184.75"/>
    <n v="1182032.6599999999"/>
    <n v="4620583.5425000004"/>
    <n v="175407.68874999997"/>
  </r>
  <r>
    <s v="186328.ED.ID"/>
    <s v="186328"/>
    <s v="REG ASSET-DECOUPLING DEFERRED "/>
    <s v="ID"/>
    <s v="ED"/>
    <x v="1"/>
    <x v="0"/>
    <x v="0"/>
    <n v="-2816256.16"/>
    <n v="530598.41"/>
    <n v="578471.68999999994"/>
    <n v="32705.29"/>
    <n v="309727.45"/>
    <n v="846388.2"/>
    <n v="1040325.3"/>
    <n v="1104915.58"/>
    <n v="894638.35"/>
    <n v="1243902.94"/>
    <n v="1411009.19"/>
    <n v="1436475.72"/>
    <n v="1753478.22"/>
    <n v="853153.15"/>
    <n v="50026.239999999998"/>
    <n v="-616597.28"/>
    <n v="-233130.56"/>
    <n v="-149812.46"/>
    <n v="-372915.96"/>
    <n v="375273.46"/>
    <n v="93798.79"/>
    <n v="98429.5"/>
    <n v="-203516.22"/>
    <n v="-391298.17"/>
    <n v="337502.18"/>
    <n v="741480.76250000007"/>
    <n v="45741.724166666681"/>
  </r>
  <r>
    <s v="186328.GD.ID"/>
    <s v="186328"/>
    <s v="REG ASSET-DECOUPLING DEFERRED "/>
    <s v="ID"/>
    <s v="GD"/>
    <x v="1"/>
    <x v="0"/>
    <x v="0"/>
    <n v="-1636264.52"/>
    <n v="400101.7"/>
    <n v="-68528.91"/>
    <n v="-253680.68"/>
    <n v="-480590.86"/>
    <n v="-36418.550000000003"/>
    <n v="18887.810000000001"/>
    <n v="51254.25"/>
    <n v="141454.04999999999"/>
    <n v="61659.28"/>
    <n v="-232851.84"/>
    <n v="-144103.32999999999"/>
    <n v="557464.01"/>
    <n v="-113248.55"/>
    <n v="-1397196.27"/>
    <n v="-1467314.39"/>
    <n v="-1363542.02"/>
    <n v="-1123973.79"/>
    <n v="-1063280.52"/>
    <n v="-1009678.86"/>
    <n v="-952365.19"/>
    <n v="-1106967.3799999999"/>
    <n v="-2128484.41"/>
    <n v="-1876302.67"/>
    <n v="-517162.08"/>
    <n v="-90184.777916666659"/>
    <n v="-1131850.2570833336"/>
  </r>
  <r>
    <s v="186328.GD.OR"/>
    <s v="186328"/>
    <s v="REG ASSET-DECOUPLING DEFERRED "/>
    <s v="OR"/>
    <s v="GD"/>
    <x v="1"/>
    <x v="0"/>
    <x v="0"/>
    <n v="-1920447.1"/>
    <n v="960317.93"/>
    <n v="623260.74"/>
    <n v="398726.6"/>
    <n v="529703.57999999996"/>
    <n v="899931.42"/>
    <n v="1167515.42"/>
    <n v="1387017.22"/>
    <n v="1565911.03"/>
    <n v="1641764.8"/>
    <n v="1408930.44"/>
    <n v="1431919.8"/>
    <n v="1269242.1599999999"/>
    <n v="1045722.71"/>
    <n v="-337697.66"/>
    <n v="-577485.01"/>
    <n v="-359578.33"/>
    <n v="201570.99"/>
    <n v="605594.48"/>
    <n v="78025.41"/>
    <n v="173869.42"/>
    <n v="142431.78"/>
    <n v="-932579.88"/>
    <n v="-706933.75"/>
    <n v="-368943.17"/>
    <n v="974116.37583333335"/>
    <n v="-18075.862083333341"/>
  </r>
  <r>
    <s v="186338.ED.WA"/>
    <s v="186338"/>
    <s v="REG ASSET NON-RES DECOUPLING D"/>
    <s v="WA"/>
    <s v="ED"/>
    <x v="1"/>
    <x v="0"/>
    <x v="0"/>
    <n v="1735911.16"/>
    <n v="578803.72"/>
    <n v="999486.06"/>
    <n v="1181133.28"/>
    <n v="1706313.35"/>
    <n v="2539903.5299999998"/>
    <n v="3390111.48"/>
    <n v="4117983.49"/>
    <n v="4496341.4800000004"/>
    <n v="5278663.1900000004"/>
    <n v="5856350.5300000003"/>
    <n v="5272399.09"/>
    <n v="7051825"/>
    <n v="440511.99"/>
    <n v="78189.66"/>
    <n v="312607.06"/>
    <n v="723461.05"/>
    <n v="1770007.82"/>
    <n v="2499181.4900000002"/>
    <n v="3727016.64"/>
    <n v="4033990.84"/>
    <n v="4844976.99"/>
    <n v="5126809.41"/>
    <n v="5136781.55"/>
    <n v="6859634.1100000003"/>
    <n v="3317613.1066666669"/>
    <n v="2970772.0045833332"/>
  </r>
  <r>
    <s v="186338.GD.WA"/>
    <s v="186338"/>
    <s v="REG ASSET NON-RES DECOUPLING D"/>
    <s v="WA"/>
    <s v="GD"/>
    <x v="1"/>
    <x v="0"/>
    <x v="0"/>
    <n v="840286.11"/>
    <n v="435170.98"/>
    <n v="387015.8"/>
    <n v="564392.31999999995"/>
    <n v="547206.31999999995"/>
    <n v="773751.15"/>
    <n v="814509.85"/>
    <n v="905993.89"/>
    <n v="973551.67"/>
    <n v="1045056.39"/>
    <n v="1212833.52"/>
    <n v="1049614"/>
    <n v="984241.48"/>
    <n v="61792.07"/>
    <n v="-284748.95"/>
    <n v="-275727.69"/>
    <n v="-348677.96"/>
    <n v="-108726.38"/>
    <n v="-89458.62"/>
    <n v="-44933.99"/>
    <n v="12830.21"/>
    <n v="-76486.58"/>
    <n v="-253918.23"/>
    <n v="-136849.84"/>
    <n v="63249"/>
    <n v="801779.97374999989"/>
    <n v="-85096.726666666669"/>
  </r>
  <r>
    <s v="186338.ED.ID"/>
    <s v="186338"/>
    <s v="REG ASSET NON-RES DECOUPLING D"/>
    <s v="ID"/>
    <s v="ED"/>
    <x v="1"/>
    <x v="0"/>
    <x v="0"/>
    <n v="610929.05000000005"/>
    <n v="270088.74"/>
    <n v="101295.91"/>
    <n v="96082.89"/>
    <n v="333734.15999999997"/>
    <n v="702432.58"/>
    <n v="645332.41"/>
    <n v="727028.95"/>
    <n v="939057.78"/>
    <n v="1116593.8400000001"/>
    <n v="995648.7"/>
    <n v="1056428.4099999999"/>
    <n v="1421401.79"/>
    <n v="193381.4"/>
    <n v="80547.23"/>
    <n v="179786.3"/>
    <n v="95323.44"/>
    <n v="343055.45"/>
    <n v="108167.54"/>
    <n v="621475.42000000004"/>
    <n v="526256.71"/>
    <n v="407990.68"/>
    <n v="557595.19999999995"/>
    <n v="372786.83"/>
    <n v="109351.19"/>
    <n v="666657.48250000004"/>
    <n v="354311.89083333337"/>
  </r>
  <r>
    <s v="186338.GD.ID"/>
    <s v="186338"/>
    <s v="REG ASSET NON-RES DECOUPLING D"/>
    <s v="ID"/>
    <s v="GD"/>
    <x v="1"/>
    <x v="0"/>
    <x v="0"/>
    <n v="-377623.18"/>
    <n v="7529.9"/>
    <n v="-69170.649999999994"/>
    <n v="-158931.75"/>
    <n v="-240676.6"/>
    <n v="-178159.43"/>
    <n v="-210925.58"/>
    <n v="-185071.87"/>
    <n v="-104962.32"/>
    <n v="-138416.92000000001"/>
    <n v="-122559.97"/>
    <n v="-137801.20000000001"/>
    <n v="-137896.99"/>
    <n v="-136041.74"/>
    <n v="-256422.01"/>
    <n v="-290522.89"/>
    <n v="-331993.15999999997"/>
    <n v="-283309.95"/>
    <n v="-267875.39"/>
    <n v="-250664.09"/>
    <n v="-182722.06"/>
    <n v="-230170.3"/>
    <n v="-293058.87"/>
    <n v="-209677.23"/>
    <n v="-175309.84"/>
    <n v="-149742.20624999999"/>
    <n v="-240755.09208333332"/>
  </r>
  <r>
    <s v="186338.GD.OR"/>
    <s v="186338"/>
    <s v="REG ASSET NON-RES DECOUPLING D"/>
    <s v="OR"/>
    <s v="GD"/>
    <x v="1"/>
    <x v="0"/>
    <x v="0"/>
    <n v="-851275.39"/>
    <n v="122082.22"/>
    <n v="-227073.25"/>
    <n v="-448641.21"/>
    <n v="-593322.23"/>
    <n v="-493140.79"/>
    <n v="-492073.54"/>
    <n v="-382879.79"/>
    <n v="-305435.69"/>
    <n v="-105190.27"/>
    <n v="44041.73"/>
    <n v="177432"/>
    <n v="-107087.03999999999"/>
    <n v="247318.83"/>
    <n v="-750505.78"/>
    <n v="-1118579.26"/>
    <n v="-1237388.67"/>
    <n v="-1174885.03"/>
    <n v="-1142210.95"/>
    <n v="-1395121.15"/>
    <n v="-1323449.8600000001"/>
    <n v="-1245371.32"/>
    <n v="-1452967.25"/>
    <n v="-1366757.28"/>
    <n v="-1411788.26"/>
    <n v="-265281.83624999999"/>
    <n v="-1059946.2808333333"/>
  </r>
  <r>
    <s v="186360.ED.ID"/>
    <s v="186360"/>
    <s v="REGULATORY ASSET-MT LEASE PAYM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360.ED.WA"/>
    <s v="186360"/>
    <s v="REGULATORY ASSET-MT LEASE PAYM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365.ED.ID"/>
    <s v="186365"/>
    <s v="REGULATORY ASSET FOR COLSTRIP "/>
    <s v="ID"/>
    <s v="ED"/>
    <x v="2"/>
    <x v="1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368.ED.ID"/>
    <s v="186368"/>
    <s v="DEFERRED PROJECT COMPASS - ID"/>
    <s v="ID"/>
    <s v="ED"/>
    <x v="1"/>
    <x v="0"/>
    <x v="0"/>
    <n v="1337179.6000000001"/>
    <n v="1281463.75"/>
    <n v="1225747.8999999999"/>
    <n v="1170032.05"/>
    <n v="1114316.2"/>
    <n v="1058600.3500000001"/>
    <n v="1002884.5"/>
    <n v="947168.65"/>
    <n v="891452.8"/>
    <n v="835736.95"/>
    <n v="780021.1"/>
    <n v="724305.25"/>
    <n v="668589.4"/>
    <n v="612873.55000000005"/>
    <n v="557157.69999999995"/>
    <n v="501441.85"/>
    <n v="445726"/>
    <n v="390010.15"/>
    <n v="334294.3"/>
    <n v="278578.45"/>
    <n v="222862.6"/>
    <n v="167146.75"/>
    <n v="111430.9"/>
    <n v="55715.05"/>
    <n v="-0.8"/>
    <n v="1002884.5"/>
    <n v="334294.3"/>
  </r>
  <r>
    <s v="186368.GD.ID"/>
    <s v="186368"/>
    <s v="DEFERRED PROJECT COMPASS - ID"/>
    <s v="ID"/>
    <s v="GD"/>
    <x v="1"/>
    <x v="0"/>
    <x v="0"/>
    <n v="336270.56"/>
    <n v="322259.25"/>
    <n v="308247.94"/>
    <n v="294236.63"/>
    <n v="280225.32"/>
    <n v="266214.01"/>
    <n v="252202.7"/>
    <n v="238191.39"/>
    <n v="224180.08"/>
    <n v="210168.77"/>
    <n v="196157.46"/>
    <n v="182146.15"/>
    <n v="168134.84"/>
    <n v="154123.53"/>
    <n v="140112.22"/>
    <n v="126100.91"/>
    <n v="112089.60000000001"/>
    <n v="98078.29"/>
    <n v="84066.98"/>
    <n v="70055.67"/>
    <n v="56044.36"/>
    <n v="42033.05"/>
    <n v="28021.74"/>
    <n v="14010.43"/>
    <n v="-0.88"/>
    <n v="252202.69999999998"/>
    <n v="84066.98000000001"/>
  </r>
  <r>
    <s v="186382.ED.ID"/>
    <s v="186382"/>
    <s v="REG ASSET ID-CdA LAKE SETTLEME"/>
    <s v="ID"/>
    <s v="ED"/>
    <x v="0"/>
    <x v="0"/>
    <x v="0"/>
    <n v="85181.2"/>
    <n v="82599.960000000006"/>
    <n v="80018.720000000001"/>
    <n v="77437.48"/>
    <n v="74856.240000000005"/>
    <n v="72275"/>
    <n v="69693.759999999995"/>
    <n v="67112.52"/>
    <n v="64531.28"/>
    <n v="61950.04"/>
    <n v="59368.800000000003"/>
    <n v="56787.56"/>
    <n v="54206.32"/>
    <n v="51625.08"/>
    <n v="49043.839999999997"/>
    <n v="46462.6"/>
    <n v="43881.36"/>
    <n v="41300.120000000003"/>
    <n v="38718.879999999997"/>
    <n v="36137.64"/>
    <n v="33556.400000000001"/>
    <n v="30975.16"/>
    <n v="28393.919999999998"/>
    <n v="25812.68"/>
    <n v="23231.439999999999"/>
    <n v="69693.760000000009"/>
    <n v="38718.879999999997"/>
  </r>
  <r>
    <s v="186400.ZZ.ZZ"/>
    <s v="186400"/>
    <s v="MISC DEFERRED DEBITS TREASURY "/>
    <s v="ZZ"/>
    <s v="ZZ"/>
    <x v="1"/>
    <x v="0"/>
    <x v="0"/>
    <n v="-2454143.8199999998"/>
    <n v="-204.54"/>
    <n v="-35364.300000000003"/>
    <n v="-347760.96"/>
    <n v="-349500.84"/>
    <n v="-661.54"/>
    <n v="-4354.51"/>
    <n v="-1239.77"/>
    <n v="-2270.7600000000002"/>
    <n v="-2270.7600000000002"/>
    <n v="-18662.189999999999"/>
    <n v="24360.99"/>
    <n v="-10475.780000000001"/>
    <n v="5000"/>
    <n v="-275875.01"/>
    <n v="-284025.28000000003"/>
    <n v="-110191.4"/>
    <n v="-9245.99"/>
    <n v="-73125.009999999995"/>
    <n v="499.99"/>
    <n v="-9019.9500000000007"/>
    <n v="-4404.53"/>
    <n v="-653979.71"/>
    <n v="-23982"/>
    <n v="-29317.03"/>
    <n v="-164186.58166666667"/>
    <n v="-121520.44124999999"/>
  </r>
  <r>
    <s v="186400.CD.AA"/>
    <s v="186400"/>
    <s v="MISC DEFERRED DEBITS TREASURY "/>
    <s v="AA"/>
    <s v="CD"/>
    <x v="2"/>
    <x v="2"/>
    <x v="2"/>
    <n v="325154.73"/>
    <n v="330267.61"/>
    <n v="333254.05"/>
    <n v="336125.63"/>
    <n v="338858.78"/>
    <n v="4969.05"/>
    <n v="4969.05"/>
    <n v="4969.05"/>
    <n v="4969.05"/>
    <n v="4969.05"/>
    <n v="-45030.95"/>
    <n v="-45030.95"/>
    <n v="4969.05"/>
    <n v="4969.05"/>
    <n v="4969.05"/>
    <n v="4969.05"/>
    <n v="4969.05"/>
    <n v="4969.05"/>
    <n v="4969.05"/>
    <n v="4969.05"/>
    <n v="4969.05"/>
    <n v="4969.05"/>
    <n v="0"/>
    <n v="0"/>
    <n v="0"/>
    <n v="119862.60916666671"/>
    <n v="3933.8312500000006"/>
  </r>
  <r>
    <s v="186401.ZZ.ZZ"/>
    <s v="186401"/>
    <s v="DEFERRED 401k Debits/Credits S"/>
    <s v="ZZ"/>
    <s v="ZZ"/>
    <x v="1"/>
    <x v="0"/>
    <x v="0"/>
    <n v="659.44"/>
    <n v="590.16999999999996"/>
    <n v="59.94"/>
    <n v="-58.43"/>
    <n v="-31.61"/>
    <n v="6.77"/>
    <n v="-125.76"/>
    <n v="-148.74"/>
    <n v="-148.74"/>
    <n v="-148.74"/>
    <n v="-148.74"/>
    <n v="-148.74"/>
    <n v="-148.74"/>
    <n v="-148.74"/>
    <n v="-148.74"/>
    <n v="-148.74"/>
    <n v="-148.74"/>
    <n v="-148.74"/>
    <n v="-148.74"/>
    <n v="-148.74"/>
    <n v="-148.74"/>
    <n v="-112.95"/>
    <n v="-205.9"/>
    <n v="-160.87"/>
    <n v="-130.81"/>
    <n v="-3.9391666666666652"/>
    <n v="-150.78458333333336"/>
  </r>
  <r>
    <s v="186410.ZZ.ZZ"/>
    <s v="186410"/>
    <s v="MISC DEFERRED DEBITS NSF SUSPE"/>
    <s v="ZZ"/>
    <s v="ZZ"/>
    <x v="1"/>
    <x v="0"/>
    <x v="0"/>
    <n v="0"/>
    <n v="0"/>
    <n v="0"/>
    <n v="0"/>
    <n v="0"/>
    <n v="0"/>
    <n v="-79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.6091666666666669"/>
    <n v="0"/>
  </r>
  <r>
    <s v="186460.ZZ.ZZ"/>
    <s v="186460"/>
    <s v="MISC DEFERRED DEBITS TREASURY "/>
    <s v="ZZ"/>
    <s v="ZZ"/>
    <x v="1"/>
    <x v="0"/>
    <x v="0"/>
    <n v="1737.38"/>
    <n v="0"/>
    <n v="8535.52"/>
    <n v="295.39"/>
    <n v="-1787.64"/>
    <n v="4791.55"/>
    <n v="50"/>
    <n v="0"/>
    <n v="35.020000000000003"/>
    <n v="4570.55"/>
    <n v="0"/>
    <n v="698.05"/>
    <n v="509.5"/>
    <n v="0"/>
    <n v="0"/>
    <n v="0"/>
    <n v="50"/>
    <n v="2073.91"/>
    <n v="80"/>
    <n v="0"/>
    <n v="264.60000000000002"/>
    <n v="2015.05"/>
    <n v="0"/>
    <n v="0"/>
    <n v="901.69"/>
    <n v="1525.99"/>
    <n v="432.42958333333331"/>
  </r>
  <r>
    <s v="186700.ZZ.ZZ"/>
    <s v="186700"/>
    <s v="REGULATORY ASSET CONSERVATION 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700.GD.OR"/>
    <s v="186700"/>
    <s v="REGULATORY ASSET CONSERVATION "/>
    <s v="OR"/>
    <s v="GD"/>
    <x v="1"/>
    <x v="0"/>
    <x v="0"/>
    <n v="-112678.79"/>
    <n v="-112827.53"/>
    <n v="-112976.42"/>
    <n v="-113125.46"/>
    <n v="-113274.65"/>
    <n v="-113423.98"/>
    <n v="-113573.46"/>
    <n v="-113723.09"/>
    <n v="-113872.72"/>
    <n v="-114021.46"/>
    <n v="-114171.39"/>
    <n v="-104672.12"/>
    <n v="-89019.47"/>
    <n v="-62545.120000000003"/>
    <n v="-41052.29"/>
    <n v="-13829.68"/>
    <n v="6431.33"/>
    <n v="18154.95"/>
    <n v="25492.74"/>
    <n v="30633.06"/>
    <n v="36608.269999999997"/>
    <n v="40942.870000000003"/>
    <n v="44332.81"/>
    <n v="60669.34"/>
    <n v="46298.07"/>
    <n v="-111709.28416666664"/>
    <n v="10373.131666666664"/>
  </r>
  <r>
    <s v="186800.ED.ID"/>
    <s v="186800"/>
    <s v="REGULATORY ASSET NEZ PERCE SET"/>
    <s v="ID"/>
    <s v="ED"/>
    <x v="1"/>
    <x v="0"/>
    <x v="0"/>
    <n v="134689"/>
    <n v="423916"/>
    <n v="397151"/>
    <n v="370386"/>
    <n v="343621"/>
    <n v="316856"/>
    <n v="290091"/>
    <n v="263326"/>
    <n v="236561"/>
    <n v="209796"/>
    <n v="183031"/>
    <n v="156266"/>
    <n v="129501"/>
    <n v="418728"/>
    <n v="391963"/>
    <n v="365198"/>
    <n v="338433"/>
    <n v="311668"/>
    <n v="284903"/>
    <n v="258138"/>
    <n v="231373"/>
    <n v="204608"/>
    <n v="177843"/>
    <n v="151078"/>
    <n v="124313"/>
    <n v="276924.66666666669"/>
    <n v="271736.66666666669"/>
  </r>
  <r>
    <s v="186800.ED.WA"/>
    <s v="186800"/>
    <s v="REGULATORY ASSET NEZ PERCE SET"/>
    <s v="WA"/>
    <s v="ED"/>
    <x v="1"/>
    <x v="0"/>
    <x v="0"/>
    <n v="0"/>
    <n v="476214"/>
    <n v="432922"/>
    <n v="389630"/>
    <n v="346338"/>
    <n v="303046"/>
    <n v="259754"/>
    <n v="216462"/>
    <n v="173170"/>
    <n v="129878"/>
    <n v="86586"/>
    <n v="43294"/>
    <n v="0"/>
    <n v="476214"/>
    <n v="432922"/>
    <n v="389630"/>
    <n v="346338"/>
    <n v="303046"/>
    <n v="259754"/>
    <n v="216462"/>
    <n v="173170"/>
    <n v="129878"/>
    <n v="86586"/>
    <n v="43294"/>
    <n v="0"/>
    <n v="238107.83333333334"/>
    <n v="238107.83333333334"/>
  </r>
  <r>
    <s v="186850.ED.AN"/>
    <s v="186850"/>
    <s v="RENEWABLE ENERGY CERTIFICATE F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900.ZZ.ZZ"/>
    <s v="186900"/>
    <s v="MISC DEFERRED DEBITS CAE SUSPE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910.ZZ.ZZ"/>
    <s v="186910"/>
    <s v="MISC DEFERRED DEBIT CSS UNPOST"/>
    <s v="ZZ"/>
    <s v="ZZ"/>
    <x v="1"/>
    <x v="0"/>
    <x v="0"/>
    <n v="-127491.37"/>
    <n v="-120990.36"/>
    <n v="-6301.41"/>
    <n v="-5298.33"/>
    <n v="-105534.39999999999"/>
    <n v="-55624.67"/>
    <n v="-13885.63"/>
    <n v="-24328.44"/>
    <n v="-2391.87"/>
    <n v="-50354.879999999997"/>
    <n v="-30354.54"/>
    <n v="-11958.63"/>
    <n v="-66990.48"/>
    <n v="-14681.54"/>
    <n v="-383477.07"/>
    <n v="-67597.600000000006"/>
    <n v="-3148.58"/>
    <n v="-25603.919999999998"/>
    <n v="-5916.13"/>
    <n v="-2700.45"/>
    <n v="-8029.94"/>
    <n v="-60730.83"/>
    <n v="-46451.38"/>
    <n v="-39130.89"/>
    <n v="-47604.07"/>
    <n v="-43688.673749999994"/>
    <n v="-59563.800416666658"/>
  </r>
  <r>
    <s v="189860.ZZ.ZZ"/>
    <s v="189860"/>
    <s v="UNAMT LOSS-REACQ DEBT"/>
    <s v="ZZ"/>
    <s v="ZZ"/>
    <x v="3"/>
    <x v="0"/>
    <x v="0"/>
    <n v="11879551.560000001"/>
    <n v="11728982.029999999"/>
    <n v="11578412.5"/>
    <n v="11427842.970000001"/>
    <n v="11277608.119999999"/>
    <n v="11127552.640000001"/>
    <n v="10981607.17"/>
    <n v="10845930.83"/>
    <n v="10717693.939999999"/>
    <n v="10598133.6"/>
    <n v="10483846.109999999"/>
    <n v="10369558.619999999"/>
    <n v="10255271.130000001"/>
    <n v="10140983.640000001"/>
    <n v="10026696.15"/>
    <n v="9912408.6600000001"/>
    <n v="9798121.1699999999"/>
    <n v="9683833.6799999997"/>
    <n v="9569546.1899999995"/>
    <n v="9455258.6999999993"/>
    <n v="9340971.2100000009"/>
    <n v="9226683.7400000002"/>
    <n v="9112396.25"/>
    <n v="8998108.7599999998"/>
    <n v="8883821.2699999996"/>
    <n v="11017048.322916666"/>
    <n v="9569546.1958333347"/>
  </r>
  <r>
    <s v="190005.GD.ID"/>
    <n v="190005"/>
    <s v="IDAHO ITC CREDIT CARRYFORWARD"/>
    <s v="ID"/>
    <s v="GD"/>
    <x v="1"/>
    <x v="0"/>
    <x v="0"/>
    <m/>
    <m/>
    <m/>
    <m/>
    <m/>
    <m/>
    <m/>
    <m/>
    <m/>
    <m/>
    <m/>
    <m/>
    <m/>
    <m/>
    <m/>
    <n v="81531"/>
    <m/>
    <m/>
    <m/>
    <m/>
    <m/>
    <m/>
    <m/>
    <m/>
    <m/>
    <n v="0"/>
    <n v="6794.25"/>
  </r>
  <r>
    <s v="190005.ED.ID"/>
    <n v="190005"/>
    <s v="IDAHO ITC CREDIT CARRYFORWARD"/>
    <s v="ID"/>
    <s v="ED"/>
    <x v="1"/>
    <x v="0"/>
    <x v="0"/>
    <m/>
    <m/>
    <m/>
    <m/>
    <m/>
    <m/>
    <m/>
    <m/>
    <m/>
    <m/>
    <m/>
    <m/>
    <m/>
    <m/>
    <m/>
    <n v="407428"/>
    <m/>
    <m/>
    <m/>
    <m/>
    <m/>
    <m/>
    <m/>
    <m/>
    <m/>
    <n v="0"/>
    <n v="33952.333333333336"/>
  </r>
  <r>
    <s v="190005.CD.ID"/>
    <s v="190005"/>
    <s v="IDAHO ITC CREDIT CARRYFORWARD"/>
    <s v="ID"/>
    <s v="CD"/>
    <x v="1"/>
    <x v="0"/>
    <x v="0"/>
    <n v="7468113"/>
    <n v="7468113"/>
    <n v="7468113"/>
    <n v="7468113"/>
    <n v="7468113"/>
    <n v="7468113"/>
    <n v="7468113"/>
    <n v="7468113"/>
    <n v="7468113"/>
    <n v="7304813"/>
    <n v="7304813"/>
    <n v="7304813"/>
    <n v="6245251"/>
    <n v="6245251"/>
    <n v="6245251"/>
    <n v="6245251"/>
    <n v="6245251"/>
    <n v="6245251"/>
    <n v="6245251"/>
    <n v="6245251"/>
    <n v="6245251"/>
    <n v="6245251"/>
    <n v="5498741"/>
    <n v="5498741"/>
    <n v="4848583"/>
    <n v="7376335.416666667"/>
    <n v="6062638.166666667"/>
  </r>
  <r>
    <s v="190005.ED.ID"/>
    <s v="190005"/>
    <s v="IDAHO ITC CREDIT CARRYFORWARD"/>
    <s v="ID"/>
    <s v="ED"/>
    <x v="1"/>
    <x v="0"/>
    <x v="0"/>
    <m/>
    <m/>
    <m/>
    <m/>
    <m/>
    <m/>
    <m/>
    <m/>
    <m/>
    <m/>
    <m/>
    <m/>
    <m/>
    <m/>
    <m/>
    <n v="407428"/>
    <n v="0"/>
    <n v="0"/>
    <n v="0"/>
    <n v="0"/>
    <n v="0"/>
    <n v="0"/>
    <n v="0"/>
    <n v="0"/>
    <n v="0"/>
    <n v="0"/>
    <n v="33952.333333333336"/>
  </r>
  <r>
    <s v="190005.GD.ID"/>
    <s v="190005"/>
    <s v="IDAHO ITC CREDIT CARRYFORWARD"/>
    <s v="ID"/>
    <s v="GD"/>
    <x v="1"/>
    <x v="0"/>
    <x v="0"/>
    <m/>
    <m/>
    <m/>
    <m/>
    <m/>
    <m/>
    <m/>
    <m/>
    <m/>
    <m/>
    <m/>
    <m/>
    <m/>
    <m/>
    <m/>
    <n v="81531"/>
    <n v="0"/>
    <n v="0"/>
    <n v="0"/>
    <n v="0"/>
    <n v="0"/>
    <n v="0"/>
    <n v="0"/>
    <n v="0"/>
    <n v="0"/>
    <n v="0"/>
    <n v="6794.25"/>
  </r>
  <r>
    <s v="190006.ED.ID"/>
    <s v="190006"/>
    <s v="DFIT - IDAHO ITC DEFERRAL"/>
    <s v="ID"/>
    <s v="ED"/>
    <x v="1"/>
    <x v="0"/>
    <x v="0"/>
    <m/>
    <m/>
    <m/>
    <m/>
    <m/>
    <m/>
    <m/>
    <m/>
    <m/>
    <m/>
    <m/>
    <m/>
    <m/>
    <m/>
    <m/>
    <m/>
    <n v="316252"/>
    <n v="316252"/>
    <n v="316252"/>
    <n v="316252"/>
    <n v="316252"/>
    <n v="316252"/>
    <n v="316252"/>
    <n v="316252"/>
    <n v="223937"/>
    <n v="0"/>
    <n v="220165.375"/>
  </r>
  <r>
    <s v="190006.GD.ID"/>
    <s v="190006"/>
    <s v="DFIT - IDAHO ITC DEFERRAL"/>
    <s v="ID"/>
    <s v="GD"/>
    <x v="1"/>
    <x v="0"/>
    <x v="0"/>
    <m/>
    <m/>
    <m/>
    <m/>
    <m/>
    <m/>
    <m/>
    <m/>
    <m/>
    <m/>
    <m/>
    <m/>
    <m/>
    <m/>
    <m/>
    <m/>
    <n v="63206"/>
    <n v="63206"/>
    <n v="63206"/>
    <n v="63206"/>
    <n v="63206"/>
    <n v="63206"/>
    <n v="63206"/>
    <n v="63206"/>
    <n v="39576"/>
    <n v="0"/>
    <n v="43786.333333333336"/>
  </r>
  <r>
    <s v="190007.ED.ID"/>
    <s v="190007"/>
    <s v="IDAHO ITC DEFERRAL GROSS UP"/>
    <s v="ID"/>
    <s v="ED"/>
    <x v="1"/>
    <x v="0"/>
    <x v="0"/>
    <m/>
    <m/>
    <m/>
    <m/>
    <m/>
    <m/>
    <m/>
    <m/>
    <m/>
    <m/>
    <m/>
    <m/>
    <m/>
    <m/>
    <m/>
    <m/>
    <n v="94732"/>
    <n v="94732"/>
    <n v="94732"/>
    <n v="94732"/>
    <n v="94732"/>
    <n v="94732"/>
    <n v="94732"/>
    <n v="94732"/>
    <n v="67079"/>
    <n v="0"/>
    <n v="65949.625"/>
  </r>
  <r>
    <s v="190007.GD.ID"/>
    <s v="190007"/>
    <s v="IDAHO ITC DEFERRAL GROSS UP"/>
    <s v="ID"/>
    <s v="GD"/>
    <x v="1"/>
    <x v="0"/>
    <x v="0"/>
    <m/>
    <m/>
    <m/>
    <m/>
    <m/>
    <m/>
    <m/>
    <m/>
    <m/>
    <m/>
    <m/>
    <m/>
    <m/>
    <m/>
    <m/>
    <m/>
    <n v="18933"/>
    <n v="18933"/>
    <n v="18933"/>
    <n v="18933"/>
    <n v="18933"/>
    <n v="18933"/>
    <n v="18933"/>
    <n v="18933"/>
    <n v="11855"/>
    <n v="0"/>
    <n v="13115.958333333334"/>
  </r>
  <r>
    <s v="190010.GD.OR"/>
    <s v="190010"/>
    <s v="OREGON BETC CARRYFORWARD"/>
    <s v="OR"/>
    <s v="GD"/>
    <x v="1"/>
    <x v="0"/>
    <x v="0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</r>
  <r>
    <s v="190020.ED.AN"/>
    <s v="190020"/>
    <s v="DFIT-NOXON ACCUMULATED ITC"/>
    <s v="AN"/>
    <s v="ED"/>
    <x v="1"/>
    <x v="0"/>
    <x v="0"/>
    <n v="2404682"/>
    <n v="2401237"/>
    <n v="2397792"/>
    <n v="2394347"/>
    <n v="2390902"/>
    <n v="2387457"/>
    <n v="2384012"/>
    <n v="2380567"/>
    <n v="2377122"/>
    <n v="2373677"/>
    <n v="2370232"/>
    <n v="2366787"/>
    <n v="2363342"/>
    <n v="2359897"/>
    <n v="2356452"/>
    <n v="2353007"/>
    <n v="2349562"/>
    <n v="2346117"/>
    <n v="2342672"/>
    <n v="2339227"/>
    <n v="2335782"/>
    <n v="2332337"/>
    <n v="2328892"/>
    <n v="2325447"/>
    <n v="2322002"/>
    <n v="2384012"/>
    <n v="2342672"/>
  </r>
  <r>
    <s v="190020.ED.AN"/>
    <s v="190020"/>
    <s v="DFIT-NOXON ACCUMULATED ITC"/>
    <s v="AN"/>
    <s v="ED"/>
    <x v="1"/>
    <x v="0"/>
    <x v="0"/>
    <n v="1603123.75"/>
    <m/>
    <m/>
    <m/>
    <m/>
    <m/>
    <m/>
    <m/>
    <m/>
    <m/>
    <m/>
    <m/>
    <m/>
    <m/>
    <m/>
    <m/>
    <m/>
    <m/>
    <m/>
    <m/>
    <m/>
    <m/>
    <m/>
    <m/>
    <m/>
    <n v="66796.822916666672"/>
    <n v="0"/>
  </r>
  <r>
    <s v="190025.ED.AN"/>
    <s v="190025"/>
    <s v="DFIT-NOXON REGULATORY LIABILIT"/>
    <s v="AN"/>
    <s v="ED"/>
    <x v="1"/>
    <x v="0"/>
    <x v="0"/>
    <n v="720310"/>
    <n v="719277"/>
    <n v="718244"/>
    <n v="717211"/>
    <n v="716178"/>
    <n v="715145"/>
    <n v="714112"/>
    <n v="713079"/>
    <n v="712046"/>
    <n v="711013"/>
    <n v="709980"/>
    <n v="708947"/>
    <n v="707914"/>
    <n v="706881"/>
    <n v="705848"/>
    <n v="704815"/>
    <n v="703782"/>
    <n v="702749"/>
    <n v="701716"/>
    <n v="700683"/>
    <n v="699650"/>
    <n v="698617"/>
    <n v="697584"/>
    <n v="696551"/>
    <n v="695518"/>
    <n v="714112"/>
    <n v="701716"/>
  </r>
  <r>
    <s v="190025.ED.AN"/>
    <s v="190025"/>
    <s v="DFIT-NOXON REGULATORY LIABILIT"/>
    <s v="AN"/>
    <s v="ED"/>
    <x v="1"/>
    <x v="0"/>
    <x v="0"/>
    <n v="1437744.3"/>
    <m/>
    <m/>
    <m/>
    <m/>
    <m/>
    <m/>
    <m/>
    <m/>
    <m/>
    <m/>
    <m/>
    <m/>
    <m/>
    <m/>
    <m/>
    <m/>
    <m/>
    <m/>
    <m/>
    <m/>
    <m/>
    <m/>
    <m/>
    <m/>
    <n v="59906.012500000004"/>
    <n v="0"/>
  </r>
  <r>
    <s v="190027.ED.ID"/>
    <s v="190027"/>
    <s v="DFIT - COLSTRIP PLANT ADJ"/>
    <s v="ID"/>
    <s v="ED"/>
    <x v="0"/>
    <x v="0"/>
    <x v="0"/>
    <m/>
    <m/>
    <m/>
    <m/>
    <m/>
    <m/>
    <m/>
    <m/>
    <m/>
    <m/>
    <m/>
    <m/>
    <m/>
    <m/>
    <m/>
    <m/>
    <n v="1323025.1100000001"/>
    <n v="1290676.05"/>
    <n v="1258296.33"/>
    <n v="1225746.73"/>
    <n v="1193247.2"/>
    <n v="1153680.8"/>
    <n v="1120664.18"/>
    <n v="1087491.3999999999"/>
    <n v="1054421.9099999999"/>
    <n v="0"/>
    <n v="848336.56291666673"/>
  </r>
  <r>
    <s v="190035.ED.AN"/>
    <s v="190035"/>
    <s v="DFIT-COMMUNITY SOLAR REG LIABI"/>
    <s v="AN"/>
    <s v="ED"/>
    <x v="1"/>
    <x v="0"/>
    <x v="0"/>
    <n v="39987"/>
    <n v="39802"/>
    <n v="39617"/>
    <n v="39432"/>
    <n v="39247"/>
    <n v="39062"/>
    <n v="38877"/>
    <n v="38692"/>
    <n v="38507"/>
    <n v="38322"/>
    <n v="38137"/>
    <n v="37952"/>
    <n v="37767"/>
    <n v="37582"/>
    <n v="37397"/>
    <n v="37212"/>
    <n v="37027"/>
    <n v="36842"/>
    <n v="36657"/>
    <n v="36472"/>
    <n v="36287"/>
    <n v="36102"/>
    <n v="35917"/>
    <n v="35732"/>
    <n v="35547"/>
    <n v="38877"/>
    <n v="36657"/>
  </r>
  <r>
    <s v="190035.ED.AN"/>
    <s v="190035"/>
    <s v="DFIT-COMMUNITY SOLAR REG LIABI"/>
    <s v="AN"/>
    <s v="ED"/>
    <x v="1"/>
    <x v="0"/>
    <x v="0"/>
    <n v="79808"/>
    <m/>
    <m/>
    <m/>
    <m/>
    <m/>
    <m/>
    <m/>
    <m/>
    <m/>
    <m/>
    <m/>
    <m/>
    <m/>
    <m/>
    <m/>
    <m/>
    <m/>
    <m/>
    <m/>
    <m/>
    <m/>
    <m/>
    <m/>
    <m/>
    <n v="3325.3333333333335"/>
    <n v="0"/>
  </r>
  <r>
    <s v="190036.ED.AN"/>
    <s v="190036"/>
    <s v="DFIT-COMMUNITY SOLAR ACCUM ITC"/>
    <s v="AN"/>
    <s v="ED"/>
    <x v="1"/>
    <x v="0"/>
    <x v="0"/>
    <n v="133492"/>
    <n v="132874"/>
    <n v="132256"/>
    <n v="131638"/>
    <n v="131020"/>
    <n v="130402"/>
    <n v="129784"/>
    <n v="129166"/>
    <n v="128548"/>
    <n v="127930"/>
    <n v="127312"/>
    <n v="126694"/>
    <n v="126076"/>
    <n v="125458"/>
    <n v="124840"/>
    <n v="124222"/>
    <n v="123604"/>
    <n v="122986"/>
    <n v="122368"/>
    <n v="121750"/>
    <n v="121132"/>
    <n v="120514"/>
    <n v="119896"/>
    <n v="119278"/>
    <n v="118660"/>
    <n v="129784"/>
    <n v="122368"/>
  </r>
  <r>
    <s v="190036.ED.AN"/>
    <s v="190036"/>
    <s v="DFIT-COMMUNITY SOLAR ACCUM ITC"/>
    <s v="AN"/>
    <s v="ED"/>
    <x v="1"/>
    <x v="0"/>
    <x v="0"/>
    <n v="88996"/>
    <m/>
    <m/>
    <m/>
    <m/>
    <m/>
    <m/>
    <m/>
    <m/>
    <m/>
    <m/>
    <m/>
    <m/>
    <m/>
    <m/>
    <m/>
    <m/>
    <m/>
    <m/>
    <m/>
    <m/>
    <m/>
    <m/>
    <m/>
    <m/>
    <n v="3708.1666666666665"/>
    <n v="0"/>
  </r>
  <r>
    <s v="190037.ED.AN"/>
    <s v="190037"/>
    <s v="DFIT- NINE MILE ITC REG LIABIL"/>
    <s v="AN"/>
    <s v="ED"/>
    <x v="1"/>
    <x v="0"/>
    <x v="0"/>
    <n v="1140817"/>
    <n v="1139308"/>
    <n v="1137799"/>
    <n v="1136290"/>
    <n v="1134781"/>
    <n v="1133272"/>
    <n v="1131763"/>
    <n v="1130254"/>
    <n v="1128745"/>
    <n v="1127236"/>
    <n v="1125727"/>
    <n v="1124218"/>
    <n v="1122709"/>
    <n v="1121200"/>
    <n v="1119691"/>
    <n v="1118182"/>
    <n v="1116673"/>
    <n v="1115164"/>
    <n v="1113655"/>
    <n v="1112146"/>
    <n v="1110637"/>
    <n v="1109128"/>
    <n v="1107619"/>
    <n v="1106110"/>
    <n v="1104601"/>
    <n v="1131763"/>
    <n v="1113655"/>
  </r>
  <r>
    <s v="190037.ED.AN"/>
    <s v="190037"/>
    <s v="DFIT- NINE MILE ITC REG LIABIL"/>
    <s v="AN"/>
    <s v="ED"/>
    <x v="1"/>
    <x v="0"/>
    <x v="0"/>
    <n v="2434362.4"/>
    <m/>
    <m/>
    <m/>
    <m/>
    <m/>
    <m/>
    <m/>
    <m/>
    <m/>
    <m/>
    <m/>
    <m/>
    <m/>
    <m/>
    <m/>
    <m/>
    <m/>
    <m/>
    <m/>
    <m/>
    <m/>
    <m/>
    <m/>
    <m/>
    <n v="101431.76666666666"/>
    <n v="0"/>
  </r>
  <r>
    <s v="190038.ED.AN"/>
    <s v="190038"/>
    <s v="DFIT-NINE MILE ACCUM ITC"/>
    <s v="AN"/>
    <s v="ED"/>
    <x v="1"/>
    <x v="0"/>
    <x v="0"/>
    <n v="3808496"/>
    <n v="3803458"/>
    <n v="3798420"/>
    <n v="3793382"/>
    <n v="3788344"/>
    <n v="3783306"/>
    <n v="3778268"/>
    <n v="3773230"/>
    <n v="3768192"/>
    <n v="3763154"/>
    <n v="3758116"/>
    <n v="3753078"/>
    <n v="3748040"/>
    <n v="3743002"/>
    <n v="3737964"/>
    <n v="3732926"/>
    <n v="3727888"/>
    <n v="3722850"/>
    <n v="3717812"/>
    <n v="3712774"/>
    <n v="3707736"/>
    <n v="3702698"/>
    <n v="3697660"/>
    <n v="3692622"/>
    <n v="3687584"/>
    <n v="3778268"/>
    <n v="3717812"/>
  </r>
  <r>
    <s v="190038.ED.AN"/>
    <s v="190038"/>
    <s v="DFIT-NINE MILE ACCUM ITC"/>
    <s v="AN"/>
    <s v="ED"/>
    <x v="1"/>
    <x v="0"/>
    <x v="0"/>
    <n v="2831121.31"/>
    <m/>
    <m/>
    <m/>
    <m/>
    <m/>
    <m/>
    <m/>
    <m/>
    <m/>
    <m/>
    <m/>
    <m/>
    <m/>
    <m/>
    <m/>
    <m/>
    <m/>
    <m/>
    <m/>
    <m/>
    <m/>
    <m/>
    <m/>
    <m/>
    <n v="117963.38791666667"/>
    <n v="0"/>
  </r>
  <r>
    <s v="190039.ED.AN"/>
    <s v="190039"/>
    <s v="DFIT- ITC Carryforward"/>
    <s v="AN"/>
    <s v="ED"/>
    <x v="1"/>
    <x v="0"/>
    <x v="0"/>
    <n v="3481008"/>
    <n v="3481008"/>
    <n v="3481008"/>
    <n v="3481008"/>
    <n v="3481008"/>
    <n v="3481008"/>
    <n v="3481008"/>
    <n v="3481008"/>
    <n v="3481008"/>
    <n v="0"/>
    <n v="0"/>
    <n v="0"/>
    <n v="0"/>
    <n v="0"/>
    <n v="0"/>
    <n v="0"/>
    <n v="0"/>
    <n v="0"/>
    <n v="0"/>
    <n v="0"/>
    <n v="0"/>
    <n v="-547111"/>
    <n v="-547111"/>
    <n v="-547111"/>
    <n v="-547111"/>
    <n v="2465714"/>
    <n v="-159574.04166666666"/>
  </r>
  <r>
    <s v="190040.ED.ID"/>
    <s v="190040"/>
    <s v="ADFIT IPUC DISALLOWED PLANT"/>
    <s v="ID"/>
    <s v="ED"/>
    <x v="0"/>
    <x v="0"/>
    <x v="0"/>
    <n v="198455.08"/>
    <n v="196490.18"/>
    <n v="194525.28"/>
    <n v="192560.38"/>
    <n v="190595.48"/>
    <n v="188630.58"/>
    <n v="186665.68"/>
    <n v="184700.78"/>
    <n v="182735.88"/>
    <n v="180770.98"/>
    <n v="178806.08"/>
    <n v="176841.18"/>
    <n v="174876.28"/>
    <n v="172911.38"/>
    <n v="170946.48"/>
    <n v="168981.58"/>
    <n v="167016.68"/>
    <n v="165051.78"/>
    <n v="163086.88"/>
    <n v="161121.98000000001"/>
    <n v="159157.07999999999"/>
    <n v="157192.18"/>
    <n v="155227.28"/>
    <n v="153262.38"/>
    <n v="151297.48000000001"/>
    <n v="186665.68000000002"/>
    <n v="163086.88"/>
  </r>
  <r>
    <s v="190040.ED.ID"/>
    <s v="190040"/>
    <s v="ADFIT IPUC DISALLOWED PLANT"/>
    <s v="ID"/>
    <s v="ED"/>
    <x v="0"/>
    <x v="0"/>
    <x v="0"/>
    <n v="132303.38"/>
    <m/>
    <m/>
    <m/>
    <m/>
    <m/>
    <m/>
    <m/>
    <m/>
    <m/>
    <m/>
    <m/>
    <m/>
    <m/>
    <m/>
    <m/>
    <m/>
    <m/>
    <m/>
    <m/>
    <m/>
    <m/>
    <m/>
    <m/>
    <m/>
    <n v="5512.6408333333338"/>
    <n v="0"/>
  </r>
  <r>
    <s v="190060.ZZ.ZZ"/>
    <s v="190060"/>
    <s v="ADFIT DRY CREEK"/>
    <s v="ZZ"/>
    <s v="ZZ"/>
    <x v="1"/>
    <x v="0"/>
    <x v="0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0000000003"/>
    <n v="134322.60000000003"/>
  </r>
  <r>
    <s v="190060.ZZ.ZZ"/>
    <s v="190060"/>
    <s v="ADFIT DRY CREEK"/>
    <s v="ZZ"/>
    <s v="ZZ"/>
    <x v="1"/>
    <x v="0"/>
    <x v="0"/>
    <n v="89548.4"/>
    <m/>
    <m/>
    <m/>
    <m/>
    <m/>
    <m/>
    <m/>
    <m/>
    <m/>
    <m/>
    <m/>
    <m/>
    <m/>
    <m/>
    <m/>
    <m/>
    <m/>
    <m/>
    <m/>
    <m/>
    <m/>
    <m/>
    <m/>
    <m/>
    <n v="3731.1833333333329"/>
    <n v="0"/>
  </r>
  <r>
    <s v="190070.ZZ.ZZ"/>
    <s v="190070"/>
    <s v="DFIT SERP"/>
    <s v="ZZ"/>
    <s v="ZZ"/>
    <x v="1"/>
    <x v="0"/>
    <x v="0"/>
    <n v="4892388.57"/>
    <n v="4910139.2699999996"/>
    <n v="4927889.97"/>
    <n v="4945640.67"/>
    <n v="4963391.37"/>
    <n v="4978207.33"/>
    <n v="4995538.99"/>
    <n v="5014091.5999999996"/>
    <n v="5032644.42"/>
    <n v="5051197.24"/>
    <n v="5070429.24"/>
    <n v="5088982.0599999996"/>
    <n v="5107534.88"/>
    <n v="5122546.47"/>
    <n v="5137558.0599999996"/>
    <n v="5152569.6500000004"/>
    <n v="5167581.24"/>
    <n v="5182592.83"/>
    <n v="5197604.42"/>
    <n v="5235694.22"/>
    <n v="5250706.0199999996"/>
    <n v="5265717.6100000003"/>
    <n v="5280729.41"/>
    <n v="5272662.99"/>
    <n v="5287674.79"/>
    <n v="4998176.1570833344"/>
    <n v="5205297.3129166672"/>
  </r>
  <r>
    <s v="190120.ED.AN"/>
    <s v="190120"/>
    <s v="DFIT NONMONETARY POWER EXPENSE"/>
    <s v="AN"/>
    <s v="ED"/>
    <x v="1"/>
    <x v="0"/>
    <x v="0"/>
    <n v="-1891.49"/>
    <n v="1705.08"/>
    <n v="-3648"/>
    <n v="-2250.2800000000002"/>
    <n v="-3546.15"/>
    <n v="-4431.09"/>
    <n v="-2677.22"/>
    <n v="-1100.07"/>
    <n v="4349.49"/>
    <n v="-4200.16"/>
    <n v="-53111.74"/>
    <n v="-40689.29"/>
    <n v="-56593.87"/>
    <n v="-127341.72"/>
    <n v="-277949.90999999997"/>
    <n v="-388651.7"/>
    <n v="-442826.38"/>
    <n v="-438051.23"/>
    <n v="-175907.69"/>
    <n v="-276803.89"/>
    <n v="-400327.16"/>
    <n v="-390900.55"/>
    <n v="-387861.29"/>
    <n v="-395216.76"/>
    <n v="-3175.24"/>
    <n v="-11570.175833333335"/>
    <n v="-310976.90291666664"/>
  </r>
  <r>
    <s v="190120.ED.AN"/>
    <s v="190120"/>
    <s v="DFIT NONMONETARY POWER EXPENSE"/>
    <s v="AN"/>
    <s v="ED"/>
    <x v="1"/>
    <x v="0"/>
    <x v="0"/>
    <n v="-1261"/>
    <m/>
    <m/>
    <m/>
    <m/>
    <m/>
    <m/>
    <m/>
    <m/>
    <m/>
    <m/>
    <m/>
    <m/>
    <m/>
    <m/>
    <m/>
    <m/>
    <m/>
    <m/>
    <m/>
    <m/>
    <m/>
    <m/>
    <m/>
    <m/>
    <n v="-52.541666666666664"/>
    <n v="0"/>
  </r>
  <r>
    <s v="190122.GD.OR"/>
    <s v="190122"/>
    <s v="DFIT OREGON REGULATORY FEE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135.ED.AN"/>
    <s v="190135"/>
    <s v="DFIT-KETTLE FALLS DIESEL LEAK"/>
    <s v="AN"/>
    <s v="ED"/>
    <x v="1"/>
    <x v="0"/>
    <x v="0"/>
    <n v="54619.46"/>
    <n v="54499.37"/>
    <n v="54365.06"/>
    <n v="42756.05"/>
    <n v="42624.39"/>
    <n v="42258.39"/>
    <n v="42226.12"/>
    <n v="42096.29"/>
    <n v="39744.400000000001"/>
    <n v="31524.74"/>
    <n v="26493.34"/>
    <n v="23727.23"/>
    <n v="23612.53"/>
    <n v="20192.88"/>
    <n v="17399.349999999999"/>
    <n v="17155.7"/>
    <n v="58427.25"/>
    <n v="57695.71"/>
    <n v="44897.97"/>
    <n v="37068.959999999999"/>
    <n v="34664.51"/>
    <n v="28421.88"/>
    <n v="21204.1"/>
    <n v="70996.460000000006"/>
    <n v="62386.38"/>
    <n v="40119.28125"/>
    <n v="37593.685416666667"/>
  </r>
  <r>
    <s v="190135.ED.AN"/>
    <s v="190135"/>
    <s v="DFIT-KETTLE FALLS DIESEL LEAK"/>
    <s v="AN"/>
    <s v="ED"/>
    <x v="1"/>
    <x v="0"/>
    <x v="0"/>
    <n v="36412.980000000003"/>
    <m/>
    <m/>
    <m/>
    <m/>
    <m/>
    <m/>
    <m/>
    <m/>
    <m/>
    <m/>
    <m/>
    <m/>
    <m/>
    <m/>
    <m/>
    <m/>
    <m/>
    <m/>
    <m/>
    <m/>
    <m/>
    <m/>
    <m/>
    <m/>
    <n v="1517.2075000000002"/>
    <n v="0"/>
  </r>
  <r>
    <s v="190140.ED.WA"/>
    <s v="190140"/>
    <s v="DFIT DSM TARIFF RIDER"/>
    <s v="WA"/>
    <s v="ED"/>
    <x v="1"/>
    <x v="0"/>
    <x v="0"/>
    <n v="-3027976.91"/>
    <n v="-2937810.65"/>
    <n v="-2856615.67"/>
    <n v="-2897462.27"/>
    <n v="-2864712.87"/>
    <n v="-2830944.67"/>
    <n v="-2858689.67"/>
    <n v="-2788577.17"/>
    <n v="-2683156.9700000002"/>
    <n v="-2558856.6800000002"/>
    <n v="-2544013.96"/>
    <n v="-2467423.96"/>
    <n v="-2497913.25"/>
    <n v="-2243336.87"/>
    <n v="-2044937.45"/>
    <n v="-1861201.31"/>
    <n v="-1819688.81"/>
    <n v="-1705610.21"/>
    <n v="-1641587.35"/>
    <n v="-1421704.84"/>
    <n v="-1256894.28"/>
    <n v="-1253849.3899999999"/>
    <n v="-1280683.28"/>
    <n v="-1318867.82"/>
    <n v="-1446136.44"/>
    <n v="-2754267.4683333337"/>
    <n v="-1651698.8712500001"/>
  </r>
  <r>
    <s v="190140.ED.ID"/>
    <s v="190140"/>
    <s v="DFIT DSM TARIFF RIDER"/>
    <s v="ID"/>
    <s v="ED"/>
    <x v="1"/>
    <x v="0"/>
    <x v="0"/>
    <n v="-2010672.49"/>
    <n v="-1877963.03"/>
    <n v="-1834027.61"/>
    <n v="-1783430.52"/>
    <n v="-1775775.69"/>
    <n v="-1722542.38"/>
    <n v="-1703831.3"/>
    <n v="-1624624.85"/>
    <n v="-1550751.56"/>
    <n v="-1432561.25"/>
    <n v="-1415081.04"/>
    <n v="-1469845.12"/>
    <n v="-1498191.98"/>
    <n v="-1514476.37"/>
    <n v="-1363587.71"/>
    <n v="-1302291.02"/>
    <n v="-1289845.1200000001"/>
    <n v="-1226529.58"/>
    <n v="-1236378.7"/>
    <n v="-1170230.22"/>
    <n v="-1105266.58"/>
    <n v="-1045667.15"/>
    <n v="-1009816.95"/>
    <n v="-963640.61"/>
    <n v="-918810.47"/>
    <n v="-1662072.2154166668"/>
    <n v="-1203019.2695833333"/>
  </r>
  <r>
    <s v="190140.GD.WA"/>
    <s v="190140"/>
    <s v="DFIT DSM TARIFF RIDER"/>
    <s v="WA"/>
    <s v="GD"/>
    <x v="1"/>
    <x v="0"/>
    <x v="0"/>
    <n v="-131597.29999999999"/>
    <n v="-84580.08"/>
    <n v="-52848.7"/>
    <n v="3019.33"/>
    <n v="29746.75"/>
    <n v="15268.46"/>
    <n v="-43116.480000000003"/>
    <n v="-74501.899999999994"/>
    <n v="-126602.69"/>
    <n v="-158943.94"/>
    <n v="-168871.83"/>
    <n v="-152910.82"/>
    <n v="-135450.54999999999"/>
    <n v="-95814.31"/>
    <n v="-21345.279999999999"/>
    <n v="52403.02"/>
    <n v="76164.33"/>
    <n v="37120.85"/>
    <n v="6860.76"/>
    <n v="-46719.07"/>
    <n v="-98525.79"/>
    <n v="-157795.43"/>
    <n v="-196543.64"/>
    <n v="-245938.81"/>
    <n v="-190795.16"/>
    <n v="-78988.818749999991"/>
    <n v="-71104.685416666674"/>
  </r>
  <r>
    <s v="190140.GD.ID"/>
    <s v="190140"/>
    <s v="DFIT DSM TARIFF RIDER"/>
    <s v="ID"/>
    <s v="GD"/>
    <x v="1"/>
    <x v="0"/>
    <x v="0"/>
    <n v="37988.93"/>
    <n v="63343.48"/>
    <n v="90531.83"/>
    <n v="106709.91"/>
    <n v="119027.93"/>
    <n v="121644.4"/>
    <n v="92770.97"/>
    <n v="81310.559999999998"/>
    <n v="74258.179999999993"/>
    <n v="65006.16"/>
    <n v="53332.23"/>
    <n v="59593.34"/>
    <n v="49181.58"/>
    <n v="67683.31"/>
    <n v="102624.08"/>
    <n v="125710.51"/>
    <n v="123673.93"/>
    <n v="108359.35"/>
    <n v="95314.89"/>
    <n v="76693.86"/>
    <n v="50384.07"/>
    <n v="32176.25"/>
    <n v="9878.44"/>
    <n v="6472.11"/>
    <n v="16397.560000000001"/>
    <n v="80926.187083333323"/>
    <n v="69313.364166666652"/>
  </r>
  <r>
    <s v="190140.ED.AN"/>
    <s v="190140"/>
    <s v="DFIT DSM TARIFF RIDER"/>
    <s v="AN"/>
    <s v="ED"/>
    <x v="1"/>
    <x v="0"/>
    <x v="0"/>
    <n v="0"/>
    <n v="-1608.67"/>
    <n v="-7860.75"/>
    <n v="0.01"/>
    <n v="0.01"/>
    <n v="0.01"/>
    <n v="0.01"/>
    <n v="0.01"/>
    <n v="-456.35"/>
    <n v="-2149.84"/>
    <n v="-2100.4499999999998"/>
    <n v="-2151.85"/>
    <n v="0.02"/>
    <n v="0.02"/>
    <n v="0.02"/>
    <n v="0.02"/>
    <n v="0.02"/>
    <n v="0.02"/>
    <n v="0.02"/>
    <n v="0.02"/>
    <n v="0.02"/>
    <n v="0.02"/>
    <n v="0.02"/>
    <n v="0.02"/>
    <n v="14.65"/>
    <n v="-1360.6541666666667"/>
    <n v="0.62958333333333294"/>
  </r>
  <r>
    <s v="190140.GD.AN"/>
    <s v="190140"/>
    <s v="DFIT DSM TARIFF RIDER"/>
    <s v="AN"/>
    <s v="GD"/>
    <x v="1"/>
    <x v="0"/>
    <x v="0"/>
    <n v="0"/>
    <n v="-178.74"/>
    <n v="-797.95"/>
    <n v="0"/>
    <n v="0"/>
    <n v="0"/>
    <n v="0"/>
    <n v="0"/>
    <n v="0"/>
    <n v="0"/>
    <n v="-1051.32"/>
    <n v="-506.11"/>
    <n v="0"/>
    <n v="0"/>
    <n v="0"/>
    <n v="0"/>
    <n v="0"/>
    <n v="0"/>
    <n v="0"/>
    <n v="0"/>
    <n v="0"/>
    <n v="0"/>
    <n v="0"/>
    <n v="0"/>
    <n v="0"/>
    <n v="-211.17666666666665"/>
    <n v="0"/>
  </r>
  <r>
    <s v="190140.GD.OR"/>
    <s v="190140"/>
    <s v="DFIT DSM TARIFF RIDER"/>
    <s v="OR"/>
    <s v="GD"/>
    <x v="1"/>
    <x v="0"/>
    <x v="0"/>
    <n v="62878.23"/>
    <n v="98313.79"/>
    <n v="121149.58"/>
    <n v="138151.57"/>
    <n v="149603.51999999999"/>
    <n v="125769.09"/>
    <n v="95992.83"/>
    <n v="83732.83"/>
    <n v="68437.240000000005"/>
    <n v="46174.48"/>
    <n v="28012.85"/>
    <n v="22520.29"/>
    <n v="10489.89"/>
    <n v="40381.79"/>
    <n v="98237.440000000002"/>
    <n v="142731.98000000001"/>
    <n v="164236.16"/>
    <n v="155891.97"/>
    <n v="121795.28"/>
    <n v="85306.62"/>
    <n v="56678.39"/>
    <n v="19431.05"/>
    <n v="8837.2999999999993"/>
    <n v="26893.97"/>
    <n v="45442.04"/>
    <n v="84545.177499999991"/>
    <n v="79032.326250000013"/>
  </r>
  <r>
    <s v="190140.ED.ID"/>
    <s v="190140"/>
    <s v="DFIT DSM TARIFF RIDER"/>
    <s v="ID"/>
    <s v="ED"/>
    <x v="1"/>
    <x v="0"/>
    <x v="0"/>
    <n v="-1340448.33"/>
    <m/>
    <m/>
    <m/>
    <m/>
    <m/>
    <m/>
    <m/>
    <m/>
    <m/>
    <m/>
    <m/>
    <m/>
    <m/>
    <m/>
    <m/>
    <m/>
    <m/>
    <m/>
    <m/>
    <m/>
    <m/>
    <m/>
    <m/>
    <m/>
    <n v="-55852.013750000006"/>
    <n v="0"/>
  </r>
  <r>
    <s v="190140.ED.WA"/>
    <s v="190140"/>
    <s v="DFIT DSM TARIFF RIDER"/>
    <s v="WA"/>
    <s v="ED"/>
    <x v="1"/>
    <x v="0"/>
    <x v="0"/>
    <n v="-2018651.27"/>
    <m/>
    <m/>
    <m/>
    <m/>
    <m/>
    <m/>
    <m/>
    <m/>
    <m/>
    <m/>
    <m/>
    <m/>
    <m/>
    <m/>
    <m/>
    <m/>
    <m/>
    <m/>
    <m/>
    <m/>
    <m/>
    <m/>
    <m/>
    <m/>
    <n v="-84110.469583333339"/>
    <n v="0"/>
  </r>
  <r>
    <s v="190140.GD.ID"/>
    <s v="190140"/>
    <s v="DFIT DSM TARIFF RIDER"/>
    <s v="ID"/>
    <s v="GD"/>
    <x v="1"/>
    <x v="0"/>
    <x v="0"/>
    <n v="25325.96"/>
    <m/>
    <m/>
    <m/>
    <m/>
    <m/>
    <m/>
    <m/>
    <m/>
    <m/>
    <m/>
    <m/>
    <m/>
    <m/>
    <m/>
    <m/>
    <m/>
    <m/>
    <m/>
    <m/>
    <m/>
    <m/>
    <m/>
    <m/>
    <m/>
    <n v="1055.2483333333332"/>
    <n v="0"/>
  </r>
  <r>
    <s v="190140.GD.OR"/>
    <s v="190140"/>
    <s v="DFIT DSM TARIFF RIDER"/>
    <s v="OR"/>
    <s v="GD"/>
    <x v="1"/>
    <x v="0"/>
    <x v="0"/>
    <n v="41918.82"/>
    <m/>
    <m/>
    <m/>
    <m/>
    <m/>
    <m/>
    <m/>
    <m/>
    <m/>
    <m/>
    <m/>
    <m/>
    <m/>
    <m/>
    <m/>
    <m/>
    <m/>
    <m/>
    <m/>
    <m/>
    <m/>
    <m/>
    <m/>
    <m/>
    <n v="1746.6175000000001"/>
    <n v="0"/>
  </r>
  <r>
    <s v="190140.GD.WA"/>
    <s v="190140"/>
    <s v="DFIT DSM TARIFF RIDER"/>
    <s v="WA"/>
    <s v="GD"/>
    <x v="1"/>
    <x v="0"/>
    <x v="0"/>
    <n v="-87731.54"/>
    <m/>
    <m/>
    <m/>
    <m/>
    <m/>
    <m/>
    <m/>
    <m/>
    <m/>
    <m/>
    <m/>
    <m/>
    <m/>
    <m/>
    <m/>
    <m/>
    <m/>
    <m/>
    <m/>
    <m/>
    <m/>
    <m/>
    <m/>
    <m/>
    <n v="-3655.4808333333331"/>
    <n v="0"/>
  </r>
  <r>
    <s v="190150.CD.AA"/>
    <s v="190150"/>
    <s v="ADFIT FAS87 UNFUNDED PENSION"/>
    <s v="AA"/>
    <s v="CD"/>
    <x v="2"/>
    <x v="2"/>
    <x v="2"/>
    <n v="-13912857.25"/>
    <n v="-13663217.970000001"/>
    <n v="-13445687.949999999"/>
    <n v="-13228157.93"/>
    <n v="-12991308.33"/>
    <n v="-12793097.9"/>
    <n v="-12575568.02"/>
    <n v="-12353677.539999999"/>
    <n v="-12131787.060000001"/>
    <n v="-14730209.18"/>
    <n v="-14506193.470000001"/>
    <n v="-14282177.76"/>
    <n v="-14058161.92"/>
    <n v="-13789611.189999999"/>
    <n v="-13544632.300000001"/>
    <n v="-13299653.41"/>
    <n v="-13054674.52"/>
    <n v="-12809695.630000001"/>
    <n v="-12552369.699999999"/>
    <n v="-12295043.529999999"/>
    <n v="-12037717.6"/>
    <n v="-14506446.630000001"/>
    <n v="-14248894.26"/>
    <n v="-13991341.640000001"/>
    <n v="-13733789.27"/>
    <n v="-13390549.391249999"/>
    <n v="-13335504.667083332"/>
  </r>
  <r>
    <s v="190150.CD.AN"/>
    <s v="190150"/>
    <s v="ADFIT FAS87 UNFUNDED PENSION"/>
    <s v="AN"/>
    <s v="CD"/>
    <x v="2"/>
    <x v="2"/>
    <x v="2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</r>
  <r>
    <s v="190150.CD.AA"/>
    <s v="190150"/>
    <s v="ADFIT FAS87 UNFUNDED PENSION"/>
    <s v="AA"/>
    <s v="CD"/>
    <x v="2"/>
    <x v="2"/>
    <x v="2"/>
    <n v="-9275238.1699999999"/>
    <m/>
    <m/>
    <m/>
    <m/>
    <m/>
    <m/>
    <m/>
    <m/>
    <m/>
    <m/>
    <m/>
    <m/>
    <m/>
    <m/>
    <m/>
    <m/>
    <m/>
    <m/>
    <m/>
    <m/>
    <m/>
    <m/>
    <m/>
    <m/>
    <n v="-386468.25708333333"/>
    <n v="0"/>
  </r>
  <r>
    <s v="190150.CD.AN"/>
    <s v="190150"/>
    <s v="ADFIT FAS87 UNFUNDED PENSION"/>
    <s v="AN"/>
    <s v="CD"/>
    <x v="2"/>
    <x v="2"/>
    <x v="2"/>
    <n v="-307720"/>
    <m/>
    <m/>
    <m/>
    <m/>
    <m/>
    <m/>
    <m/>
    <m/>
    <m/>
    <m/>
    <m/>
    <m/>
    <m/>
    <m/>
    <m/>
    <m/>
    <m/>
    <m/>
    <m/>
    <m/>
    <m/>
    <m/>
    <m/>
    <m/>
    <n v="-12821.666666666666"/>
    <n v="0"/>
  </r>
  <r>
    <s v="190151.ZZ.ZZ"/>
    <s v="190151"/>
    <s v="DFIT SFAS 158"/>
    <s v="ZZ"/>
    <s v="ZZ"/>
    <x v="1"/>
    <x v="0"/>
    <x v="0"/>
    <n v="46527665"/>
    <n v="46340493"/>
    <n v="46146825"/>
    <n v="45953157"/>
    <n v="45759489"/>
    <n v="45565821"/>
    <n v="45372153"/>
    <n v="45178485"/>
    <n v="44984817"/>
    <n v="44791149"/>
    <n v="44597481"/>
    <n v="44403813"/>
    <n v="49984010"/>
    <n v="49748250"/>
    <n v="49502866"/>
    <n v="49257482"/>
    <n v="49012098"/>
    <n v="48766714"/>
    <n v="48510998"/>
    <n v="48255282"/>
    <n v="47999566"/>
    <n v="47743850"/>
    <n v="47488134"/>
    <n v="47234501"/>
    <n v="46980868"/>
    <n v="45612460.041666664"/>
    <n v="48500181.666666664"/>
  </r>
  <r>
    <s v="190155.ZZ.ZZ"/>
    <s v="190155"/>
    <s v="DFIT OFFICER LIFE INSURANCE"/>
    <s v="ZZ"/>
    <s v="ZZ"/>
    <x v="1"/>
    <x v="0"/>
    <x v="0"/>
    <n v="882881.79"/>
    <n v="883626.24"/>
    <n v="885681.93"/>
    <n v="887082"/>
    <n v="888482.07"/>
    <n v="889882.14"/>
    <n v="891282.21"/>
    <n v="892682.28"/>
    <n v="894082.35"/>
    <n v="895482.21"/>
    <n v="896882.07"/>
    <n v="898281.93"/>
    <n v="899681.79"/>
    <n v="899681.79"/>
    <n v="902481.79"/>
    <n v="903881.86"/>
    <n v="905281.93"/>
    <n v="906682"/>
    <n v="908082.07"/>
    <n v="909482.14"/>
    <n v="910882.21"/>
    <n v="912282.28"/>
    <n v="913682.14"/>
    <n v="915082"/>
    <n v="916481.86"/>
    <n v="891227.43499999994"/>
    <n v="907965.33625000005"/>
  </r>
  <r>
    <s v="190160.ED.ID"/>
    <s v="190160"/>
    <s v="DFIT UNBILLED REVENUE ADD-ONS"/>
    <s v="ID"/>
    <s v="ED"/>
    <x v="1"/>
    <x v="0"/>
    <x v="0"/>
    <n v="2621.82"/>
    <n v="22976.28"/>
    <n v="24453.21"/>
    <n v="23097.87"/>
    <n v="9005.61"/>
    <n v="-2496.09"/>
    <n v="-113047.86"/>
    <n v="1013.43"/>
    <n v="-22097.7"/>
    <n v="12285.18"/>
    <n v="-27258.66"/>
    <n v="-26345.37"/>
    <n v="-27144.21"/>
    <n v="-10829.52"/>
    <n v="-9141.5400000000009"/>
    <n v="-21104.19"/>
    <n v="-77853.119999999995"/>
    <n v="-59891.61"/>
    <n v="-60812.04"/>
    <n v="-65117.04"/>
    <n v="-71982.990000000005"/>
    <n v="-59167.32"/>
    <n v="-14057.01"/>
    <n v="-22378.05"/>
    <n v="-22480.95"/>
    <n v="-9222.9412499999999"/>
    <n v="-41428.917499999996"/>
  </r>
  <r>
    <s v="190160.ED.WA"/>
    <s v="190160"/>
    <s v="DFIT UNBILLED REVENUE ADD-ONS"/>
    <s v="WA"/>
    <s v="ED"/>
    <x v="1"/>
    <x v="0"/>
    <x v="0"/>
    <n v="201748.29"/>
    <n v="175158.09"/>
    <n v="172913.61"/>
    <n v="181934.16"/>
    <n v="165258.69"/>
    <n v="184379.4"/>
    <n v="111836.79"/>
    <n v="131563.35"/>
    <n v="136755.6"/>
    <n v="153569.25"/>
    <n v="180481.59"/>
    <n v="207371.25"/>
    <n v="209302.83"/>
    <n v="202686.78"/>
    <n v="198081.06"/>
    <n v="172349.34"/>
    <n v="150905.4"/>
    <n v="163772.73000000001"/>
    <n v="242694.3"/>
    <n v="275324.31"/>
    <n v="215116.89"/>
    <n v="179923.20000000001"/>
    <n v="217464.06"/>
    <n v="140913.18"/>
    <n v="133781.37"/>
    <n v="167228.94500000004"/>
    <n v="194231.11250000002"/>
  </r>
  <r>
    <s v="190160.GD.ID"/>
    <s v="190160"/>
    <s v="DFIT UNBILLED REVENUE ADD-ONS"/>
    <s v="ID"/>
    <s v="GD"/>
    <x v="1"/>
    <x v="0"/>
    <x v="0"/>
    <n v="28857.18"/>
    <n v="19492.439999999999"/>
    <n v="22767.599999999999"/>
    <n v="15955.2"/>
    <n v="9975.4500000000007"/>
    <n v="3694.98"/>
    <n v="-3441.24"/>
    <n v="3379.56"/>
    <n v="3626.31"/>
    <n v="5605.14"/>
    <n v="13099.83"/>
    <n v="22703.34"/>
    <n v="25318.47"/>
    <n v="24016"/>
    <n v="28110.42"/>
    <n v="15160.98"/>
    <n v="9311.01"/>
    <n v="4445.9399999999996"/>
    <n v="3676.29"/>
    <n v="3284.43"/>
    <n v="3630.72"/>
    <n v="6826.08"/>
    <n v="18041.759999999998"/>
    <n v="25056.6"/>
    <n v="22138.23"/>
    <n v="11995.536249999997"/>
    <n v="13774.048333333332"/>
  </r>
  <r>
    <s v="190160.GD.WA"/>
    <s v="190160"/>
    <s v="DFIT UNBILLED REVENUE ADD-ONS"/>
    <s v="WA"/>
    <s v="GD"/>
    <x v="1"/>
    <x v="0"/>
    <x v="0"/>
    <n v="146089.65"/>
    <n v="104851.32"/>
    <n v="116361.21"/>
    <n v="82310.759999999995"/>
    <n v="49930.44"/>
    <n v="19080.18"/>
    <n v="9363.06"/>
    <n v="8325.8700000000008"/>
    <n v="9648.8700000000008"/>
    <n v="17147.759999999998"/>
    <n v="41119.26"/>
    <n v="75643.89"/>
    <n v="87558.24"/>
    <n v="85600.21"/>
    <n v="97200.39"/>
    <n v="55565.58"/>
    <n v="79126.11"/>
    <n v="15407.28"/>
    <n v="20220.27"/>
    <n v="18321.03"/>
    <n v="19980.240000000002"/>
    <n v="38914.050000000003"/>
    <n v="107116.38"/>
    <n v="150156.29999999999"/>
    <n v="144100.74"/>
    <n v="54217.213750000003"/>
    <n v="66953.11083333334"/>
  </r>
  <r>
    <s v="190160.GD.OR"/>
    <s v="190160"/>
    <s v="DFIT UNBILLED REVENUE ADD-ONS"/>
    <s v="OR"/>
    <s v="GD"/>
    <x v="1"/>
    <x v="0"/>
    <x v="0"/>
    <n v="43699.53"/>
    <n v="32905.32"/>
    <n v="35179.410000000003"/>
    <n v="25945.08"/>
    <n v="16524.689999999999"/>
    <n v="8313.06"/>
    <n v="6165.81"/>
    <n v="5438.79"/>
    <n v="7066.92"/>
    <n v="7187.67"/>
    <n v="16648.38"/>
    <n v="24788.61"/>
    <n v="36853.74"/>
    <n v="39480.47"/>
    <n v="58530.36"/>
    <n v="-6794.34"/>
    <n v="-4723.53"/>
    <n v="-2406.6"/>
    <n v="-1698.27"/>
    <n v="-1886.64"/>
    <n v="-2085.09"/>
    <n v="-3774.33"/>
    <n v="-9341.64"/>
    <n v="-14831.67"/>
    <n v="-16306.08"/>
    <n v="18870.031250000004"/>
    <n v="5061.8791666666666"/>
  </r>
  <r>
    <s v="190160.ED.ID"/>
    <s v="190160"/>
    <s v="DFIT UNBILLED REVENUE ADD-ONS"/>
    <s v="ID"/>
    <s v="ED"/>
    <x v="1"/>
    <x v="0"/>
    <x v="0"/>
    <n v="1747.88"/>
    <m/>
    <m/>
    <m/>
    <m/>
    <m/>
    <m/>
    <m/>
    <m/>
    <m/>
    <m/>
    <m/>
    <m/>
    <m/>
    <m/>
    <m/>
    <m/>
    <m/>
    <m/>
    <m/>
    <m/>
    <m/>
    <m/>
    <m/>
    <m/>
    <n v="72.828333333333333"/>
    <n v="0"/>
  </r>
  <r>
    <s v="190160.ED.WA"/>
    <s v="190160"/>
    <s v="DFIT UNBILLED REVENUE ADD-ONS"/>
    <s v="WA"/>
    <s v="ED"/>
    <x v="1"/>
    <x v="0"/>
    <x v="0"/>
    <n v="134498.85999999999"/>
    <m/>
    <m/>
    <m/>
    <m/>
    <m/>
    <m/>
    <m/>
    <m/>
    <m/>
    <m/>
    <m/>
    <m/>
    <m/>
    <m/>
    <m/>
    <m/>
    <m/>
    <m/>
    <m/>
    <m/>
    <m/>
    <m/>
    <m/>
    <m/>
    <n v="5604.1191666666664"/>
    <n v="0"/>
  </r>
  <r>
    <s v="190160.GD.ID"/>
    <s v="190160"/>
    <s v="DFIT UNBILLED REVENUE ADD-ONS"/>
    <s v="ID"/>
    <s v="GD"/>
    <x v="1"/>
    <x v="0"/>
    <x v="0"/>
    <n v="19238.12"/>
    <m/>
    <m/>
    <m/>
    <m/>
    <m/>
    <m/>
    <m/>
    <m/>
    <m/>
    <m/>
    <m/>
    <m/>
    <m/>
    <m/>
    <m/>
    <m/>
    <m/>
    <m/>
    <m/>
    <m/>
    <m/>
    <m/>
    <m/>
    <m/>
    <n v="801.58833333333325"/>
    <n v="0"/>
  </r>
  <r>
    <s v="190160.GD.OR"/>
    <s v="190160"/>
    <s v="DFIT UNBILLED REVENUE ADD-ONS"/>
    <s v="OR"/>
    <s v="GD"/>
    <x v="1"/>
    <x v="0"/>
    <x v="0"/>
    <n v="29133.02"/>
    <m/>
    <m/>
    <m/>
    <m/>
    <m/>
    <m/>
    <m/>
    <m/>
    <m/>
    <m/>
    <m/>
    <m/>
    <m/>
    <m/>
    <m/>
    <m/>
    <m/>
    <m/>
    <m/>
    <m/>
    <m/>
    <m/>
    <m/>
    <m/>
    <n v="1213.8758333333333"/>
    <n v="0"/>
  </r>
  <r>
    <s v="190160.GD.WA"/>
    <s v="190160"/>
    <s v="DFIT UNBILLED REVENUE ADD-ONS"/>
    <s v="WA"/>
    <s v="GD"/>
    <x v="1"/>
    <x v="0"/>
    <x v="0"/>
    <n v="97393.1"/>
    <m/>
    <m/>
    <m/>
    <m/>
    <m/>
    <m/>
    <m/>
    <m/>
    <m/>
    <m/>
    <m/>
    <m/>
    <m/>
    <m/>
    <m/>
    <m/>
    <m/>
    <m/>
    <m/>
    <m/>
    <m/>
    <m/>
    <m/>
    <m/>
    <n v="4058.0458333333336"/>
    <n v="0"/>
  </r>
  <r>
    <s v="190180.GD.AN"/>
    <s v="190180"/>
    <s v="ADFIT FAS109 ITC"/>
    <s v="AN"/>
    <s v="GD"/>
    <x v="1"/>
    <x v="0"/>
    <x v="0"/>
    <n v="11839"/>
    <n v="11383"/>
    <n v="10927"/>
    <n v="10471"/>
    <n v="10015"/>
    <n v="9559"/>
    <n v="9103"/>
    <n v="8647"/>
    <n v="8191"/>
    <n v="7735"/>
    <n v="7279"/>
    <n v="6823"/>
    <n v="6367"/>
    <n v="5999"/>
    <n v="5631"/>
    <n v="5263"/>
    <n v="4895"/>
    <n v="4527"/>
    <n v="4159"/>
    <n v="3791"/>
    <n v="3423"/>
    <n v="3055"/>
    <n v="2687"/>
    <n v="2319"/>
    <n v="1951"/>
    <n v="9103"/>
    <n v="4159"/>
  </r>
  <r>
    <s v="190180.GD.AN"/>
    <s v="190180"/>
    <s v="ADFIT FAS109 ITC"/>
    <s v="AN"/>
    <s v="GD"/>
    <x v="1"/>
    <x v="0"/>
    <x v="0"/>
    <n v="11522"/>
    <m/>
    <m/>
    <m/>
    <m/>
    <m/>
    <m/>
    <m/>
    <m/>
    <m/>
    <m/>
    <m/>
    <m/>
    <m/>
    <m/>
    <m/>
    <m/>
    <m/>
    <m/>
    <m/>
    <m/>
    <m/>
    <m/>
    <m/>
    <m/>
    <n v="480.08333333333331"/>
    <n v="0"/>
  </r>
  <r>
    <s v="190200.ED.AN"/>
    <s v="190200"/>
    <s v="ADFIT INJURY AND DAMAGE"/>
    <s v="AN"/>
    <s v="ED"/>
    <x v="2"/>
    <x v="2"/>
    <x v="1"/>
    <n v="37799.17"/>
    <n v="37799.17"/>
    <n v="37799.17"/>
    <n v="37799.17"/>
    <n v="37799.17"/>
    <n v="37799.17"/>
    <n v="37799.17"/>
    <n v="37799.17"/>
    <n v="37799.17"/>
    <n v="37900.51999999999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807.615833333322"/>
    <n v="37799.169999999991"/>
  </r>
  <r>
    <s v="190200.GD.AN"/>
    <s v="190200"/>
    <s v="ADFIT INJURY AND DAMAGE"/>
    <s v="AN"/>
    <s v="GD"/>
    <x v="2"/>
    <x v="2"/>
    <x v="4"/>
    <n v="10500"/>
    <n v="10500"/>
    <n v="10500"/>
    <n v="10500"/>
    <n v="10500"/>
    <n v="10500"/>
    <n v="10500"/>
    <n v="10500"/>
    <n v="10500"/>
    <n v="10838.49"/>
    <n v="10500"/>
    <n v="10500"/>
    <n v="10500"/>
    <n v="10500"/>
    <n v="10500"/>
    <n v="10500"/>
    <n v="10500"/>
    <n v="10500"/>
    <n v="10500"/>
    <n v="10500"/>
    <n v="10500"/>
    <n v="10500"/>
    <n v="10500"/>
    <n v="10500"/>
    <n v="10500"/>
    <n v="10528.2075"/>
    <n v="10500"/>
  </r>
  <r>
    <s v="190200.GD.AS"/>
    <s v="190200"/>
    <s v="ADFIT INJURY AND DAMAGE"/>
    <s v="AS"/>
    <s v="GD"/>
    <x v="2"/>
    <x v="1"/>
    <x v="5"/>
    <n v="100560.6"/>
    <n v="100560.6"/>
    <n v="10056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0.125000000004"/>
    <n v="0"/>
  </r>
  <r>
    <s v="190200.GD.OR"/>
    <s v="190200"/>
    <s v="ADFIT INJURY AND DAMAGE"/>
    <s v="OR"/>
    <s v="GD"/>
    <x v="2"/>
    <x v="1"/>
    <x v="5"/>
    <n v="-97410.71"/>
    <n v="-97410.71"/>
    <n v="-97410.71"/>
    <n v="3149.89"/>
    <n v="3149.89"/>
    <n v="3149.89"/>
    <n v="3149.89"/>
    <n v="3149.89"/>
    <n v="3149.89"/>
    <n v="2841.96"/>
    <n v="3149.89"/>
    <n v="3149.89"/>
    <n v="3149.89"/>
    <n v="3149.89"/>
    <n v="3149.89"/>
    <n v="24149.89"/>
    <n v="3149.89"/>
    <n v="3149.89"/>
    <n v="3149.89"/>
    <n v="3149.89"/>
    <n v="3149.89"/>
    <n v="3149.89"/>
    <n v="3149.89"/>
    <n v="3149.89"/>
    <n v="3149.89"/>
    <n v="-17825.895833333325"/>
    <n v="4899.8899999999994"/>
  </r>
  <r>
    <s v="190200.ED.AN"/>
    <s v="190200"/>
    <s v="ADFIT INJURY AND DAMAGE"/>
    <s v="AN"/>
    <s v="ED"/>
    <x v="2"/>
    <x v="2"/>
    <x v="1"/>
    <n v="25199.45"/>
    <m/>
    <m/>
    <m/>
    <m/>
    <m/>
    <m/>
    <m/>
    <m/>
    <m/>
    <m/>
    <m/>
    <m/>
    <m/>
    <m/>
    <m/>
    <m/>
    <m/>
    <m/>
    <m/>
    <m/>
    <m/>
    <m/>
    <m/>
    <m/>
    <n v="1049.9770833333334"/>
    <n v="0"/>
  </r>
  <r>
    <s v="190200.GD.AN"/>
    <s v="190200"/>
    <s v="ADFIT INJURY AND DAMAGE"/>
    <s v="AN"/>
    <s v="GD"/>
    <x v="2"/>
    <x v="2"/>
    <x v="4"/>
    <n v="7000"/>
    <m/>
    <m/>
    <m/>
    <m/>
    <m/>
    <m/>
    <m/>
    <m/>
    <m/>
    <m/>
    <m/>
    <m/>
    <m/>
    <m/>
    <m/>
    <m/>
    <m/>
    <m/>
    <m/>
    <m/>
    <m/>
    <m/>
    <m/>
    <m/>
    <n v="291.66666666666669"/>
    <n v="0"/>
  </r>
  <r>
    <s v="190200.GD.AS"/>
    <s v="190200"/>
    <s v="ADFIT INJURY AND DAMAGE"/>
    <s v="AS"/>
    <s v="GD"/>
    <x v="2"/>
    <x v="1"/>
    <x v="5"/>
    <n v="67040.399999999994"/>
    <m/>
    <m/>
    <m/>
    <m/>
    <m/>
    <m/>
    <m/>
    <m/>
    <m/>
    <m/>
    <m/>
    <m/>
    <m/>
    <m/>
    <m/>
    <m/>
    <m/>
    <m/>
    <m/>
    <m/>
    <m/>
    <m/>
    <m/>
    <m/>
    <n v="2793.35"/>
    <n v="0"/>
  </r>
  <r>
    <s v="190200.GD.OR"/>
    <s v="190200"/>
    <s v="ADFIT INJURY AND DAMAGE"/>
    <s v="OR"/>
    <s v="GD"/>
    <x v="2"/>
    <x v="1"/>
    <x v="5"/>
    <n v="-64940.47"/>
    <m/>
    <m/>
    <m/>
    <m/>
    <m/>
    <m/>
    <m/>
    <m/>
    <m/>
    <m/>
    <m/>
    <m/>
    <m/>
    <m/>
    <m/>
    <m/>
    <m/>
    <m/>
    <m/>
    <m/>
    <m/>
    <m/>
    <m/>
    <m/>
    <n v="-2705.8529166666667"/>
    <n v="0"/>
  </r>
  <r>
    <s v="190210.ZZ.ZZ"/>
    <s v="190210"/>
    <s v="DFIT CHARIT CONTRIB"/>
    <s v="ZZ"/>
    <s v="ZZ"/>
    <x v="1"/>
    <x v="0"/>
    <x v="0"/>
    <n v="0"/>
    <n v="0"/>
    <n v="0"/>
    <n v="0"/>
    <n v="0"/>
    <n v="0"/>
    <n v="0"/>
    <n v="0"/>
    <n v="0"/>
    <n v="502882"/>
    <n v="502882"/>
    <n v="502882"/>
    <n v="0"/>
    <n v="0"/>
    <n v="0"/>
    <n v="0"/>
    <n v="0"/>
    <n v="0"/>
    <n v="0"/>
    <n v="0"/>
    <n v="0"/>
    <n v="0"/>
    <n v="0"/>
    <n v="0"/>
    <n v="242707"/>
    <n v="125720.5"/>
    <n v="10112.791666666666"/>
  </r>
  <r>
    <s v="190220.ED.WA"/>
    <s v="190220"/>
    <s v="ADFIT NEZ PERCE"/>
    <s v="WA"/>
    <s v="ED"/>
    <x v="1"/>
    <x v="0"/>
    <x v="0"/>
    <n v="120183.24"/>
    <n v="119798.1"/>
    <n v="119412.96"/>
    <n v="119027.82"/>
    <n v="118642.68"/>
    <n v="118257.54"/>
    <n v="117872.4"/>
    <n v="117487.26"/>
    <n v="117102.12"/>
    <n v="116716.98"/>
    <n v="116331.84"/>
    <n v="115946.7"/>
    <n v="115561.56"/>
    <n v="15171.48"/>
    <n v="23877.66"/>
    <n v="32583.84"/>
    <n v="41290.019999999997"/>
    <n v="49996.2"/>
    <n v="58702.38"/>
    <n v="67408.56"/>
    <n v="76114.740000000005"/>
    <n v="84820.92"/>
    <n v="93527.1"/>
    <n v="102233.28"/>
    <n v="110939.88"/>
    <n v="117872.40000000001"/>
    <n v="63248.075000000004"/>
  </r>
  <r>
    <s v="190220.ED.WA"/>
    <s v="190220"/>
    <s v="ADFIT NEZ PERCE"/>
    <s v="WA"/>
    <s v="ED"/>
    <x v="1"/>
    <x v="0"/>
    <x v="0"/>
    <n v="80122.16"/>
    <m/>
    <m/>
    <m/>
    <m/>
    <m/>
    <m/>
    <m/>
    <m/>
    <m/>
    <m/>
    <m/>
    <m/>
    <m/>
    <m/>
    <m/>
    <m/>
    <m/>
    <m/>
    <m/>
    <m/>
    <m/>
    <m/>
    <m/>
    <m/>
    <n v="3338.4233333333336"/>
    <n v="0"/>
  </r>
  <r>
    <s v="190229.ED.ID"/>
    <s v="190229"/>
    <s v="ADFIT IDAHO EARNINGS TEST DEFE"/>
    <s v="ID"/>
    <s v="ED"/>
    <x v="1"/>
    <x v="0"/>
    <x v="0"/>
    <n v="167476.68"/>
    <n v="438284.7"/>
    <n v="410930.94"/>
    <n v="383502.42"/>
    <n v="357799.89"/>
    <n v="340672.71"/>
    <n v="317762.76"/>
    <n v="293819.61"/>
    <n v="266869.05"/>
    <n v="240082.92"/>
    <n v="216319.11"/>
    <n v="191510.34"/>
    <n v="162536.64000000001"/>
    <n v="144367.65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301880.09249999997"/>
    <n v="145033.73499999996"/>
  </r>
  <r>
    <s v="190229.GD.ID"/>
    <s v="190229"/>
    <s v="ADFIT IDAHO EARNINGS TEST DEFE"/>
    <s v="ID"/>
    <s v="GD"/>
    <x v="1"/>
    <x v="0"/>
    <x v="0"/>
    <n v="13707.04"/>
    <n v="13707.04"/>
    <n v="13707.04"/>
    <n v="13707.04"/>
    <n v="13707.04"/>
    <n v="13707.04"/>
    <n v="13707.04"/>
    <n v="13707.04"/>
    <n v="13707.04"/>
    <n v="13707.04"/>
    <n v="13707.04"/>
    <n v="0"/>
    <n v="0"/>
    <n v="0"/>
    <n v="0"/>
    <n v="0"/>
    <n v="0"/>
    <n v="0"/>
    <n v="0"/>
    <n v="0"/>
    <n v="0"/>
    <n v="0"/>
    <n v="0"/>
    <n v="0"/>
    <n v="0"/>
    <n v="11993.660000000003"/>
    <n v="0"/>
  </r>
  <r>
    <s v="190229.ED.ID"/>
    <s v="190229"/>
    <s v="ADFIT IDAHO EARNINGS TEST DEFE"/>
    <s v="ID"/>
    <s v="ED"/>
    <x v="1"/>
    <x v="0"/>
    <x v="0"/>
    <n v="111651.12"/>
    <m/>
    <m/>
    <m/>
    <m/>
    <m/>
    <m/>
    <m/>
    <m/>
    <m/>
    <m/>
    <m/>
    <m/>
    <m/>
    <m/>
    <m/>
    <m/>
    <m/>
    <m/>
    <m/>
    <m/>
    <m/>
    <m/>
    <m/>
    <m/>
    <n v="4652.13"/>
    <n v="0"/>
  </r>
  <r>
    <s v="190229.GD.ID"/>
    <s v="190229"/>
    <s v="ADFIT IDAHO EARNINGS TEST DEFE"/>
    <s v="ID"/>
    <s v="GD"/>
    <x v="1"/>
    <x v="0"/>
    <x v="0"/>
    <n v="9138.02"/>
    <m/>
    <m/>
    <m/>
    <m/>
    <m/>
    <m/>
    <m/>
    <m/>
    <m/>
    <m/>
    <m/>
    <m/>
    <m/>
    <m/>
    <m/>
    <m/>
    <m/>
    <m/>
    <m/>
    <m/>
    <m/>
    <m/>
    <m/>
    <m/>
    <n v="380.75083333333333"/>
    <n v="0"/>
  </r>
  <r>
    <s v="190230.ED.AN"/>
    <s v="190230"/>
    <s v="ADFIT NE TANK SPILL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240.ED.WA"/>
    <s v="190240"/>
    <s v="ADFIT WARTSILA UNITS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250.GD.OR"/>
    <s v="190250"/>
    <s v="ADFIT OREGON SB 408"/>
    <s v="OR"/>
    <s v="GD"/>
    <x v="1"/>
    <x v="0"/>
    <x v="0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0000000000025"/>
    <n v="933.60000000000025"/>
  </r>
  <r>
    <s v="190250.GD.OR"/>
    <s v="190250"/>
    <s v="ADFIT OREGON SB 408"/>
    <s v="OR"/>
    <s v="GD"/>
    <x v="1"/>
    <x v="0"/>
    <x v="0"/>
    <n v="622.4"/>
    <m/>
    <m/>
    <m/>
    <m/>
    <m/>
    <m/>
    <m/>
    <m/>
    <m/>
    <m/>
    <m/>
    <m/>
    <m/>
    <m/>
    <m/>
    <m/>
    <m/>
    <m/>
    <m/>
    <m/>
    <m/>
    <m/>
    <m/>
    <m/>
    <n v="25.933333333333334"/>
    <n v="0"/>
  </r>
  <r>
    <s v="190305.GD.ID"/>
    <s v="190305"/>
    <s v="DFIT DFRL NAT GAS DEPR BENFT"/>
    <s v="ID"/>
    <s v="GD"/>
    <x v="2"/>
    <x v="2"/>
    <x v="8"/>
    <m/>
    <m/>
    <m/>
    <m/>
    <m/>
    <m/>
    <m/>
    <m/>
    <m/>
    <m/>
    <m/>
    <m/>
    <m/>
    <m/>
    <m/>
    <m/>
    <m/>
    <m/>
    <m/>
    <m/>
    <m/>
    <m/>
    <m/>
    <n v="8536.15"/>
    <n v="17072.3"/>
    <n v="0"/>
    <n v="1422.6916666666666"/>
  </r>
  <r>
    <s v="190310.ZZ.ZZ"/>
    <s v="190310"/>
    <s v="ADFIT DOLLAR ROAD REMEDIATION"/>
    <s v="ZZ"/>
    <s v="ZZ"/>
    <x v="1"/>
    <x v="0"/>
    <x v="0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79999999996"/>
    <n v="258160.79999999996"/>
  </r>
  <r>
    <s v="190310.ZZ.ZZ"/>
    <s v="190310"/>
    <s v="ADFIT DOLLAR ROAD REMEDIATION"/>
    <s v="ZZ"/>
    <s v="ZZ"/>
    <x v="1"/>
    <x v="0"/>
    <x v="0"/>
    <n v="172107.2"/>
    <m/>
    <m/>
    <m/>
    <m/>
    <m/>
    <m/>
    <m/>
    <m/>
    <m/>
    <m/>
    <m/>
    <m/>
    <m/>
    <m/>
    <m/>
    <m/>
    <m/>
    <m/>
    <m/>
    <m/>
    <m/>
    <m/>
    <m/>
    <m/>
    <n v="7171.1333333333341"/>
    <n v="0"/>
  </r>
  <r>
    <s v="190316.CD.ID"/>
    <s v="190316"/>
    <s v="DFIT- STATE ITC REG LIABILITY"/>
    <s v="ID"/>
    <s v="CD"/>
    <x v="1"/>
    <x v="0"/>
    <x v="0"/>
    <n v="2038082"/>
    <n v="2038082"/>
    <n v="2038082"/>
    <n v="2038082"/>
    <n v="2038082"/>
    <n v="2038082"/>
    <n v="2038082"/>
    <n v="2038082"/>
    <n v="2038082"/>
    <n v="2038082"/>
    <n v="2038082"/>
    <n v="2038082"/>
    <n v="1660130"/>
    <n v="1660130"/>
    <n v="1660130"/>
    <n v="1660130"/>
    <n v="1660130"/>
    <n v="1660130"/>
    <n v="1660130"/>
    <n v="1660130"/>
    <n v="1660130"/>
    <n v="1660130"/>
    <n v="1660130"/>
    <n v="1660130"/>
    <n v="1288863"/>
    <n v="2022334"/>
    <n v="1644660.5416666667"/>
  </r>
  <r>
    <s v="190316.GD.OR"/>
    <s v="190316"/>
    <s v="DFIT- STATE ITC REG LIABILITY"/>
    <s v="OR"/>
    <s v="GD"/>
    <x v="1"/>
    <x v="0"/>
    <x v="0"/>
    <n v="303314"/>
    <n v="303314"/>
    <n v="303314"/>
    <n v="303314"/>
    <n v="303314"/>
    <n v="303314"/>
    <n v="303314"/>
    <n v="303314"/>
    <n v="303314"/>
    <n v="303314"/>
    <n v="303314"/>
    <n v="303314"/>
    <n v="295443"/>
    <n v="295443"/>
    <n v="295443"/>
    <n v="295443"/>
    <n v="295443"/>
    <n v="295443"/>
    <n v="295443"/>
    <n v="295443"/>
    <n v="295443"/>
    <n v="295443"/>
    <n v="295443"/>
    <n v="295443"/>
    <n v="295443"/>
    <n v="302986.04166666669"/>
    <n v="295443"/>
  </r>
  <r>
    <s v="190316.CD.ID"/>
    <s v="190316"/>
    <s v="DFIT- STATE ITC REG LIABILITY"/>
    <s v="ID"/>
    <s v="CD"/>
    <x v="1"/>
    <x v="0"/>
    <x v="0"/>
    <n v="1983210"/>
    <m/>
    <m/>
    <m/>
    <m/>
    <m/>
    <m/>
    <m/>
    <m/>
    <m/>
    <m/>
    <m/>
    <m/>
    <m/>
    <m/>
    <m/>
    <m/>
    <m/>
    <m/>
    <m/>
    <m/>
    <m/>
    <m/>
    <m/>
    <m/>
    <n v="82633.75"/>
    <n v="0"/>
  </r>
  <r>
    <s v="190316.GD.OR"/>
    <s v="190316"/>
    <s v="DFIT- STATE ITC REG LIABILITY"/>
    <s v="OR"/>
    <s v="GD"/>
    <x v="1"/>
    <x v="0"/>
    <x v="0"/>
    <n v="295146"/>
    <m/>
    <m/>
    <m/>
    <m/>
    <m/>
    <m/>
    <m/>
    <m/>
    <m/>
    <m/>
    <m/>
    <m/>
    <m/>
    <m/>
    <m/>
    <m/>
    <m/>
    <m/>
    <m/>
    <m/>
    <m/>
    <m/>
    <m/>
    <m/>
    <n v="12297.75"/>
    <n v="0"/>
  </r>
  <r>
    <s v="190319.ED.ID"/>
    <s v="190319"/>
    <s v="DFIT AFUDC EQUITY TAX DEFERRAL"/>
    <s v="ID"/>
    <s v="ED"/>
    <x v="1"/>
    <x v="0"/>
    <x v="0"/>
    <m/>
    <m/>
    <m/>
    <m/>
    <m/>
    <m/>
    <m/>
    <m/>
    <m/>
    <m/>
    <m/>
    <m/>
    <n v="81774.8"/>
    <n v="81774.8"/>
    <n v="81774.8"/>
    <n v="100185.97"/>
    <n v="100185.97"/>
    <n v="100185.97"/>
    <n v="122121.89"/>
    <n v="122121.89"/>
    <n v="122121.89"/>
    <n v="137978.74"/>
    <n v="137978.74"/>
    <n v="137978.74"/>
    <n v="0"/>
    <n v="3407.2833333333333"/>
    <n v="107108.06666666667"/>
  </r>
  <r>
    <s v="190319.ED.WA"/>
    <s v="190319"/>
    <s v="DFIT AFUDC EQUITY TAX DEFERRAL"/>
    <s v="WA"/>
    <s v="ED"/>
    <x v="1"/>
    <x v="0"/>
    <x v="0"/>
    <m/>
    <m/>
    <m/>
    <m/>
    <m/>
    <m/>
    <m/>
    <m/>
    <m/>
    <m/>
    <m/>
    <m/>
    <n v="167455.01999999999"/>
    <n v="167455.01999999999"/>
    <n v="167455.01999999999"/>
    <n v="205156.65"/>
    <n v="205156.65"/>
    <n v="205156.65"/>
    <n v="250076.1"/>
    <n v="250076.1"/>
    <n v="250076.1"/>
    <n v="282547.09000000003"/>
    <n v="282547.09000000003"/>
    <n v="282547.09000000003"/>
    <n v="331016.77"/>
    <n v="6977.2924999999996"/>
    <n v="233123.78791666668"/>
  </r>
  <r>
    <s v="190319.GD.ID"/>
    <s v="190319"/>
    <s v="DFIT AFUDC EQUITY TAX DEFERRAL"/>
    <s v="ID"/>
    <s v="GD"/>
    <x v="1"/>
    <x v="0"/>
    <x v="0"/>
    <m/>
    <m/>
    <m/>
    <m/>
    <m/>
    <m/>
    <m/>
    <m/>
    <m/>
    <m/>
    <m/>
    <m/>
    <n v="23682.61"/>
    <n v="23682.61"/>
    <n v="23682.61"/>
    <n v="29014.63"/>
    <n v="29014.63"/>
    <n v="29014.63"/>
    <n v="35367.440000000002"/>
    <n v="35367.440000000002"/>
    <n v="35367.440000000002"/>
    <n v="39959.71"/>
    <n v="39959.71"/>
    <n v="39959.71"/>
    <n v="46814.62"/>
    <n v="986.77541666666673"/>
    <n v="32969.931250000009"/>
  </r>
  <r>
    <s v="190319.GD.OR"/>
    <s v="190319"/>
    <s v="DFIT AFUDC EQUITY TAX DEFERRAL"/>
    <s v="OR"/>
    <s v="GD"/>
    <x v="1"/>
    <x v="0"/>
    <x v="0"/>
    <m/>
    <m/>
    <m/>
    <m/>
    <m/>
    <m/>
    <m/>
    <m/>
    <m/>
    <m/>
    <m/>
    <m/>
    <n v="33105.08"/>
    <n v="33105.08"/>
    <n v="33105.08"/>
    <n v="40558.519999999997"/>
    <n v="40558.519999999997"/>
    <n v="40558.519999999997"/>
    <n v="49438.89"/>
    <n v="49438.89"/>
    <n v="49438.89"/>
    <n v="55858.25"/>
    <n v="55858.25"/>
    <n v="55858.25"/>
    <n v="0"/>
    <n v="1379.3783333333333"/>
    <n v="43360.806666666664"/>
  </r>
  <r>
    <s v="190319.GD.WA"/>
    <s v="190319"/>
    <s v="DFIT AFUDC EQUITY TAX DEFERRAL"/>
    <s v="WA"/>
    <s v="GD"/>
    <x v="1"/>
    <x v="0"/>
    <x v="0"/>
    <m/>
    <m/>
    <m/>
    <m/>
    <m/>
    <m/>
    <m/>
    <m/>
    <m/>
    <m/>
    <m/>
    <m/>
    <n v="49339.75"/>
    <n v="49339.75"/>
    <n v="49339.75"/>
    <n v="60448.34"/>
    <n v="60448.34"/>
    <n v="60448.34"/>
    <n v="73683.62"/>
    <n v="73683.62"/>
    <n v="73683.62"/>
    <n v="83251.03"/>
    <n v="83251.03"/>
    <n v="83251.03"/>
    <n v="97532.37"/>
    <n v="2055.8229166666665"/>
    <n v="68688.710833333331"/>
  </r>
  <r>
    <s v="190320.ED.ID"/>
    <s v="190320"/>
    <s v="DFIT ENERGY EFFICIENCY ASSISTA"/>
    <s v="ID"/>
    <s v="ED"/>
    <x v="1"/>
    <x v="0"/>
    <x v="0"/>
    <m/>
    <m/>
    <m/>
    <m/>
    <m/>
    <m/>
    <m/>
    <m/>
    <m/>
    <m/>
    <m/>
    <m/>
    <m/>
    <m/>
    <m/>
    <m/>
    <m/>
    <m/>
    <m/>
    <m/>
    <m/>
    <m/>
    <m/>
    <m/>
    <n v="321758.49"/>
    <n v="0"/>
    <n v="13406.60375"/>
  </r>
  <r>
    <s v="190331.ED.WA"/>
    <s v="190331"/>
    <s v="DFIT BPA PARALLEL CAPACITY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360.ED.WA"/>
    <s v="190360"/>
    <s v="DFIT REG LIABILITY WA REC'S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n v="190365"/>
    <s v="ADFIT- MT LEASE PAYMENTS_x0009__x0009__x0009_"/>
    <s v="AN"/>
    <s v="ED"/>
    <x v="2"/>
    <x v="1"/>
    <x v="1"/>
    <m/>
    <m/>
    <m/>
    <m/>
    <m/>
    <m/>
    <m/>
    <m/>
    <m/>
    <m/>
    <m/>
    <m/>
    <m/>
    <m/>
    <m/>
    <m/>
    <m/>
    <n v="-21105.29"/>
    <m/>
    <m/>
    <m/>
    <m/>
    <m/>
    <m/>
    <m/>
    <n v="0"/>
    <n v="-1758.7741666666668"/>
  </r>
  <r>
    <s v="190365.ED.AN"/>
    <s v="190365"/>
    <s v="ADFIT- MT LEASE PAYMENTS_x0009__x0009__x0009_"/>
    <s v="AN"/>
    <s v="ED"/>
    <x v="2"/>
    <x v="1"/>
    <x v="1"/>
    <n v="1990883.91"/>
    <n v="2076031.91"/>
    <n v="2161179.91"/>
    <n v="2246327.91"/>
    <n v="2331475.91"/>
    <n v="2416623.91"/>
    <n v="2501771.91"/>
    <n v="2586919.91"/>
    <n v="2672067.91"/>
    <n v="2758916.91"/>
    <n v="2845765.91"/>
    <n v="2932614.91"/>
    <n v="3019463.9"/>
    <n v="3019463.9"/>
    <n v="3019463.9"/>
    <n v="3019463.9"/>
    <n v="3019463.9"/>
    <n v="3036321.55"/>
    <n v="3019463.9"/>
    <n v="3019463.9"/>
    <n v="3019463.9"/>
    <n v="3019463.9"/>
    <n v="3019463.9"/>
    <n v="3019463.9"/>
    <n v="4066010.92"/>
    <n v="2502905.9095833334"/>
    <n v="3064474.8299999996"/>
  </r>
  <r>
    <s v="190365.ED.ID"/>
    <s v="190365"/>
    <s v="ADFIT- MT LEASE PAYMENTS_x0009__x0009__x0009_"/>
    <s v="ID"/>
    <s v="ED"/>
    <x v="2"/>
    <x v="1"/>
    <x v="1"/>
    <m/>
    <m/>
    <m/>
    <m/>
    <m/>
    <m/>
    <m/>
    <m/>
    <m/>
    <m/>
    <m/>
    <m/>
    <m/>
    <n v="30109.31"/>
    <n v="60218.62"/>
    <n v="90327.94"/>
    <n v="120505.09"/>
    <n v="150631.37"/>
    <n v="180757.64"/>
    <n v="210883.91"/>
    <n v="241010.18"/>
    <n v="271136.45"/>
    <n v="301262.71999999997"/>
    <n v="331388.99"/>
    <n v="0"/>
    <n v="0"/>
    <n v="165686.01833333334"/>
  </r>
  <r>
    <s v="190365.ED.WA"/>
    <s v="190365"/>
    <s v="ADFIT- MT LEASE PAYMENTS_x0009__x0009__x0009_"/>
    <s v="WA"/>
    <s v="ED"/>
    <x v="2"/>
    <x v="1"/>
    <x v="1"/>
    <m/>
    <m/>
    <m/>
    <m/>
    <m/>
    <m/>
    <m/>
    <m/>
    <m/>
    <m/>
    <m/>
    <m/>
    <m/>
    <n v="56886.68"/>
    <n v="113773.36"/>
    <n v="170660.05"/>
    <n v="227673.01"/>
    <n v="284593.62"/>
    <n v="341512.35"/>
    <n v="398431.08"/>
    <n v="455349.81"/>
    <n v="512268.54"/>
    <n v="569187.27"/>
    <n v="626105.99"/>
    <n v="0"/>
    <n v="0"/>
    <n v="313036.8133333333"/>
  </r>
  <r>
    <s v="190365.GD.AN"/>
    <s v="190365"/>
    <s v="ADFIT- MT LEASE PAYMENTS_x0009__x0009__x0009_"/>
    <s v="AN"/>
    <s v="GD"/>
    <x v="2"/>
    <x v="1"/>
    <x v="1"/>
    <m/>
    <m/>
    <m/>
    <m/>
    <m/>
    <m/>
    <m/>
    <m/>
    <m/>
    <m/>
    <m/>
    <m/>
    <m/>
    <m/>
    <m/>
    <m/>
    <m/>
    <n v="2961.45"/>
    <n v="0"/>
    <n v="0"/>
    <n v="0"/>
    <n v="0"/>
    <n v="0"/>
    <n v="0"/>
    <n v="0"/>
    <n v="0"/>
    <n v="246.78749999999999"/>
  </r>
  <r>
    <s v="190365.GD.OR"/>
    <s v="190365"/>
    <s v="ADFIT- MT LEASE PAYMENTS_x0009__x0009__x0009_"/>
    <s v="OR"/>
    <s v="GD"/>
    <x v="2"/>
    <x v="1"/>
    <x v="1"/>
    <m/>
    <m/>
    <m/>
    <m/>
    <m/>
    <m/>
    <m/>
    <m/>
    <m/>
    <m/>
    <m/>
    <m/>
    <m/>
    <m/>
    <m/>
    <m/>
    <m/>
    <n v="1286.19"/>
    <n v="0"/>
    <n v="0"/>
    <n v="0"/>
    <n v="0"/>
    <n v="0"/>
    <n v="0"/>
    <n v="0"/>
    <n v="0"/>
    <n v="107.1825"/>
  </r>
  <r>
    <s v="190365.ED.AN"/>
    <s v="190365"/>
    <s v="ADFIT- MT LEASE PAYMENTS_x0009__x0009__x0009_"/>
    <s v="AN"/>
    <s v="ED"/>
    <x v="2"/>
    <x v="1"/>
    <x v="1"/>
    <n v="1327255.94"/>
    <m/>
    <m/>
    <m/>
    <m/>
    <m/>
    <m/>
    <m/>
    <m/>
    <m/>
    <m/>
    <m/>
    <m/>
    <m/>
    <m/>
    <m/>
    <m/>
    <m/>
    <m/>
    <m/>
    <m/>
    <m/>
    <m/>
    <m/>
    <m/>
    <n v="55302.330833333333"/>
    <n v="0"/>
  </r>
  <r>
    <s v="190376.ZZ.ZZ"/>
    <s v="190376"/>
    <s v="DFIT- ASSET RETIREMENT OBLIGAT"/>
    <s v="ZZ"/>
    <s v="ZZ"/>
    <x v="1"/>
    <x v="0"/>
    <x v="0"/>
    <n v="3671184.11"/>
    <n v="3685722.65"/>
    <n v="3700323.24"/>
    <n v="3714986.19"/>
    <n v="3729711.77"/>
    <n v="3744500.28"/>
    <n v="3759202.81"/>
    <n v="3773476.45"/>
    <n v="3787534.32"/>
    <n v="3800906.46"/>
    <n v="3814503.19"/>
    <n v="3824761.03"/>
    <n v="3835856.87"/>
    <n v="3847406.08"/>
    <n v="3861533.13"/>
    <n v="3875499.28"/>
    <n v="3889131.41"/>
    <n v="3889385.68"/>
    <n v="481756.28"/>
    <n v="484989.83"/>
    <n v="488246.11"/>
    <n v="491525.29"/>
    <n v="494827.52000000002"/>
    <n v="498152.97"/>
    <n v="474852.85"/>
    <n v="3757429.0733333328"/>
    <n v="2038150.7033333329"/>
  </r>
  <r>
    <s v="190376.ED.ID"/>
    <s v="190376"/>
    <s v="DFIT- ASSET RETIREMENT OBLIGAT"/>
    <s v="ID"/>
    <s v="ED"/>
    <x v="0"/>
    <x v="0"/>
    <x v="0"/>
    <m/>
    <m/>
    <m/>
    <m/>
    <m/>
    <m/>
    <m/>
    <m/>
    <m/>
    <m/>
    <m/>
    <m/>
    <m/>
    <m/>
    <m/>
    <m/>
    <m/>
    <m/>
    <n v="1186114.1100000001"/>
    <n v="1170403.05"/>
    <n v="1155273.1000000001"/>
    <n v="1144643.24"/>
    <n v="1135513.83"/>
    <n v="1126460.3799999999"/>
    <n v="1315361.79"/>
    <n v="0"/>
    <n v="631340.71708333341"/>
  </r>
  <r>
    <s v="190376.ED.WA"/>
    <s v="190376"/>
    <s v="DFIT- ASSET RETIREMENT OBLIGAT"/>
    <s v="WA"/>
    <s v="ED"/>
    <x v="1"/>
    <x v="0"/>
    <x v="0"/>
    <m/>
    <m/>
    <m/>
    <m/>
    <m/>
    <m/>
    <m/>
    <m/>
    <m/>
    <m/>
    <m/>
    <m/>
    <m/>
    <m/>
    <m/>
    <m/>
    <m/>
    <m/>
    <n v="2237014.65"/>
    <n v="2207383.5499999998"/>
    <n v="2178848.4300000002"/>
    <n v="2158800.4500000002"/>
    <n v="2141582.35"/>
    <n v="2124507.5099999998"/>
    <n v="2480776.4500000002"/>
    <n v="0"/>
    <n v="1190710.4304166667"/>
  </r>
  <r>
    <s v="190376.ZZ.ZZ"/>
    <s v="190376"/>
    <s v="DFIT- ASSET RETIREMENT OBLIGAT"/>
    <s v="ZZ"/>
    <s v="ZZ"/>
    <x v="1"/>
    <x v="0"/>
    <x v="0"/>
    <n v="2447456.0699999998"/>
    <m/>
    <m/>
    <m/>
    <m/>
    <m/>
    <m/>
    <m/>
    <m/>
    <m/>
    <m/>
    <m/>
    <m/>
    <m/>
    <m/>
    <m/>
    <m/>
    <m/>
    <m/>
    <m/>
    <m/>
    <m/>
    <m/>
    <m/>
    <m/>
    <n v="101977.33624999999"/>
    <n v="0"/>
  </r>
  <r>
    <s v="190395.ED.AN"/>
    <s v="190395"/>
    <s v="DFIT- OPTIONAL RENEWABLE POWER"/>
    <s v="AN"/>
    <s v="ED"/>
    <x v="1"/>
    <x v="0"/>
    <x v="0"/>
    <n v="-14004"/>
    <n v="-14004"/>
    <n v="-14004"/>
    <n v="-14004"/>
    <n v="-14004"/>
    <n v="-14004"/>
    <n v="-14004"/>
    <n v="-14004"/>
    <n v="-14004"/>
    <n v="-17493"/>
    <n v="-17493"/>
    <n v="-17493"/>
    <n v="-17493"/>
    <n v="-17493"/>
    <n v="-17493"/>
    <n v="-17493"/>
    <n v="-17493"/>
    <n v="-17493"/>
    <n v="-17493"/>
    <n v="-17493"/>
    <n v="-17493"/>
    <n v="-11920"/>
    <n v="-11920"/>
    <n v="-11920"/>
    <n v="-11920"/>
    <n v="-15021.625"/>
    <n v="-15867.541666666666"/>
  </r>
  <r>
    <s v="190395.ED.AN"/>
    <s v="190395"/>
    <s v="DFIT- OPTIONAL RENEWABLE POWER"/>
    <s v="AN"/>
    <s v="ED"/>
    <x v="1"/>
    <x v="0"/>
    <x v="0"/>
    <n v="-9336"/>
    <m/>
    <m/>
    <m/>
    <m/>
    <m/>
    <m/>
    <m/>
    <m/>
    <m/>
    <m/>
    <m/>
    <m/>
    <m/>
    <m/>
    <m/>
    <m/>
    <m/>
    <m/>
    <m/>
    <m/>
    <m/>
    <m/>
    <m/>
    <m/>
    <n v="-389"/>
    <n v="0"/>
  </r>
  <r>
    <s v="190410.ED.AN"/>
    <s v="190410"/>
    <s v="DFIT PROV RATE REFUND - TAX RE"/>
    <s v="AN"/>
    <s v="ED"/>
    <x v="1"/>
    <x v="0"/>
    <x v="0"/>
    <m/>
    <n v="1198725.98"/>
    <n v="1912661.69"/>
    <n v="2848126.77"/>
    <n v="3544438.19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791996.04625000013"/>
    <n v="-9.9999999999999985E-3"/>
  </r>
  <r>
    <s v="190410.ED.ID"/>
    <s v="190410"/>
    <s v="DFIT PROV RATE REFUND - TAX RE"/>
    <s v="ID"/>
    <s v="ED"/>
    <x v="1"/>
    <x v="0"/>
    <x v="0"/>
    <m/>
    <n v="-36944.43"/>
    <n v="-129233.8"/>
    <n v="-216692.78"/>
    <n v="-255324.18"/>
    <n v="1203968.7"/>
    <n v="1205806.83"/>
    <n v="1207646.48"/>
    <n v="1209487.67"/>
    <n v="1211344.49"/>
    <n v="1213216.95"/>
    <n v="1215090.97"/>
    <n v="1210954.92"/>
    <n v="1212827.06"/>
    <n v="1214700.75"/>
    <n v="1216576"/>
    <n v="0"/>
    <n v="0"/>
    <n v="0"/>
    <n v="0"/>
    <n v="0"/>
    <n v="0"/>
    <n v="0"/>
    <n v="0"/>
    <n v="0"/>
    <n v="702820.36333333328"/>
    <n v="354131.77249999996"/>
  </r>
  <r>
    <s v="190410.ED.WA"/>
    <s v="190410"/>
    <s v="DFIT PROV RATE REFUND - TAX RE"/>
    <s v="WA"/>
    <s v="ED"/>
    <x v="1"/>
    <x v="0"/>
    <x v="0"/>
    <m/>
    <n v="-42922.53"/>
    <n v="-42792.3"/>
    <n v="-100756.68"/>
    <n v="-141396.85999999999"/>
    <n v="1680165.24"/>
    <n v="6291.62"/>
    <n v="12917.49"/>
    <n v="19569.25"/>
    <n v="26389.360000000001"/>
    <n v="33780.839999999997"/>
    <n v="41202.870000000003"/>
    <n v="48655.57"/>
    <n v="56471.01"/>
    <n v="64320.18"/>
    <n v="72203.240000000005"/>
    <n v="80532.990000000005"/>
    <n v="88900.57"/>
    <n v="97306.16"/>
    <n v="105827.39"/>
    <n v="114387.67"/>
    <n v="122987.19"/>
    <n v="131500.46"/>
    <n v="140052.19"/>
    <n v="148642.54"/>
    <n v="126398.00708333337"/>
    <n v="97761.508749999994"/>
  </r>
  <r>
    <s v="190410.GD.AN"/>
    <s v="190410"/>
    <s v="DFIT PROV RATE REFUND - TAX RE"/>
    <s v="AN"/>
    <s v="GD"/>
    <x v="1"/>
    <x v="0"/>
    <x v="0"/>
    <m/>
    <n v="449501.3"/>
    <n v="781698.58"/>
    <n v="1080686.3"/>
    <n v="1198132.03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292501.52999999997"/>
    <n v="1.9999999999999997E-2"/>
  </r>
  <r>
    <s v="190410.GD.ID"/>
    <s v="190410"/>
    <s v="DFIT PROV RATE REFUND - TAX RE"/>
    <s v="ID"/>
    <s v="GD"/>
    <x v="1"/>
    <x v="0"/>
    <x v="0"/>
    <m/>
    <n v="9813.43"/>
    <n v="13584.55"/>
    <n v="17855.62"/>
    <n v="-4558.95"/>
    <n v="225064.35"/>
    <n v="225185.52"/>
    <n v="225306.8"/>
    <n v="225428.18"/>
    <n v="225553.87"/>
    <n v="225683.88"/>
    <n v="0"/>
    <n v="0"/>
    <n v="0"/>
    <n v="0"/>
    <n v="0"/>
    <n v="0"/>
    <n v="0"/>
    <n v="0"/>
    <n v="0"/>
    <n v="0"/>
    <n v="0"/>
    <n v="0"/>
    <n v="0"/>
    <n v="0"/>
    <n v="115743.10416666667"/>
    <n v="0"/>
  </r>
  <r>
    <s v="190410.GD.OR"/>
    <s v="190410"/>
    <s v="DFIT PROV RATE REFUND - TAX RE"/>
    <s v="OR"/>
    <s v="GD"/>
    <x v="1"/>
    <x v="0"/>
    <x v="0"/>
    <m/>
    <n v="247106.19"/>
    <n v="337715.21"/>
    <n v="458756.7"/>
    <n v="506170.43"/>
    <n v="515294.7"/>
    <n v="514864.41"/>
    <n v="476245.44"/>
    <n v="457953.66"/>
    <n v="430953.97"/>
    <n v="371117.43"/>
    <n v="478590.85"/>
    <n v="727083.21"/>
    <n v="925765.86"/>
    <n v="301961.28999999998"/>
    <n v="381910.52"/>
    <n v="398974.57"/>
    <n v="390339.16"/>
    <n v="373012.94"/>
    <n v="328520.57"/>
    <n v="290126.28999999998"/>
    <n v="254499.1"/>
    <n v="269751.26"/>
    <n v="366973.64"/>
    <n v="531969.49"/>
    <n v="429859.21625"/>
    <n v="409280.12916666659"/>
  </r>
  <r>
    <s v="190410.GD.WA"/>
    <s v="190410"/>
    <s v="DFIT PROV RATE REFUND - TAX RE"/>
    <s v="WA"/>
    <s v="GD"/>
    <x v="1"/>
    <x v="0"/>
    <x v="0"/>
    <m/>
    <n v="18734.16"/>
    <n v="73386.97"/>
    <n v="74643.399999999994"/>
    <n v="50742.29"/>
    <n v="453148.29"/>
    <n v="723.95"/>
    <n v="1472.72"/>
    <n v="2206.89"/>
    <n v="2974.31"/>
    <n v="3811.34"/>
    <n v="4597.71"/>
    <n v="5291.68"/>
    <n v="5886.69"/>
    <n v="6341.49"/>
    <n v="6646.51"/>
    <n v="6842.15"/>
    <n v="6969.79"/>
    <n v="7064.42"/>
    <n v="7151.9"/>
    <n v="7239.73"/>
    <n v="7327.96"/>
    <n v="7415.31"/>
    <n v="7503.05"/>
    <n v="7591.19"/>
    <n v="57423.989166666659"/>
    <n v="6902.536250000001"/>
  </r>
  <r>
    <s v="190420.ED.ID"/>
    <s v="190420"/>
    <s v="ADFIT KF RESERVE"/>
    <s v="ID"/>
    <s v="ED"/>
    <x v="0"/>
    <x v="0"/>
    <x v="0"/>
    <n v="29069.5"/>
    <n v="26743.919999999998"/>
    <n v="24418.34"/>
    <n v="22092.76"/>
    <n v="19767.18"/>
    <n v="17441.599999999999"/>
    <n v="15116.02"/>
    <n v="12790.44"/>
    <n v="10464.86"/>
    <n v="8139.28"/>
    <n v="5813.7"/>
    <n v="3488.12"/>
    <n v="1162.54"/>
    <n v="0"/>
    <n v="0"/>
    <n v="0"/>
    <n v="0"/>
    <n v="0"/>
    <n v="0"/>
    <n v="0"/>
    <n v="0"/>
    <n v="0"/>
    <n v="0"/>
    <n v="0"/>
    <n v="0"/>
    <n v="15116.020000000002"/>
    <n v="48.439166666666665"/>
  </r>
  <r>
    <s v="190420.ED.WA"/>
    <s v="190420"/>
    <s v="ADFIT KF RESERVE"/>
    <s v="WA"/>
    <s v="ED"/>
    <x v="0"/>
    <x v="0"/>
    <x v="0"/>
    <n v="91490.75"/>
    <n v="84173.440000000002"/>
    <n v="76856.13"/>
    <n v="69538.820000000007"/>
    <n v="62221.51"/>
    <n v="54904.2"/>
    <n v="47586.89"/>
    <n v="40269.58"/>
    <n v="32952.269999999997"/>
    <n v="25634.959999999999"/>
    <n v="18317.650000000001"/>
    <n v="11000.34"/>
    <n v="3683.03"/>
    <n v="0"/>
    <n v="0"/>
    <n v="0"/>
    <n v="0"/>
    <n v="0"/>
    <n v="0"/>
    <n v="0"/>
    <n v="0"/>
    <n v="0"/>
    <n v="0"/>
    <n v="0"/>
    <n v="0"/>
    <n v="47586.890000000007"/>
    <n v="153.45958333333334"/>
  </r>
  <r>
    <s v="190430.ED.WA"/>
    <s v="190430"/>
    <s v="ADFIT TAX REFORM AMORTIZATION_x0009_"/>
    <s v="WA"/>
    <s v="ED"/>
    <x v="1"/>
    <x v="0"/>
    <x v="0"/>
    <m/>
    <m/>
    <m/>
    <m/>
    <m/>
    <m/>
    <n v="1640619.24"/>
    <n v="1519542.28"/>
    <n v="1376675.15"/>
    <n v="1251515.3700000001"/>
    <n v="1102540.3500000001"/>
    <n v="1012778.47"/>
    <n v="1038650.84"/>
    <n v="1009590.57"/>
    <n v="632140.04"/>
    <n v="473489.23"/>
    <n v="345982.33"/>
    <n v="255720.39"/>
    <n v="182371.29"/>
    <n v="181974.16"/>
    <n v="182808.21"/>
    <n v="183646.07999999999"/>
    <n v="184475.55"/>
    <n v="185308.76"/>
    <n v="186145.74"/>
    <n v="701916.3566666668"/>
    <n v="369158.7416666667"/>
  </r>
  <r>
    <s v="190430.GD.WA"/>
    <s v="190430"/>
    <s v="ADFIT TAX REFORM AMORTIZATION_x0009_"/>
    <s v="WA"/>
    <s v="GD"/>
    <x v="1"/>
    <x v="0"/>
    <x v="0"/>
    <m/>
    <m/>
    <m/>
    <m/>
    <m/>
    <m/>
    <n v="449652.38"/>
    <n v="440441.11"/>
    <n v="432436.49"/>
    <n v="423093.28"/>
    <n v="404059.15"/>
    <n v="365883.31"/>
    <n v="315775.90000000002"/>
    <n v="241436.3"/>
    <n v="164403.32999999999"/>
    <n v="80422.44"/>
    <n v="36329.050000000003"/>
    <n v="18672.14"/>
    <n v="10279.129999999999"/>
    <n v="10271.549999999999"/>
    <n v="10318.629999999999"/>
    <n v="10365.92"/>
    <n v="10412.74"/>
    <n v="10459.77"/>
    <n v="10507.01"/>
    <n v="222787.80583333338"/>
    <n v="63876.037916666675"/>
  </r>
  <r>
    <s v="190430.GD.OR"/>
    <s v="190430"/>
    <s v="ADFIT TAX REFORM AMORTIZATION_x0009_"/>
    <s v="OR"/>
    <s v="GD"/>
    <x v="1"/>
    <x v="0"/>
    <x v="0"/>
    <m/>
    <m/>
    <m/>
    <m/>
    <m/>
    <m/>
    <m/>
    <m/>
    <m/>
    <m/>
    <m/>
    <m/>
    <m/>
    <m/>
    <n v="741590.64"/>
    <n v="696217.27"/>
    <n v="629621.89"/>
    <n v="588264.93000000005"/>
    <n v="560131.43000000005"/>
    <n v="540689.39"/>
    <n v="523811.21"/>
    <n v="505062.28"/>
    <n v="465981.24"/>
    <n v="397592.04"/>
    <n v="290946.23"/>
    <n v="0"/>
    <n v="482869.61958333344"/>
  </r>
  <r>
    <s v="190430.ED.ID"/>
    <s v="190430"/>
    <s v="ADFIT TAX REFORM AMORTIZATION_x0009_"/>
    <s v="ID"/>
    <s v="ED"/>
    <x v="1"/>
    <x v="0"/>
    <x v="0"/>
    <m/>
    <m/>
    <m/>
    <m/>
    <m/>
    <m/>
    <m/>
    <m/>
    <m/>
    <m/>
    <m/>
    <m/>
    <m/>
    <m/>
    <m/>
    <m/>
    <n v="1169464.71"/>
    <n v="1100586.3899999999"/>
    <n v="1014296.21"/>
    <n v="924632.67"/>
    <n v="826873.18"/>
    <n v="731327.63"/>
    <n v="644347.41"/>
    <n v="544408.06999999995"/>
    <n v="425635.47"/>
    <n v="0"/>
    <n v="597396.16708333336"/>
  </r>
  <r>
    <s v="190449.ED.ID"/>
    <s v="190449"/>
    <s v="DFIT PROVISION FOR RATE REFUND"/>
    <s v="ID"/>
    <s v="ED"/>
    <x v="2"/>
    <x v="2"/>
    <x v="6"/>
    <n v="312287.15999999997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13012.118333333334"/>
    <n v="0.15999999999999998"/>
  </r>
  <r>
    <s v="190449.GD.ID"/>
    <s v="190449"/>
    <s v="DFIT PROVISION FOR RATE REFUND"/>
    <s v="ID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449.ED.WA"/>
    <s v="190449"/>
    <s v="DFIT PROVISION FOR RATE REFUND"/>
    <s v="WA"/>
    <s v="ED"/>
    <x v="2"/>
    <x v="2"/>
    <x v="7"/>
    <n v="280204.06"/>
    <n v="220799.82"/>
    <n v="220799.82"/>
    <n v="220799.82"/>
    <n v="299303.49"/>
    <n v="299303.49"/>
    <n v="299303.49"/>
    <n v="299303.49"/>
    <n v="299303.49"/>
    <n v="-0.06"/>
    <n v="-0.27"/>
    <n v="-0.27"/>
    <n v="-0.27"/>
    <n v="-0.27"/>
    <n v="-0.27"/>
    <n v="-0.27"/>
    <n v="-0.27"/>
    <n v="-0.27"/>
    <n v="-0.27"/>
    <n v="-0.27"/>
    <n v="-0.27"/>
    <n v="278520.42"/>
    <n v="748749.57"/>
    <n v="748749.57"/>
    <n v="748749.57"/>
    <n v="191584.85041666662"/>
    <n v="179199.33749999999"/>
  </r>
  <r>
    <s v="190449.GD.WA"/>
    <s v="190449"/>
    <s v="DFIT PROVISION FOR RATE REFUND"/>
    <s v="WA"/>
    <s v="GD"/>
    <x v="2"/>
    <x v="2"/>
    <x v="9"/>
    <n v="477754.97"/>
    <n v="497336.91"/>
    <n v="497336.91"/>
    <n v="497336.91"/>
    <n v="521222.31"/>
    <n v="521222.31"/>
    <n v="606062.31000000006"/>
    <n v="606062.31000000006"/>
    <n v="606062.31000000006"/>
    <n v="84840"/>
    <n v="84840"/>
    <n v="84840"/>
    <n v="145530"/>
    <n v="145530"/>
    <n v="145530"/>
    <n v="52766.49"/>
    <n v="52766.49"/>
    <n v="52766.49"/>
    <n v="52766.49"/>
    <n v="52766.49"/>
    <n v="0"/>
    <n v="332242.68"/>
    <n v="0"/>
    <n v="0"/>
    <n v="0"/>
    <n v="409900.3970833334"/>
    <n v="79991.677499999991"/>
  </r>
  <r>
    <s v="190449.ED.ID"/>
    <s v="190449"/>
    <s v="DFIT PROVISION FOR RATE REFUND"/>
    <s v="ID"/>
    <s v="ED"/>
    <x v="2"/>
    <x v="2"/>
    <x v="6"/>
    <n v="208191.44"/>
    <m/>
    <m/>
    <m/>
    <m/>
    <m/>
    <m/>
    <m/>
    <m/>
    <m/>
    <m/>
    <m/>
    <m/>
    <m/>
    <m/>
    <m/>
    <m/>
    <m/>
    <m/>
    <m/>
    <m/>
    <m/>
    <m/>
    <m/>
    <m/>
    <n v="8674.6433333333334"/>
    <n v="0"/>
  </r>
  <r>
    <s v="190449.ED.WA"/>
    <s v="190449"/>
    <s v="DFIT PROVISION FOR RATE REFUND"/>
    <s v="WA"/>
    <s v="ED"/>
    <x v="2"/>
    <x v="2"/>
    <x v="7"/>
    <n v="87795.64"/>
    <m/>
    <m/>
    <m/>
    <m/>
    <m/>
    <m/>
    <m/>
    <m/>
    <m/>
    <m/>
    <m/>
    <m/>
    <m/>
    <m/>
    <m/>
    <m/>
    <m/>
    <m/>
    <m/>
    <m/>
    <m/>
    <m/>
    <m/>
    <m/>
    <n v="3658.1516666666666"/>
    <n v="0"/>
  </r>
  <r>
    <s v="190449.GD.WA"/>
    <s v="190449"/>
    <s v="DFIT PROVISION FOR RATE REFUND"/>
    <s v="WA"/>
    <s v="GD"/>
    <x v="2"/>
    <x v="2"/>
    <x v="9"/>
    <n v="351139.88"/>
    <m/>
    <m/>
    <m/>
    <m/>
    <m/>
    <m/>
    <m/>
    <m/>
    <m/>
    <m/>
    <m/>
    <m/>
    <m/>
    <m/>
    <m/>
    <m/>
    <m/>
    <m/>
    <m/>
    <m/>
    <m/>
    <m/>
    <m/>
    <m/>
    <n v="14630.828333333333"/>
    <n v="0"/>
  </r>
  <r>
    <s v="190500.ZZ.ZZ"/>
    <s v="190500"/>
    <s v="DFIT ON EQUITY STOCK COMP"/>
    <s v="ZZ"/>
    <s v="ZZ"/>
    <x v="1"/>
    <x v="0"/>
    <x v="0"/>
    <n v="2471831.0299999998"/>
    <n v="2549429.86"/>
    <n v="2723511.67"/>
    <n v="1127852.99"/>
    <n v="1253693.31"/>
    <n v="1379533.63"/>
    <n v="1497555.45"/>
    <n v="1491159.78"/>
    <n v="1611624.05"/>
    <n v="1758436.09"/>
    <n v="1879836.35"/>
    <n v="2001236.61"/>
    <n v="1873141.36"/>
    <n v="2476796.61"/>
    <n v="1292057.3700000001"/>
    <n v="1368600.03"/>
    <n v="1491347.15"/>
    <n v="1614094.27"/>
    <n v="1728681.46"/>
    <n v="1848795.54"/>
    <n v="1968909.62"/>
    <n v="2381380.31"/>
    <n v="2501121.2000000002"/>
    <n v="2620862.09"/>
    <n v="2997320.91"/>
    <n v="1787196.3320833335"/>
    <n v="1977323.0654166664"/>
  </r>
  <r>
    <s v="190510.ZZ.ZZ"/>
    <s v="190510"/>
    <s v="DFIT ON LIABILITY STOCK COMP"/>
    <s v="ZZ"/>
    <s v="ZZ"/>
    <x v="1"/>
    <x v="0"/>
    <x v="0"/>
    <n v="308834.3"/>
    <n v="184398.56"/>
    <n v="164211.04"/>
    <n v="175551.04"/>
    <n v="186722.41"/>
    <n v="197893.78"/>
    <n v="208078.57"/>
    <n v="240198.91"/>
    <n v="251997.34"/>
    <n v="227907.82"/>
    <n v="238608.79"/>
    <n v="249309.97"/>
    <n v="57102.07"/>
    <n v="118134.16"/>
    <n v="104561.91"/>
    <n v="114970.77"/>
    <n v="123637.89"/>
    <n v="132304.79999999999"/>
    <n v="140429.49"/>
    <n v="149068.47"/>
    <n v="157707.45000000001"/>
    <n v="167163.75"/>
    <n v="175842.84"/>
    <n v="184521.93"/>
    <n v="197062.92"/>
    <n v="208987.20125000004"/>
    <n v="141285.49625"/>
  </r>
  <r>
    <s v="190600.ED.AN"/>
    <s v="190600"/>
    <s v="DFIT - EWIB/PGE REC's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600.ED.WA"/>
    <s v="190600"/>
    <s v="DFIT - EWIB/PGE REC's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740.ZZ.ZZ"/>
    <s v="190740"/>
    <s v="ADFIT - MTM/DERIVATIVE"/>
    <s v="ZZ"/>
    <s v="ZZ"/>
    <x v="1"/>
    <x v="0"/>
    <x v="0"/>
    <n v="9496297.6500000004"/>
    <n v="9496297.6500000004"/>
    <n v="9496297.6500000004"/>
    <n v="6536932.71"/>
    <n v="6536932.71"/>
    <n v="6536932.71"/>
    <n v="6958904.4000000004"/>
    <n v="6958904.4000000004"/>
    <n v="6958904.4000000004"/>
    <n v="6232144.5899999999"/>
    <n v="6232144.5899999999"/>
    <n v="6232144.5899999999"/>
    <n v="12298299.720000001"/>
    <n v="12298299.720000001"/>
    <n v="12298299.720000001"/>
    <n v="8456987.4900000002"/>
    <n v="8456987.4900000002"/>
    <n v="8456987.4900000002"/>
    <n v="7607665.8099999996"/>
    <n v="7607670.21"/>
    <n v="7607670.21"/>
    <n v="1737360.66"/>
    <n v="1737360.66"/>
    <n v="1737360.66"/>
    <n v="1610231.49"/>
    <n v="7422819.923750001"/>
    <n v="7079742.9770833328"/>
  </r>
  <r>
    <s v="190740.ZZ.ZZ"/>
    <s v="190740"/>
    <s v="ADFIT - MTM/DERIVATIVE"/>
    <s v="ZZ"/>
    <s v="ZZ"/>
    <x v="1"/>
    <x v="0"/>
    <x v="0"/>
    <n v="6330865.0999999996"/>
    <m/>
    <m/>
    <m/>
    <m/>
    <m/>
    <m/>
    <m/>
    <m/>
    <m/>
    <m/>
    <m/>
    <m/>
    <m/>
    <m/>
    <m/>
    <m/>
    <m/>
    <m/>
    <m/>
    <m/>
    <m/>
    <m/>
    <m/>
    <m/>
    <n v="263786.04583333334"/>
    <n v="0"/>
  </r>
  <r>
    <s v="190741.ZZ.ZZ"/>
    <s v="190741"/>
    <s v=" DFIT DERIVATIVE INSTR LIAB IR"/>
    <s v="ZZ"/>
    <s v="ZZ"/>
    <x v="1"/>
    <x v="0"/>
    <x v="0"/>
    <n v="6204404.3499999996"/>
    <n v="2112307.15"/>
    <n v="429760.33"/>
    <n v="2520396.9700000002"/>
    <n v="279076.64"/>
    <n v="-2453511.87"/>
    <n v="1029136.88"/>
    <n v="1023527.96"/>
    <n v="1008769.55"/>
    <n v="933913.89"/>
    <n v="743088.48"/>
    <n v="906457.58"/>
    <n v="1440761.42"/>
    <n v="1603315.27"/>
    <n v="1195052.56"/>
    <n v="2113990.12"/>
    <n v="1742480.33"/>
    <n v="4760794.78"/>
    <n v="5548065.6600000001"/>
    <n v="6107330.4900000002"/>
    <n v="12903721.85"/>
    <n v="9322077.3499999996"/>
    <n v="8808656.0399999991"/>
    <n v="7502866.4299999997"/>
    <n v="5527768.0999999996"/>
    <n v="1029625.5370833335"/>
    <n v="5424384.6366666667"/>
  </r>
  <r>
    <s v="190741.ZZ.ZZ"/>
    <s v="190741"/>
    <s v=" DFIT DERIVATIVE INSTR LIAB IR"/>
    <s v="ZZ"/>
    <s v="ZZ"/>
    <x v="1"/>
    <x v="0"/>
    <x v="0"/>
    <n v="4136269.57"/>
    <m/>
    <m/>
    <m/>
    <m/>
    <m/>
    <m/>
    <m/>
    <m/>
    <m/>
    <m/>
    <m/>
    <m/>
    <m/>
    <m/>
    <m/>
    <m/>
    <m/>
    <m/>
    <m/>
    <m/>
    <m/>
    <m/>
    <m/>
    <m/>
    <n v="172344.56541666665"/>
    <n v="0"/>
  </r>
  <r>
    <s v="190810.CD.AA"/>
    <s v="190810"/>
    <s v="ADFIT BAD DEBT RESERVE &amp; WRITE"/>
    <s v="AA"/>
    <s v="CD"/>
    <x v="2"/>
    <x v="3"/>
    <x v="2"/>
    <n v="1085705.1100000001"/>
    <n v="1146940.6200000001"/>
    <n v="1207166.1599999999"/>
    <n v="1279971.44"/>
    <n v="1275248.8799999999"/>
    <n v="1277130.97"/>
    <n v="1248153.94"/>
    <n v="1195555.3700000001"/>
    <n v="1167531.93"/>
    <n v="1182936.45"/>
    <n v="1169557.31"/>
    <n v="1136800.81"/>
    <n v="1089498.52"/>
    <n v="1111950.97"/>
    <n v="1173163.82"/>
    <n v="1332101.04"/>
    <n v="1332921.8"/>
    <n v="1370668.95"/>
    <n v="706856.32"/>
    <n v="636313.59999999998"/>
    <n v="598336.06999999995"/>
    <n v="523080.5"/>
    <n v="520141.18"/>
    <n v="529238.92000000004"/>
    <n v="498428.24"/>
    <n v="1197882.9745833334"/>
    <n v="885728.0458333334"/>
  </r>
  <r>
    <s v="190810.ED.AN"/>
    <s v="190810"/>
    <s v="ADFIT BAD DEBT RESERVE &amp; WRITE"/>
    <s v="AN"/>
    <s v="ED"/>
    <x v="2"/>
    <x v="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810.CD.AA"/>
    <s v="190810"/>
    <s v="ADFIT BAD DEBT RESERVE &amp; WRITE"/>
    <s v="AA"/>
    <s v="CD"/>
    <x v="2"/>
    <x v="3"/>
    <x v="2"/>
    <n v="723803.41"/>
    <m/>
    <m/>
    <m/>
    <m/>
    <m/>
    <m/>
    <m/>
    <m/>
    <m/>
    <m/>
    <m/>
    <m/>
    <m/>
    <m/>
    <m/>
    <m/>
    <m/>
    <m/>
    <m/>
    <m/>
    <m/>
    <m/>
    <m/>
    <m/>
    <n v="30158.475416666668"/>
    <n v="0"/>
  </r>
  <r>
    <s v="190820.CD.AA"/>
    <s v="190820"/>
    <s v="ADFIT- Def Comp ACTIVE Execs"/>
    <s v="AA"/>
    <s v="CD"/>
    <x v="1"/>
    <x v="0"/>
    <x v="0"/>
    <n v="1809564.47"/>
    <n v="1612786.29"/>
    <n v="1775909.65"/>
    <n v="1664060.71"/>
    <n v="1644323.07"/>
    <n v="1644722.46"/>
    <n v="1694897.21"/>
    <n v="1681389.54"/>
    <n v="1735402.01"/>
    <n v="1352414.31"/>
    <n v="1325687.1399999999"/>
    <n v="1112665.6000000001"/>
    <n v="1144350.48"/>
    <n v="853950.82"/>
    <n v="1097545.6000000001"/>
    <n v="1168894.67"/>
    <n v="1191426.08"/>
    <n v="1284764.9099999999"/>
    <n v="1135637.8700000001"/>
    <n v="1306047.7"/>
    <n v="1325243.6100000001"/>
    <n v="1542901.96"/>
    <n v="1536831.29"/>
    <n v="1552647.69"/>
    <n v="1608768.01"/>
    <n v="1560101.2887500003"/>
    <n v="1281037.6204166666"/>
  </r>
  <r>
    <s v="190820.CD.AA"/>
    <s v="190820"/>
    <s v="ADFIT- Def Comp ACTIVE Execs"/>
    <s v="AA"/>
    <s v="CD"/>
    <x v="1"/>
    <x v="0"/>
    <x v="0"/>
    <n v="1206376.31"/>
    <m/>
    <m/>
    <m/>
    <m/>
    <m/>
    <m/>
    <m/>
    <m/>
    <m/>
    <m/>
    <m/>
    <m/>
    <m/>
    <m/>
    <m/>
    <m/>
    <m/>
    <m/>
    <m/>
    <m/>
    <m/>
    <m/>
    <m/>
    <m/>
    <n v="50265.679583333338"/>
    <n v="0"/>
  </r>
  <r>
    <s v="190821.CD.AA"/>
    <s v="190821"/>
    <s v="ADFIT- Def Comp RETIRE Execs"/>
    <s v="AA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822.CD.AA"/>
    <s v="190822"/>
    <s v="ADFIT- Def Comp Exec Stock Inc"/>
    <s v="AA"/>
    <s v="CD"/>
    <x v="1"/>
    <x v="0"/>
    <x v="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</r>
  <r>
    <s v="190822.CD.AA"/>
    <s v="190822"/>
    <s v="ADFIT- Def Comp Exec Stock Inc"/>
    <s v="AA"/>
    <s v="CD"/>
    <x v="1"/>
    <x v="0"/>
    <x v="0"/>
    <n v="19600"/>
    <m/>
    <m/>
    <m/>
    <m/>
    <m/>
    <m/>
    <m/>
    <m/>
    <m/>
    <m/>
    <m/>
    <m/>
    <m/>
    <m/>
    <m/>
    <m/>
    <m/>
    <m/>
    <m/>
    <m/>
    <m/>
    <m/>
    <m/>
    <m/>
    <n v="816.66666666666663"/>
    <n v="0"/>
  </r>
  <r>
    <s v="190830.CD.AA"/>
    <s v="190830"/>
    <s v="ADFIT PAID TIME OFF"/>
    <s v="AA"/>
    <s v="CD"/>
    <x v="2"/>
    <x v="2"/>
    <x v="2"/>
    <n v="2461002.17"/>
    <n v="2449755.86"/>
    <n v="2483628.85"/>
    <n v="2543796.37"/>
    <n v="2586245.59"/>
    <n v="2634720.77"/>
    <n v="2557493.7000000002"/>
    <n v="2518161.61"/>
    <n v="2501688.7200000002"/>
    <n v="2393088.41"/>
    <n v="2450843.92"/>
    <n v="2389410.31"/>
    <n v="2431887.2400000002"/>
    <n v="2410540.87"/>
    <n v="2436055.94"/>
    <n v="2508789.59"/>
    <n v="2557028.98"/>
    <n v="2519709.9300000002"/>
    <n v="2532779.37"/>
    <n v="2507814.91"/>
    <n v="2488137.9700000002"/>
    <n v="2277558.5699999998"/>
    <n v="2331026.52"/>
    <n v="2289836.9700000002"/>
    <n v="2338233.89"/>
    <n v="2496273.2345833327"/>
    <n v="2437028.3487499999"/>
  </r>
  <r>
    <s v="190830.CD.AA"/>
    <s v="190830"/>
    <s v="ADFIT PAID TIME OFF"/>
    <s v="AA"/>
    <s v="CD"/>
    <x v="2"/>
    <x v="2"/>
    <x v="2"/>
    <n v="1640668.11"/>
    <m/>
    <m/>
    <m/>
    <m/>
    <m/>
    <m/>
    <m/>
    <m/>
    <m/>
    <m/>
    <m/>
    <m/>
    <m/>
    <m/>
    <m/>
    <m/>
    <m/>
    <m/>
    <m/>
    <m/>
    <m/>
    <m/>
    <m/>
    <m/>
    <n v="68361.171249999999"/>
    <n v="0"/>
  </r>
  <r>
    <s v="190860.CD.AA"/>
    <s v="190860"/>
    <s v="DFIT - EMPLOYEE INCENTIVE ACCR"/>
    <s v="AA"/>
    <s v="CD"/>
    <x v="2"/>
    <x v="2"/>
    <x v="2"/>
    <m/>
    <m/>
    <m/>
    <m/>
    <m/>
    <m/>
    <m/>
    <m/>
    <m/>
    <m/>
    <m/>
    <m/>
    <m/>
    <m/>
    <m/>
    <m/>
    <m/>
    <m/>
    <m/>
    <m/>
    <m/>
    <n v="-90257"/>
    <n v="-90257"/>
    <n v="-90257"/>
    <n v="-90257"/>
    <n v="0"/>
    <n v="-26324.958333333332"/>
  </r>
  <r>
    <s v="190900.CD.MT"/>
    <s v="190900"/>
    <s v="DSIT - STATE TAX NOL CARRYFORW"/>
    <s v="MT"/>
    <s v="CD"/>
    <x v="1"/>
    <x v="0"/>
    <x v="0"/>
    <n v="162891"/>
    <n v="162891"/>
    <n v="162891"/>
    <n v="162891"/>
    <n v="162891"/>
    <n v="162891"/>
    <n v="162891"/>
    <n v="162891"/>
    <n v="162891"/>
    <n v="182175"/>
    <n v="182175"/>
    <n v="182175"/>
    <n v="182175"/>
    <n v="182175"/>
    <n v="182175"/>
    <n v="182175"/>
    <n v="182175"/>
    <n v="182175"/>
    <n v="182175"/>
    <n v="182175"/>
    <n v="182175"/>
    <n v="182175"/>
    <n v="0"/>
    <n v="0"/>
    <n v="0"/>
    <n v="168515.5"/>
    <n v="144221.875"/>
  </r>
  <r>
    <s v="190900.CD.OR"/>
    <s v="190900"/>
    <s v="DSIT - STATE TAX NOL CARRYFORW"/>
    <s v="OR"/>
    <s v="CD"/>
    <x v="1"/>
    <x v="0"/>
    <x v="0"/>
    <n v="1232900"/>
    <n v="1232900"/>
    <n v="1232900"/>
    <n v="1232900"/>
    <n v="1232900"/>
    <n v="1232900"/>
    <n v="1232900"/>
    <n v="1232900"/>
    <n v="1232900"/>
    <n v="1249992"/>
    <n v="1249992"/>
    <n v="1254806"/>
    <n v="1254806"/>
    <n v="1254806"/>
    <n v="1254806"/>
    <n v="1254806"/>
    <n v="1254806"/>
    <n v="1254806"/>
    <n v="1254806"/>
    <n v="1254806"/>
    <n v="1254806"/>
    <n v="1254806"/>
    <n v="392389"/>
    <n v="392389"/>
    <n v="392389"/>
    <n v="1238486.9166666667"/>
    <n v="1075135.7916666667"/>
  </r>
  <r>
    <s v="190920.CD.AA"/>
    <s v="190920"/>
    <s v="PLANT EXCESS DEFERRED GROSS UP"/>
    <s v="AA"/>
    <s v="CD"/>
    <x v="1"/>
    <x v="0"/>
    <x v="0"/>
    <n v="96109096.980000004"/>
    <n v="96109096.980000004"/>
    <n v="96109096.980000004"/>
    <n v="95536110.980000004"/>
    <n v="95536110.980000004"/>
    <n v="95536110.980000004"/>
    <n v="94963124.980000004"/>
    <n v="94963124.980000004"/>
    <n v="94963124.980000004"/>
    <n v="94390138.980000004"/>
    <n v="94390138.980000004"/>
    <n v="94390138.980000004"/>
    <n v="94677735.980000004"/>
    <n v="94677735.980000004"/>
    <n v="94677735.980000004"/>
    <n v="94045415.980000004"/>
    <n v="94045415.980000004"/>
    <n v="94045415.980000004"/>
    <n v="93413095.980000004"/>
    <n v="93413095.980000004"/>
    <n v="93413095.980000004"/>
    <n v="92780775.980000004"/>
    <n v="92780775.980000004"/>
    <n v="92780775.980000004"/>
    <n v="91824389.980000004"/>
    <n v="95189977.938333333"/>
    <n v="93610366.563333333"/>
  </r>
  <r>
    <s v="190920.CD.AA"/>
    <s v="190920"/>
    <s v="PLANT EXCESS DEFERRED GROSS UP"/>
    <s v="AA"/>
    <s v="CD"/>
    <x v="1"/>
    <x v="0"/>
    <x v="0"/>
    <n v="-96109096.980000004"/>
    <m/>
    <m/>
    <m/>
    <m/>
    <m/>
    <m/>
    <m/>
    <m/>
    <m/>
    <m/>
    <m/>
    <m/>
    <m/>
    <m/>
    <m/>
    <m/>
    <m/>
    <m/>
    <m/>
    <m/>
    <m/>
    <m/>
    <m/>
    <m/>
    <n v="-4004545.7075"/>
    <n v="0"/>
  </r>
  <r>
    <s v="190930.CD.AA"/>
    <s v="190930"/>
    <s v="NONPLANT EXCESS DEFERRED GROSS"/>
    <s v="AA"/>
    <s v="CD"/>
    <x v="1"/>
    <x v="0"/>
    <x v="0"/>
    <n v="4064864.12"/>
    <n v="4052935.54"/>
    <n v="4052935.54"/>
    <n v="4052935.54"/>
    <n v="4052935.54"/>
    <n v="4052935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8092.4799999997"/>
    <n v="0"/>
  </r>
  <r>
    <s v="190930.ED.ID"/>
    <s v="190930"/>
    <s v="NONPLANT EXCESS DEFERRED GROSS"/>
    <s v="ID"/>
    <s v="ED"/>
    <x v="1"/>
    <x v="0"/>
    <x v="0"/>
    <m/>
    <m/>
    <m/>
    <m/>
    <m/>
    <m/>
    <n v="1428944.94"/>
    <n v="1428944.94"/>
    <n v="1428944.94"/>
    <n v="1477192.94"/>
    <n v="1477192.94"/>
    <n v="1477192.94"/>
    <n v="1477192.94"/>
    <n v="1477192.94"/>
    <n v="1477192.94"/>
    <n v="1477192.94"/>
    <n v="0"/>
    <n v="0"/>
    <n v="0"/>
    <n v="0"/>
    <n v="0"/>
    <n v="0"/>
    <n v="0"/>
    <n v="0"/>
    <n v="0"/>
    <n v="788084.17583333328"/>
    <n v="430847.94083333336"/>
  </r>
  <r>
    <s v="190930.ED.WA"/>
    <s v="190930"/>
    <s v="NONPLANT EXCESS DEFERRED GROSS"/>
    <s v="WA"/>
    <s v="ED"/>
    <x v="1"/>
    <x v="0"/>
    <x v="0"/>
    <m/>
    <m/>
    <m/>
    <m/>
    <m/>
    <m/>
    <n v="2409236.08"/>
    <n v="2409236.08"/>
    <n v="2409236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1335308.7933333335"/>
    <n v="2513142.0799999996"/>
  </r>
  <r>
    <s v="190930.GD.ID"/>
    <s v="190930"/>
    <s v="NONPLANT EXCESS DEFERRED GROSS"/>
    <s v="ID"/>
    <s v="GD"/>
    <x v="1"/>
    <x v="0"/>
    <x v="0"/>
    <m/>
    <m/>
    <m/>
    <m/>
    <m/>
    <m/>
    <n v="-113615.95"/>
    <n v="-113615.95"/>
    <n v="-113615.95"/>
    <n v="-99201.95"/>
    <n v="-99201.95"/>
    <n v="-61121.97"/>
    <n v="-12464.08"/>
    <n v="-49898.25"/>
    <n v="-28934.18"/>
    <n v="-14331.89"/>
    <n v="-6067.62"/>
    <n v="-1852.74"/>
    <n v="0"/>
    <n v="0"/>
    <n v="0"/>
    <n v="0"/>
    <n v="0"/>
    <n v="0"/>
    <n v="0"/>
    <n v="-50550.48"/>
    <n v="-8943.06"/>
  </r>
  <r>
    <s v="190930.GD.OR"/>
    <s v="190930"/>
    <s v="NONPLANT EXCESS DEFERRED GROSS"/>
    <s v="OR"/>
    <s v="GD"/>
    <x v="1"/>
    <x v="0"/>
    <x v="0"/>
    <m/>
    <m/>
    <m/>
    <m/>
    <m/>
    <m/>
    <n v="49575.5"/>
    <n v="49575.5"/>
    <n v="49575.5"/>
    <n v="70508.5"/>
    <n v="70508.5"/>
    <n v="70508.5"/>
    <n v="70508.5"/>
    <n v="70508.5"/>
    <n v="70508.5"/>
    <n v="65964.31"/>
    <n v="59411.21"/>
    <n v="55283.03"/>
    <n v="52427.28"/>
    <n v="50408.160000000003"/>
    <n v="48639.14"/>
    <n v="46696.85"/>
    <n v="42822.55"/>
    <n v="36166.89"/>
    <n v="25885.82"/>
    <n v="32958.854166666664"/>
    <n v="53919.465000000004"/>
  </r>
  <r>
    <s v="190930.GD.WA"/>
    <s v="190930"/>
    <s v="NONPLANT EXCESS DEFERRED GROSS"/>
    <s v="WA"/>
    <s v="GD"/>
    <x v="1"/>
    <x v="0"/>
    <x v="0"/>
    <m/>
    <m/>
    <m/>
    <m/>
    <m/>
    <m/>
    <n v="275647.03999999998"/>
    <n v="268841.19"/>
    <n v="262847.96000000002"/>
    <n v="291018.58"/>
    <n v="278210.12"/>
    <n v="253664.47"/>
    <n v="212195.21"/>
    <n v="165942.99"/>
    <n v="117833.18"/>
    <n v="65656.929999999993"/>
    <n v="38269.879999999997"/>
    <n v="22388.67"/>
    <n v="17166.240000000002"/>
    <n v="17132.55"/>
    <n v="17132.55"/>
    <n v="17132.55"/>
    <n v="17132.55"/>
    <n v="17132.55"/>
    <n v="17132.55"/>
    <n v="144693.91375000001"/>
    <n v="52298.710000000021"/>
  </r>
  <r>
    <s v="190930.CD.AA"/>
    <s v="190930"/>
    <s v="NONPLANT EXCESS DEFERRED GROSS"/>
    <s v="AA"/>
    <s v="CD"/>
    <x v="1"/>
    <x v="0"/>
    <x v="0"/>
    <n v="-4064864.12"/>
    <m/>
    <m/>
    <m/>
    <m/>
    <m/>
    <m/>
    <m/>
    <m/>
    <m/>
    <m/>
    <m/>
    <m/>
    <m/>
    <m/>
    <m/>
    <m/>
    <m/>
    <m/>
    <m/>
    <m/>
    <m/>
    <m/>
    <m/>
    <m/>
    <n v="-169369.33833333335"/>
    <n v="0"/>
  </r>
  <r>
    <s v="190950.ED.AN"/>
    <s v="190950"/>
    <s v="ADFIT OTHER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950.CD.AA"/>
    <s v="190950"/>
    <s v="ADFIT OTHER"/>
    <s v="AA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000.GD.ID"/>
    <s v="191000"/>
    <s v="RECOVERABLE GAS COSTS AMORTIZE"/>
    <s v="ID"/>
    <s v="GD"/>
    <x v="1"/>
    <x v="0"/>
    <x v="0"/>
    <n v="-3811350.1"/>
    <n v="-2793500.52"/>
    <n v="-1706444.55"/>
    <n v="-819114.49"/>
    <n v="-200816.15"/>
    <n v="35813.660000000003"/>
    <n v="274884.43"/>
    <n v="474626.36"/>
    <n v="659422.78"/>
    <n v="918336.66"/>
    <n v="1486123.74"/>
    <n v="-6325101.7400000002"/>
    <n v="-5115802.91"/>
    <n v="-3951751.96"/>
    <n v="-2560331.1800000002"/>
    <n v="-1582549.67"/>
    <n v="-1015778.8"/>
    <n v="-740602.77"/>
    <n v="-511552.12"/>
    <n v="-309546.65999999997"/>
    <n v="-110946.64"/>
    <n v="183830.47"/>
    <n v="972423.22"/>
    <n v="-2304747.58"/>
    <n v="-1877075.53"/>
    <n v="-1038278.860416667"/>
    <n v="-1285666.0758333332"/>
  </r>
  <r>
    <s v="191000.GD.WA"/>
    <s v="191000"/>
    <s v="RECOVERABLE GAS COSTS AMORTIZE"/>
    <s v="WA"/>
    <s v="GD"/>
    <x v="1"/>
    <x v="0"/>
    <x v="0"/>
    <n v="-8772480.3499999996"/>
    <n v="-6449815.9100000001"/>
    <n v="-4259121.6500000004"/>
    <n v="-2403721.08"/>
    <n v="-1190951.93"/>
    <n v="-719753.17"/>
    <n v="-324062.3"/>
    <n v="6085.92"/>
    <n v="340942.69"/>
    <n v="782436.84"/>
    <n v="1843136.84"/>
    <n v="-11755837.77"/>
    <n v="-9086016.0999999996"/>
    <n v="-6674123.8799999999"/>
    <n v="-3857211.04"/>
    <n v="-1647698.95"/>
    <n v="-505685.64"/>
    <n v="76360.62"/>
    <n v="486224.89"/>
    <n v="853656.93"/>
    <n v="1207650.17"/>
    <n v="1773240.96"/>
    <n v="3368006.27"/>
    <n v="1113949.54"/>
    <n v="979734.12"/>
    <n v="-2754992.4787500002"/>
    <n v="-654897.59333333338"/>
  </r>
  <r>
    <s v="191010.GD.ID"/>
    <s v="191010"/>
    <s v="CURR UNRECOV PGA DEFERRED"/>
    <s v="ID"/>
    <s v="GD"/>
    <x v="1"/>
    <x v="0"/>
    <x v="0"/>
    <n v="-6074157.96"/>
    <n v="-6899997.4900000002"/>
    <n v="-6924873.5"/>
    <n v="-7174026.1600000001"/>
    <n v="-7877480.9500000002"/>
    <n v="-8052260.7599999998"/>
    <n v="-8210680.7199999997"/>
    <n v="-9001359.0899999999"/>
    <n v="-10058345.32"/>
    <n v="-10424972.08"/>
    <n v="-12439979.57"/>
    <n v="-6125449.7800000003"/>
    <n v="-6684242.0499999998"/>
    <n v="-6824581.6500000004"/>
    <n v="-4098973.42"/>
    <n v="789092.39"/>
    <n v="851052.1"/>
    <n v="445395.99"/>
    <n v="-627451.05000000005"/>
    <n v="-1260427.92"/>
    <n v="-1936018.01"/>
    <n v="-3230345.43"/>
    <n v="-3683455.59"/>
    <n v="-312558.21000000002"/>
    <n v="-324606.52"/>
    <n v="-8297385.4520833343"/>
    <n v="-1949391.2570833333"/>
  </r>
  <r>
    <s v="191010.GD.WA"/>
    <s v="191010"/>
    <s v="CURR UNRECOV PGA DEFERRED"/>
    <s v="WA"/>
    <s v="GD"/>
    <x v="1"/>
    <x v="0"/>
    <x v="0"/>
    <n v="-11107523.800000001"/>
    <n v="-13242800.26"/>
    <n v="-13281817.529999999"/>
    <n v="-13840310.02"/>
    <n v="-15210763.189999999"/>
    <n v="-15585609.439999999"/>
    <n v="-15619860.029999999"/>
    <n v="-16745497.689999999"/>
    <n v="-18677163.379999999"/>
    <n v="-19095614.920000002"/>
    <n v="-22888085.899999999"/>
    <n v="-11298837.789999999"/>
    <n v="-12602073.85"/>
    <n v="-13118053.93"/>
    <n v="-7482556.3499999996"/>
    <n v="4374910.7699999996"/>
    <n v="4570416.76"/>
    <n v="3844456.24"/>
    <n v="3833773.49"/>
    <n v="2862582.88"/>
    <n v="1879040.38"/>
    <n v="-1257390.06"/>
    <n v="-2194008.27"/>
    <n v="-659612.62"/>
    <n v="-805474.48"/>
    <n v="-15611763.247916667"/>
    <n v="-837517.90624999988"/>
  </r>
  <r>
    <s v="191015.GD.ID"/>
    <s v="191015"/>
    <s v="ID HOLDBACK"/>
    <s v="ID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025.GD.WA"/>
    <s v="191025"/>
    <s v="WA GRC JACKSON PRAIRIE DEFERRA"/>
    <s v="WA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685.GD.OR"/>
    <s v="191685"/>
    <s v="OR RESIDUAL BALANCES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715.GD.OR"/>
    <s v="191715"/>
    <s v="DEFERRAL COLLINS AGREEMENT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720.GD.OR"/>
    <s v="191720"/>
    <s v="INTERVENOR CITIZEN UTILITY BOA"/>
    <s v="OR"/>
    <s v="GD"/>
    <x v="1"/>
    <x v="0"/>
    <x v="0"/>
    <n v="930.3"/>
    <n v="45708.56"/>
    <n v="45988.52"/>
    <n v="46270.2"/>
    <n v="46553.599999999999"/>
    <n v="46838.74"/>
    <n v="47125.63"/>
    <n v="47414.27"/>
    <n v="47704.68"/>
    <n v="47996.87"/>
    <n v="48290.85"/>
    <n v="1172.3599999999999"/>
    <n v="1179.54"/>
    <n v="45959.33"/>
    <n v="46240.83"/>
    <n v="46524.06"/>
    <n v="46809.02"/>
    <n v="47095.73"/>
    <n v="47384.19"/>
    <n v="47674.42"/>
    <n v="47966.43"/>
    <n v="48260.22"/>
    <n v="48555.81"/>
    <n v="1178.8"/>
    <n v="1185.96"/>
    <n v="39343.266666666663"/>
    <n v="39569.299166666664"/>
  </r>
  <r>
    <s v="191721.GD.OR"/>
    <s v="191721"/>
    <s v="INTERVENOR PREAUTHORIZED MATCH"/>
    <s v="OR"/>
    <s v="GD"/>
    <x v="1"/>
    <x v="0"/>
    <x v="0"/>
    <n v="58.13"/>
    <n v="2890.54"/>
    <n v="2908.24"/>
    <n v="2926.05"/>
    <n v="2943.97"/>
    <n v="2962"/>
    <n v="2980.14"/>
    <n v="2998.39"/>
    <n v="3016.76"/>
    <n v="3035.24"/>
    <n v="21635.56"/>
    <n v="18769.68"/>
    <n v="18884.64"/>
    <n v="19000.310000000001"/>
    <n v="19116.689999999999"/>
    <n v="19233.78"/>
    <n v="29384.12"/>
    <n v="29564.1"/>
    <n v="29745.18"/>
    <n v="29927.37"/>
    <n v="30110.68"/>
    <n v="30295.11"/>
    <n v="35160.639999999999"/>
    <n v="5448.63"/>
    <n v="5481.73"/>
    <n v="6378.1629166666653"/>
    <n v="24097.482916666664"/>
  </r>
  <r>
    <s v="191722.GD.OR"/>
    <s v="191722"/>
    <s v="INTERVENOR OTHER ISSUES FUND"/>
    <s v="OR"/>
    <s v="GD"/>
    <x v="1"/>
    <x v="0"/>
    <x v="0"/>
    <n v="36323.74"/>
    <n v="36546.22"/>
    <n v="36770.07"/>
    <n v="44509.03"/>
    <n v="44781.65"/>
    <n v="45055.94"/>
    <n v="65781.899999999994"/>
    <n v="66184.81"/>
    <n v="68602.44"/>
    <n v="110840.22"/>
    <n v="111519.12"/>
    <n v="46017.36"/>
    <n v="46299.22"/>
    <n v="46582.8"/>
    <n v="46868.12"/>
    <n v="47155.19"/>
    <n v="47444.02"/>
    <n v="47734.61"/>
    <n v="48026.98"/>
    <n v="48321.15"/>
    <n v="48617.120000000003"/>
    <n v="48914.9"/>
    <n v="74708.42"/>
    <n v="26844.86"/>
    <n v="27007.94"/>
    <n v="59826.686666666668"/>
    <n v="47322.645833333336"/>
  </r>
  <r>
    <s v="191723.GD.OR"/>
    <s v="191723"/>
    <s v="OR RES INTEVENOR FUNDING AMORT"/>
    <s v="OR"/>
    <s v="GD"/>
    <x v="1"/>
    <x v="0"/>
    <x v="0"/>
    <n v="55758.53"/>
    <n v="44607.75"/>
    <n v="33476.17"/>
    <n v="23555.65"/>
    <n v="17426.919999999998"/>
    <n v="14415.55"/>
    <n v="12367.92"/>
    <n v="10700.09"/>
    <n v="8908.5300000000007"/>
    <n v="7063.75"/>
    <n v="2294.89"/>
    <n v="76747.39"/>
    <n v="62127.15"/>
    <n v="50326.19"/>
    <n v="35404.230000000003"/>
    <n v="24435.16"/>
    <n v="18409.75"/>
    <n v="14621.73"/>
    <n v="12266.77"/>
    <n v="9672.27"/>
    <n v="7878.95"/>
    <n v="5570.97"/>
    <n v="-2236.94"/>
    <n v="41390.629999999997"/>
    <n v="33251.769999999997"/>
    <n v="25875.620833333334"/>
    <n v="22119.0975"/>
  </r>
  <r>
    <s v="191724.GD.OR"/>
    <s v="191724"/>
    <s v="OR TRANS INTEVENOR FUNDING AMO"/>
    <s v="OR"/>
    <s v="GD"/>
    <x v="1"/>
    <x v="0"/>
    <x v="0"/>
    <n v="7485.38"/>
    <n v="6585.28"/>
    <n v="5771.58"/>
    <n v="4881.57"/>
    <n v="4050.11"/>
    <n v="3354.9"/>
    <n v="2596.58"/>
    <n v="1927.45"/>
    <n v="1202.26"/>
    <n v="483.5"/>
    <n v="-283.3"/>
    <n v="29836.2"/>
    <n v="27202.51"/>
    <n v="24076.1"/>
    <n v="21180.53"/>
    <n v="18397.599999999999"/>
    <n v="15755.6"/>
    <n v="12897.18"/>
    <n v="10649.58"/>
    <n v="8368.08"/>
    <n v="6145.89"/>
    <n v="3827.45"/>
    <n v="1090.45"/>
    <n v="71045.119999999995"/>
    <n v="65798.039999999994"/>
    <n v="6479.1729166666664"/>
    <n v="19994.487916666669"/>
  </r>
  <r>
    <s v="191890.GD.OR"/>
    <s v="191890"/>
    <s v="DEFERRED GAS COSTS-MARGIN REDU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909.GD.OR"/>
    <s v="191909"/>
    <s v="CURRENT PGA COMMODITY DEFERRAL"/>
    <s v="OR"/>
    <s v="GD"/>
    <x v="1"/>
    <x v="0"/>
    <x v="0"/>
    <n v="-4495582.07"/>
    <n v="-4655851.9400000004"/>
    <n v="-4379456.4800000004"/>
    <n v="-4527353.91"/>
    <n v="-5108159.92"/>
    <n v="-6064587.4299999997"/>
    <n v="-6998120.75"/>
    <n v="-7741722.3899999997"/>
    <n v="-8558546.7899999991"/>
    <n v="-9188061.9900000002"/>
    <n v="-10693570.300000001"/>
    <n v="-4220882.01"/>
    <n v="-3374277.59"/>
    <n v="-3362276.43"/>
    <n v="-1043364.01"/>
    <n v="1753621.57"/>
    <n v="1048834.75"/>
    <n v="247142.5"/>
    <n v="-829627.01"/>
    <n v="-1720878.91"/>
    <n v="-2497898.41"/>
    <n v="-3191884.8"/>
    <n v="-3812146.51"/>
    <n v="-3072297.49"/>
    <n v="-2772368.02"/>
    <n v="-6339270.3116666675"/>
    <n v="-1629508.1295833334"/>
  </r>
  <r>
    <s v="191910.GD.OR"/>
    <s v="191910"/>
    <s v="CURRENT PGA DEMAND DEFERRAL"/>
    <s v="OR"/>
    <s v="GD"/>
    <x v="1"/>
    <x v="0"/>
    <x v="0"/>
    <n v="243880.14"/>
    <n v="-377487.65"/>
    <n v="-1094901.96"/>
    <n v="-1478623.26"/>
    <n v="-1471725.94"/>
    <n v="-1197884.54"/>
    <n v="-741737.13"/>
    <n v="-197294.65"/>
    <n v="335328.93"/>
    <n v="836585.34"/>
    <n v="846429.84"/>
    <n v="1568514.34"/>
    <n v="710457.2"/>
    <n v="255390.47"/>
    <n v="-778548.75"/>
    <n v="-1118616.43"/>
    <n v="-930062.66"/>
    <n v="-591496.35"/>
    <n v="-86608.03"/>
    <n v="339617.16"/>
    <n v="899023.27"/>
    <n v="1378499.36"/>
    <n v="1283582.02"/>
    <n v="1089144.6599999999"/>
    <n v="433370.24"/>
    <n v="-207969.00083333338"/>
    <n v="192653.20333333337"/>
  </r>
  <r>
    <s v="191911.GD.OR"/>
    <s v="191911"/>
    <s v="PRIOR PGA COMMODITY AMORTIZATI"/>
    <s v="OR"/>
    <s v="GD"/>
    <x v="1"/>
    <x v="0"/>
    <x v="0"/>
    <n v="-2071299.96"/>
    <n v="-1466216.24"/>
    <n v="-872866.6"/>
    <n v="-347013.16"/>
    <n v="276.48"/>
    <n v="188395.29"/>
    <n v="337783.8"/>
    <n v="463452.99"/>
    <n v="607851.69999999995"/>
    <n v="755130.35"/>
    <n v="1034971.53"/>
    <n v="-5270431.13"/>
    <n v="-4155916.92"/>
    <n v="-3240023.72"/>
    <n v="-2070378.37"/>
    <n v="-1174315.04"/>
    <n v="-656651.51"/>
    <n v="-292020.53000000003"/>
    <n v="-40860.07"/>
    <n v="261657.62"/>
    <n v="479400.16"/>
    <n v="754453.69"/>
    <n v="1397722.83"/>
    <n v="748496.32"/>
    <n v="889749.28"/>
    <n v="-640189.4524999999"/>
    <n v="-455466.87000000011"/>
  </r>
  <r>
    <s v="191912.GD.OR"/>
    <s v="191912"/>
    <s v="PRIOR PGA DEMAND AMORTIZATION"/>
    <s v="OR"/>
    <s v="GD"/>
    <x v="1"/>
    <x v="0"/>
    <x v="0"/>
    <n v="-1486199.02"/>
    <n v="-1204433.5900000001"/>
    <n v="-925893.99"/>
    <n v="-679732.12"/>
    <n v="-519487.02"/>
    <n v="-427637.43"/>
    <n v="-364461.36"/>
    <n v="-311592.96000000002"/>
    <n v="-253473.57"/>
    <n v="-194965.65"/>
    <n v="-67992.33"/>
    <n v="-746608.7"/>
    <n v="-560977.66"/>
    <n v="-409927.3"/>
    <n v="-218289.29"/>
    <n v="-75509.3"/>
    <n v="7241.53"/>
    <n v="59165.82"/>
    <n v="95657.68"/>
    <n v="138081.62"/>
    <n v="168988.48"/>
    <n v="206973.79"/>
    <n v="308896.96999999997"/>
    <n v="155306.44"/>
    <n v="154544.54"/>
    <n v="-559988.92166666675"/>
    <n v="19447.489999999983"/>
  </r>
  <r>
    <s v="201000.ZZ.ZZ"/>
    <s v="201000"/>
    <s v="COMMON STOCK ISSUED - NO PAR"/>
    <s v="ZZ"/>
    <s v="ZZ"/>
    <x v="3"/>
    <x v="0"/>
    <x v="0"/>
    <n v="-1109643921.05"/>
    <n v="-1109724771.1099999"/>
    <n v="-1109825533.45"/>
    <n v="-1109877248.8900001"/>
    <n v="-1109929402.9000001"/>
    <n v="-1110789664.76"/>
    <n v="-1110871790.04"/>
    <n v="-1110871767.0599999"/>
    <n v="-1110871767.0599999"/>
    <n v="-1110871767.0599999"/>
    <n v="-1110871767.0599999"/>
    <n v="-1110871767.0599999"/>
    <n v="-1110871767.0599999"/>
    <n v="-1110871767.0599999"/>
    <n v="-1110871767.0599999"/>
    <n v="-1111074747.71"/>
    <n v="-1111074747.71"/>
    <n v="-1124299718.8800001"/>
    <n v="-1126215990.3499999"/>
    <n v="-1126215990.3499999"/>
    <n v="-1127622033.51"/>
    <n v="-1154551053.3399999"/>
    <n v="-1154597226.0999999"/>
    <n v="-1176229310.52"/>
    <n v="-1176498976.6400001"/>
    <n v="-1110469590.8754165"/>
    <n v="-1131442477.0366669"/>
  </r>
  <r>
    <s v="211000.ZZ.ZZ"/>
    <s v="211000"/>
    <s v="MISC PAID IN CAPITAL -ECOVA"/>
    <s v="ZZ"/>
    <s v="ZZ"/>
    <x v="3"/>
    <x v="0"/>
    <x v="0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</r>
  <r>
    <s v="211100.ZZ.ZZ"/>
    <s v="211100"/>
    <s v="APIC - SUBS"/>
    <s v="ZZ"/>
    <s v="ZZ"/>
    <x v="3"/>
    <x v="0"/>
    <x v="0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</r>
  <r>
    <s v="214000.ZZ.ZZ"/>
    <s v="214000"/>
    <s v="CAP STOCK EXP - COMMON PUBLIC "/>
    <s v="ZZ"/>
    <s v="ZZ"/>
    <x v="3"/>
    <x v="0"/>
    <x v="0"/>
    <n v="16442064.34"/>
    <n v="16442064.34"/>
    <n v="16442064.34"/>
    <n v="16443015.300000001"/>
    <n v="16443015.300000001"/>
    <n v="16443015.300000001"/>
    <n v="16443015.300000001"/>
    <n v="16443015.300000001"/>
    <n v="16446248.869999999"/>
    <n v="16446248.869999999"/>
    <n v="16446248.869999999"/>
    <n v="16446248.869999999"/>
    <n v="16463176.76"/>
    <n v="16463176.76"/>
    <n v="16464176.76"/>
    <n v="16476287.15"/>
    <n v="16497261.199999999"/>
    <n v="16671487.82"/>
    <n v="16878139.460000001"/>
    <n v="16881503.41"/>
    <n v="16942594.210000001"/>
    <n v="17243730.739999998"/>
    <n v="17264218.989999998"/>
    <n v="17503511.190000001"/>
    <n v="17518241.469999999"/>
    <n v="16444735.100833334"/>
    <n v="16856399.733750004"/>
  </r>
  <r>
    <s v="214010.ZZ.ZZ"/>
    <s v="214010"/>
    <s v="CAP STOCK EXP-SHARE WITHHOLDIN"/>
    <s v="ZZ"/>
    <s v="ZZ"/>
    <x v="3"/>
    <x v="0"/>
    <x v="0"/>
    <n v="13177127.34"/>
    <n v="16231169.6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584445.16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6869268.054166667"/>
    <n v="17925811.499166664"/>
  </r>
  <r>
    <s v="214040.ZZ.ZZ"/>
    <s v="214040"/>
    <s v="TAX BENEFIT - OPTIONS EXERCISE"/>
    <s v="ZZ"/>
    <s v="ZZ"/>
    <x v="3"/>
    <x v="0"/>
    <x v="0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</r>
  <r>
    <s v="214050.ZZ.ZZ"/>
    <s v="214050"/>
    <s v="UNVESTED STOCK COMPENSATION"/>
    <s v="ZZ"/>
    <s v="ZZ"/>
    <x v="3"/>
    <x v="0"/>
    <x v="0"/>
    <n v="-18479122.789999999"/>
    <n v="-18848641.030000001"/>
    <n v="-19677602.030000001"/>
    <n v="-20276841.66"/>
    <n v="-20876081.289999999"/>
    <n v="-21475320.920000002"/>
    <n v="-22037329.59"/>
    <n v="-22006874"/>
    <n v="-22580513.370000001"/>
    <n v="-23279618.329999998"/>
    <n v="-23857714.789999999"/>
    <n v="-24435811.25"/>
    <n v="-24244723.940000001"/>
    <n v="-27119272.75"/>
    <n v="-28004439.23"/>
    <n v="-28697116.27"/>
    <n v="-29391022.420000002"/>
    <n v="-30084928.57"/>
    <n v="-30739977.899999999"/>
    <n v="-31421345.780000001"/>
    <n v="-32102713.66"/>
    <n v="-32671784.449999999"/>
    <n v="-33351375.239999998"/>
    <n v="-34030966.030000001"/>
    <n v="-34813668.07"/>
    <n v="-21726189.302083332"/>
    <n v="-30595344.858750004"/>
  </r>
  <r>
    <s v="214051.ZZ.ZZ"/>
    <s v="214051"/>
    <s v="VESTED STOCK COMPENSATION"/>
    <s v="ZZ"/>
    <s v="ZZ"/>
    <x v="3"/>
    <x v="0"/>
    <x v="0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59999997"/>
    <n v="-31835413.959999997"/>
  </r>
  <r>
    <s v="214060.ZZ.ZZ"/>
    <s v="214060"/>
    <s v="STOCK COMP - SUBS"/>
    <s v="ZZ"/>
    <s v="ZZ"/>
    <x v="3"/>
    <x v="0"/>
    <x v="0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900000026"/>
    <n v="-7964306.0900000026"/>
  </r>
  <r>
    <s v="215100.ZZ.ZZ"/>
    <s v="215100"/>
    <s v="APPROPRIATED RETAINED EARNINGS"/>
    <s v="ZZ"/>
    <s v="ZZ"/>
    <x v="3"/>
    <x v="0"/>
    <x v="0"/>
    <n v="-32132124.440000001"/>
    <n v="-32132124.440000001"/>
    <n v="-32132124.440000001"/>
    <n v="-32132124.440000001"/>
    <n v="-32132124.440000001"/>
    <n v="-32132124.440000001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41178524.549999997"/>
    <n v="-41178524.549999997"/>
    <n v="-41178524.549999997"/>
    <n v="-41178524.549999997"/>
    <n v="-41178524.549999997"/>
    <n v="-41178524.549999997"/>
    <n v="-41178524.549999997"/>
    <n v="-35014250.537500001"/>
    <n v="-39470979.915416673"/>
  </r>
  <r>
    <s v="216000.ZZ.ZZ"/>
    <s v="216000"/>
    <s v="RETAINED EARNINGS"/>
    <s v="ZZ"/>
    <s v="ZZ"/>
    <x v="3"/>
    <x v="0"/>
    <x v="0"/>
    <n v="-497224130.94"/>
    <n v="-612120991.66999996"/>
    <n v="-586753128.61000001"/>
    <n v="-590898193.13999999"/>
    <n v="-589914788.26999998"/>
    <n v="-565103963.63"/>
    <n v="-559786141.29999995"/>
    <n v="-559967249.22000003"/>
    <n v="-535413828.75"/>
    <n v="-537133296.26999998"/>
    <n v="-536937796.67999995"/>
    <n v="-511764302.37"/>
    <n v="-509960950.43000001"/>
    <n v="-645161962.94000006"/>
    <n v="-600559219.63999999"/>
    <n v="-634881465.39999998"/>
    <n v="-631080731.03999996"/>
    <n v="-605174970.19000006"/>
    <n v="-601582551.64999998"/>
    <n v="-601831405.57000005"/>
    <n v="-576304491.50999999"/>
    <n v="-576774065.13"/>
    <n v="-576461129.95000005"/>
    <n v="-546724145.82000005"/>
    <n v="-554889470.48000002"/>
    <n v="-557448851.71625006"/>
    <n v="-594080112.44124997"/>
  </r>
  <r>
    <s v="216001.ZZ.ZZ"/>
    <n v="216001"/>
    <s v="Net Income"/>
    <s v="ZZ"/>
    <s v="ZZ"/>
    <x v="3"/>
    <x v="0"/>
    <x v="0"/>
    <n v="-115916133.94"/>
    <n v="-23322332.309999999"/>
    <n v="-41464418.450000003"/>
    <n v="-54890027.369999997"/>
    <n v="-64820018.140000001"/>
    <n v="-75516270.409999996"/>
    <n v="-80466783.379999995"/>
    <n v="-89767163.049999997"/>
    <n v="-93879232.069999993"/>
    <n v="-90586162.799999997"/>
    <n v="-96399252.709999993"/>
    <n v="-109189133.84"/>
    <n v="-136429119.63999999"/>
    <n v="-91298115.739999995"/>
    <n v="-104267166.77"/>
    <n v="-115794291.90000001"/>
    <n v="-131812538.63"/>
    <n v="-139389339.88999999"/>
    <n v="-141048507.13"/>
    <n v="-149709270.40000001"/>
    <n v="-150660566.52000001"/>
    <n v="-146203218.22999999"/>
    <n v="-152708978.56"/>
    <n v="-168919688.94"/>
    <n v="-196979194.77000001"/>
    <n v="-78872785.109999999"/>
    <n v="-138209653.32624999"/>
  </r>
  <r>
    <s v="216001.ZZ.ZZ"/>
    <s v="255000"/>
    <s v="DEF INVESTMENT TAX CREDITS"/>
    <s v="AN"/>
    <s v="ED"/>
    <x v="1"/>
    <x v="0"/>
    <x v="0"/>
    <m/>
    <m/>
    <m/>
    <m/>
    <m/>
    <m/>
    <m/>
    <m/>
    <m/>
    <m/>
    <m/>
    <m/>
    <m/>
    <m/>
    <m/>
    <n v="1791684"/>
    <m/>
    <m/>
    <m/>
    <m/>
    <m/>
    <m/>
    <m/>
    <m/>
    <m/>
    <n v="0"/>
    <n v="149307"/>
  </r>
  <r>
    <s v="216050.ZZ.ZZ"/>
    <s v="216050"/>
    <s v="ADJUSTMENT TO RETAINED EARNING"/>
    <s v="ZZ"/>
    <s v="ZZ"/>
    <x v="3"/>
    <x v="0"/>
    <x v="0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30000004"/>
    <n v="40858901.230000004"/>
  </r>
  <r>
    <s v="216100.ZZ.ZZ"/>
    <s v="216100"/>
    <s v="UNAPPROPRIATED UNDIST SUB EARN"/>
    <s v="ZZ"/>
    <s v="ZZ"/>
    <x v="3"/>
    <x v="0"/>
    <x v="0"/>
    <n v="-23394570.460000001"/>
    <n v="-24471676.670000002"/>
    <n v="-25426911.530000001"/>
    <n v="-22921519.620000001"/>
    <n v="-23959343.489999998"/>
    <n v="-24372276.48"/>
    <n v="-24411729.800000001"/>
    <n v="-24281729.879999999"/>
    <n v="-24440959.75"/>
    <n v="-22790546.73"/>
    <n v="-23083614.32"/>
    <n v="-23831470.93"/>
    <n v="-25786574.399999999"/>
    <n v="-26936886.41"/>
    <n v="-46133831.649999999"/>
    <n v="-11856652"/>
    <n v="-15557635.359999999"/>
    <n v="-15996566.26"/>
    <n v="-15921634.6"/>
    <n v="-15747986.68"/>
    <n v="-15703227.9"/>
    <n v="-15292659.869999999"/>
    <n v="-15658534.050000001"/>
    <n v="-19471816.07"/>
    <n v="-11368843"/>
    <n v="-24048529.302499998"/>
    <n v="-19404594.962500002"/>
  </r>
  <r>
    <s v="216150.ZZ.ZZ"/>
    <s v="216150"/>
    <s v="CORP SUBSIDIARY ACTIVITY"/>
    <s v="ZZ"/>
    <s v="ZZ"/>
    <x v="3"/>
    <x v="0"/>
    <x v="0"/>
    <n v="23338431.370000001"/>
    <n v="23396264.370000001"/>
    <n v="23444768.370000001"/>
    <n v="23515102.370000001"/>
    <n v="23569521.370000001"/>
    <n v="23639829.370000001"/>
    <n v="23681343.370000001"/>
    <n v="23732451.370000001"/>
    <n v="23807040.77"/>
    <n v="23875534.77"/>
    <n v="23973102.77"/>
    <n v="24016245.07"/>
    <n v="24175681.07"/>
    <n v="24210957.07"/>
    <n v="24281360.07"/>
    <n v="24352880.07"/>
    <n v="24253129.07"/>
    <n v="24323617.07"/>
    <n v="24382047.07"/>
    <n v="24457253.07"/>
    <n v="24503762.07"/>
    <n v="24563958.07"/>
    <n v="24616897.07"/>
    <n v="24693189.07"/>
    <n v="24755544.07"/>
    <n v="23700688.349166673"/>
    <n v="24425388.528333332"/>
  </r>
  <r>
    <s v="219100.ZZ.ZZ"/>
    <s v="219100"/>
    <s v="AOCI - SFAS 158"/>
    <s v="ZZ"/>
    <s v="ZZ"/>
    <x v="1"/>
    <x v="0"/>
    <x v="0"/>
    <n v="8089542"/>
    <n v="8021820"/>
    <n v="7953781"/>
    <n v="9628105"/>
    <n v="9560066"/>
    <n v="9492027"/>
    <n v="9423988"/>
    <n v="9355949"/>
    <n v="9287910"/>
    <n v="9219871"/>
    <n v="9151832"/>
    <n v="9083793"/>
    <n v="7866070"/>
    <n v="7813040"/>
    <n v="7759568"/>
    <n v="7706096"/>
    <n v="7652624"/>
    <n v="7599152"/>
    <n v="7545207"/>
    <n v="7491262"/>
    <n v="7437317"/>
    <n v="7383372"/>
    <n v="7329427"/>
    <n v="7275577"/>
    <n v="7221727"/>
    <n v="9013079"/>
    <n v="7544711.708333333"/>
  </r>
  <r>
    <s v="221300.ZZ.ZZ"/>
    <s v="221300"/>
    <s v="FMBS - SERIES C - 6.37% DUE 06"/>
    <s v="ZZ"/>
    <s v="ZZ"/>
    <x v="3"/>
    <x v="0"/>
    <x v="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</r>
  <r>
    <s v="221332.ZZ.ZZ"/>
    <s v="221332"/>
    <s v="FMBS - SERIES A - 7.39% DUE 5/"/>
    <s v="ZZ"/>
    <s v="ZZ"/>
    <x v="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1333.ZZ.ZZ"/>
    <s v="221333"/>
    <s v="FMBS - SERIES A - 7.45% DUE 6/"/>
    <s v="ZZ"/>
    <s v="ZZ"/>
    <x v="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1334.ZZ.ZZ"/>
    <s v="221334"/>
    <s v="FMBS - SERIES A - 7.53% DUE 05"/>
    <s v="ZZ"/>
    <s v="ZZ"/>
    <x v="3"/>
    <x v="0"/>
    <x v="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</r>
  <r>
    <s v="221335.ZZ.ZZ"/>
    <s v="221335"/>
    <s v="FMBS - SERIES A - 7.54% DUE 5/"/>
    <s v="ZZ"/>
    <s v="ZZ"/>
    <x v="3"/>
    <x v="0"/>
    <x v="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</r>
  <r>
    <s v="221336.ZZ.ZZ"/>
    <s v="221336"/>
    <s v="FMBS - SERIES A - 7.18% DUE 8/"/>
    <s v="ZZ"/>
    <s v="ZZ"/>
    <x v="3"/>
    <x v="0"/>
    <x v="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</r>
  <r>
    <s v="221350.ZZ.ZZ"/>
    <s v="221350"/>
    <s v="COLSTRIP 2010A PCRBs DUE 2032"/>
    <s v="ZZ"/>
    <s v="ZZ"/>
    <x v="3"/>
    <x v="0"/>
    <x v="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</r>
  <r>
    <s v="221360.ZZ.ZZ"/>
    <s v="221360"/>
    <s v="COLSTRIP 2010B PCRBs DUE 2034"/>
    <s v="ZZ"/>
    <s v="ZZ"/>
    <x v="3"/>
    <x v="0"/>
    <x v="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</r>
  <r>
    <s v="221390.ZZ.ZZ"/>
    <s v="221390"/>
    <s v="5.45% SERIES DUE 12-01-2019"/>
    <s v="ZZ"/>
    <s v="ZZ"/>
    <x v="3"/>
    <x v="0"/>
    <x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0"/>
    <n v="0"/>
    <n v="0"/>
    <n v="0"/>
    <n v="0"/>
    <n v="0"/>
    <n v="0"/>
    <n v="0"/>
    <n v="0"/>
    <n v="0"/>
    <n v="0"/>
    <n v="0"/>
    <n v="0"/>
    <n v="-86250000"/>
    <n v="0"/>
  </r>
  <r>
    <s v="221400.ZZ.ZZ"/>
    <s v="221400"/>
    <s v="FMBS - 6.25% DUE 12-01-35"/>
    <s v="ZZ"/>
    <s v="ZZ"/>
    <x v="3"/>
    <x v="0"/>
    <x v="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</r>
  <r>
    <s v="221420.ZZ.ZZ"/>
    <s v="221420"/>
    <s v="FMBS - 5.70% DUE 07-01-2037"/>
    <s v="ZZ"/>
    <s v="ZZ"/>
    <x v="3"/>
    <x v="0"/>
    <x v="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</r>
  <r>
    <s v="221440.ZZ.ZZ"/>
    <s v="221440"/>
    <s v="5.95% SERIES DUE 06-01-2018"/>
    <s v="ZZ"/>
    <s v="ZZ"/>
    <x v="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1480.ZZ.ZZ"/>
    <s v="221480"/>
    <s v="5.125% SERIES DUE 04-01-2022"/>
    <s v="ZZ"/>
    <s v="ZZ"/>
    <x v="3"/>
    <x v="0"/>
    <x v="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</r>
  <r>
    <s v="221520.ZZ.ZZ"/>
    <s v="221520"/>
    <s v="3.89% SERIES DUE 12-20-2020"/>
    <s v="ZZ"/>
    <s v="ZZ"/>
    <x v="3"/>
    <x v="0"/>
    <x v="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0"/>
    <n v="-52000000"/>
    <n v="-49833333.333333336"/>
  </r>
  <r>
    <s v="221540.ZZ.ZZ"/>
    <s v="221540"/>
    <s v="5.55% SERIES DUE 12-20-2040"/>
    <s v="ZZ"/>
    <s v="ZZ"/>
    <x v="3"/>
    <x v="0"/>
    <x v="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</r>
  <r>
    <s v="221560.ZZ.ZZ"/>
    <s v="221560"/>
    <s v="4.45% SERIES DUE 12-14-2041"/>
    <s v="ZZ"/>
    <s v="ZZ"/>
    <x v="3"/>
    <x v="0"/>
    <x v="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</r>
  <r>
    <s v="221580.ZZ.ZZ"/>
    <s v="221580"/>
    <s v="4.23% SERIES DUE 11-29-2047"/>
    <s v="ZZ"/>
    <s v="ZZ"/>
    <x v="3"/>
    <x v="0"/>
    <x v="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</r>
  <r>
    <s v="221610.ZZ.ZZ"/>
    <s v="221610"/>
    <s v="4.11% SERIES DUE 12-1-2044"/>
    <s v="ZZ"/>
    <s v="ZZ"/>
    <x v="3"/>
    <x v="0"/>
    <x v="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</r>
  <r>
    <s v="221620.ZZ.ZZ"/>
    <s v="221620"/>
    <s v="4.37% SERIES DUE 12-1-2045"/>
    <s v="ZZ"/>
    <s v="ZZ"/>
    <x v="3"/>
    <x v="0"/>
    <x v="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</r>
  <r>
    <s v="221630.ZZ.ZZ"/>
    <s v="221630"/>
    <s v="3.54% SERIES DUE 2051"/>
    <s v="ZZ"/>
    <s v="ZZ"/>
    <x v="3"/>
    <x v="0"/>
    <x v="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</r>
  <r>
    <s v="221640.ZZ.ZZ"/>
    <s v="221640"/>
    <s v="3.91% SERIES DUE 12-1-2047"/>
    <s v="ZZ"/>
    <s v="ZZ"/>
    <x v="3"/>
    <x v="0"/>
    <x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</r>
  <r>
    <s v="221650.ZZ.ZZ"/>
    <s v="221650"/>
    <s v="4.35% SERIES DUE 6-1-2048_x0009__x0009__x0009_"/>
    <s v="ZZ"/>
    <s v="ZZ"/>
    <x v="3"/>
    <x v="0"/>
    <x v="0"/>
    <m/>
    <m/>
    <m/>
    <m/>
    <m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234375000"/>
    <n v="-375000000"/>
  </r>
  <r>
    <s v="221660.ZZ.ZZ"/>
    <s v="221660"/>
    <s v="3.43%  SERIES DUE 12-1-2049_x0009__x0009__x0009_"/>
    <s v="ZZ"/>
    <s v="ZZ"/>
    <x v="3"/>
    <x v="0"/>
    <x v="0"/>
    <m/>
    <m/>
    <m/>
    <m/>
    <m/>
    <m/>
    <m/>
    <m/>
    <m/>
    <m/>
    <m/>
    <m/>
    <m/>
    <m/>
    <m/>
    <m/>
    <m/>
    <m/>
    <m/>
    <m/>
    <m/>
    <m/>
    <m/>
    <n v="-180000000"/>
    <n v="-180000000"/>
    <n v="0"/>
    <n v="-22500000"/>
  </r>
  <r>
    <s v="222000.ZZ.ZZ"/>
    <s v="222000"/>
    <s v="REACQUIRED BONDS"/>
    <s v="ZZ"/>
    <s v="ZZ"/>
    <x v="3"/>
    <x v="0"/>
    <x v="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</r>
  <r>
    <s v="223010.ZZ.ZZ"/>
    <s v="223010"/>
    <s v="ADVANCE ASSOCIATED-AVISTA CAPI"/>
    <s v="ZZ"/>
    <s v="ZZ"/>
    <x v="3"/>
    <x v="0"/>
    <x v="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</r>
  <r>
    <s v="225000.ZZ.ZZ"/>
    <s v="225000"/>
    <s v="UNAMORT PREMIUM"/>
    <s v="ZZ"/>
    <s v="ZZ"/>
    <x v="3"/>
    <x v="0"/>
    <x v="0"/>
    <n v="-159899.68"/>
    <n v="-159159.4"/>
    <n v="-158419.12"/>
    <n v="-157678.84"/>
    <n v="-156938.56"/>
    <n v="-156198.28"/>
    <n v="-155458"/>
    <n v="-154717.72"/>
    <n v="-153977.44"/>
    <n v="-153237.5"/>
    <n v="-152497.22"/>
    <n v="-151756.94"/>
    <n v="-151016.66"/>
    <n v="-150276.38"/>
    <n v="-149536.1"/>
    <n v="-148795.82"/>
    <n v="-148055.54"/>
    <n v="-147315.26"/>
    <n v="-146574.98000000001"/>
    <n v="-145834.70000000001"/>
    <n v="-145094.42000000001"/>
    <n v="-144354.16"/>
    <n v="-143613.88"/>
    <n v="-142873.60000000001"/>
    <n v="-142133.32"/>
    <n v="-155458.09916666665"/>
    <n v="-146574.98583333334"/>
  </r>
  <r>
    <s v="226000.ZZ.ZZ"/>
    <s v="226000"/>
    <s v="UNAMORTIZED LONG TERM DEBT DIS"/>
    <s v="ZZ"/>
    <s v="ZZ"/>
    <x v="3"/>
    <x v="0"/>
    <x v="0"/>
    <n v="786481.4"/>
    <n v="771978"/>
    <n v="757474.6"/>
    <n v="742971.2"/>
    <n v="728467.8"/>
    <n v="1092714.3999999999"/>
    <n v="1077161.83"/>
    <n v="1075465.24"/>
    <n v="1066924.33"/>
    <n v="1058383.43"/>
    <n v="1049842.52"/>
    <n v="1041301.61"/>
    <n v="1032760.7"/>
    <n v="1024219.79"/>
    <n v="1015678.88"/>
    <n v="1007137.97"/>
    <n v="998597.06"/>
    <n v="990056.15"/>
    <n v="981515.24"/>
    <n v="972974.33"/>
    <n v="964433.42"/>
    <n v="955892.57"/>
    <n v="947351.66"/>
    <n v="938810.75"/>
    <n v="930269.84"/>
    <n v="947692.16749999986"/>
    <n v="981515.25750000018"/>
  </r>
  <r>
    <s v="227000.ZZ.ZZ"/>
    <s v="227000"/>
    <s v="OBLIG UNDER CAP LEASE-NON CURR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7001.ZZ.ZZ"/>
    <s v="227001"/>
    <s v="OPER LEASE LIABILITY NONCURREN"/>
    <s v="ZZ"/>
    <s v="ZZ"/>
    <x v="1"/>
    <x v="0"/>
    <x v="0"/>
    <m/>
    <m/>
    <m/>
    <m/>
    <m/>
    <m/>
    <m/>
    <m/>
    <m/>
    <m/>
    <m/>
    <m/>
    <m/>
    <m/>
    <m/>
    <n v="-67634621.739999995"/>
    <n v="-67783617.5"/>
    <n v="-68012502.840000004"/>
    <n v="-68228131.010000005"/>
    <n v="-68458277.969999999"/>
    <n v="-68607626.120000005"/>
    <n v="-68924685.590000004"/>
    <n v="-69110922.680000007"/>
    <n v="-69336224.879999995"/>
    <n v="-65565104.960000001"/>
    <n v="0"/>
    <n v="-54073263.567500003"/>
  </r>
  <r>
    <s v="228200.ED.AN"/>
    <s v="228200"/>
    <s v="ACCUM PROV FOR INJURY &amp; DAMAGE"/>
    <s v="AN"/>
    <s v="ED"/>
    <x v="4"/>
    <x v="2"/>
    <x v="1"/>
    <n v="-10627936.880000001"/>
    <n v="-10627936.880000001"/>
    <n v="-10634975.82"/>
    <n v="-10646552.529999999"/>
    <n v="-10664061.74"/>
    <n v="-10690538.529999999"/>
    <n v="-10730442.609999999"/>
    <n v="-10764480.91"/>
    <n v="-10773024.43"/>
    <n v="-10781438.84"/>
    <n v="-10786424.550000001"/>
    <n v="-10795395.689999999"/>
    <n v="-10832292.91"/>
    <n v="-10838193.82"/>
    <n v="-10841379.42"/>
    <n v="-10843358.52"/>
    <n v="-10847108.26"/>
    <n v="-10851260.99"/>
    <n v="-10888673.869999999"/>
    <n v="-10892546.960000001"/>
    <n v="-10904590.82"/>
    <n v="-10932538.92"/>
    <n v="-10968625.34"/>
    <n v="-10971400.890000001"/>
    <n v="-10987606.85"/>
    <n v="-10718782.285416666"/>
    <n v="-10890802.307499999"/>
  </r>
  <r>
    <s v="228200.GD.AN"/>
    <s v="228200"/>
    <s v="ACCUM PROV FOR INJURY &amp; DAMAGE"/>
    <s v="AN"/>
    <s v="GD"/>
    <x v="4"/>
    <x v="2"/>
    <x v="4"/>
    <n v="-3783713.18"/>
    <n v="-3783738.18"/>
    <n v="-3785105.43"/>
    <n v="-3786825.73"/>
    <n v="-3787310.52"/>
    <n v="-3788548.01"/>
    <n v="-3792626.53"/>
    <n v="-3797927.46"/>
    <n v="-3798002.52"/>
    <n v="-3799614.38"/>
    <n v="-3801688.15"/>
    <n v="-3803560.89"/>
    <n v="-3804383.54"/>
    <n v="-3805442.79"/>
    <n v="-3805442.79"/>
    <n v="-3812186.33"/>
    <n v="-3812402.3"/>
    <n v="-3815339.48"/>
    <n v="-3817989.39"/>
    <n v="-3819012.96"/>
    <n v="-3819012.96"/>
    <n v="-3829860.84"/>
    <n v="-3846060.51"/>
    <n v="-3846202.08"/>
    <n v="-3846337"/>
    <n v="-3793249.6800000011"/>
    <n v="-3821192.7249999996"/>
  </r>
  <r>
    <s v="228200.GD.OR"/>
    <s v="228200"/>
    <s v="ACCUM PROV FOR INJURY &amp; DAMAGE"/>
    <s v="OR"/>
    <s v="GD"/>
    <x v="4"/>
    <x v="1"/>
    <x v="5"/>
    <n v="-647585.61"/>
    <n v="-648060.61"/>
    <n v="-651010.61"/>
    <n v="-651691.06999999995"/>
    <n v="-651761.02"/>
    <n v="-677822.96"/>
    <n v="-679208.98"/>
    <n v="-679208.98"/>
    <n v="-679258.98"/>
    <n v="-677792.65"/>
    <n v="-679258.98"/>
    <n v="-679258.98"/>
    <n v="-696555.98"/>
    <n v="-696555.98"/>
    <n v="-697194.98"/>
    <n v="-797536.67"/>
    <n v="-702224.18"/>
    <n v="-705789.38"/>
    <n v="-721917.4"/>
    <n v="-729055.85"/>
    <n v="-731712.85"/>
    <n v="-736665.66"/>
    <n v="-758616.22"/>
    <n v="-761982.22"/>
    <n v="-767167.22"/>
    <n v="-668867.05125000014"/>
    <n v="-730926.08250000002"/>
  </r>
  <r>
    <s v="228200.GD.AA"/>
    <s v="228200"/>
    <s v="ACCUM PROV FOR INJURY &amp; DAMAGE"/>
    <s v="AA"/>
    <s v="GD"/>
    <x v="4"/>
    <x v="2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8210.ED.ID"/>
    <s v="228210"/>
    <s v="PAYMENT/REFUND INJURY &amp; DAMAGE"/>
    <s v="ID"/>
    <s v="ED"/>
    <x v="4"/>
    <x v="2"/>
    <x v="6"/>
    <n v="2508167.27"/>
    <n v="2508167.27"/>
    <n v="2508635.21"/>
    <n v="2511065.36"/>
    <n v="2523964.96"/>
    <n v="2523964.96"/>
    <n v="2558740.85"/>
    <n v="2574174.9"/>
    <n v="2577879.0099999998"/>
    <n v="2580054.63"/>
    <n v="2581215.86"/>
    <n v="2581622.83"/>
    <n v="2582173.9300000002"/>
    <n v="2582323.9300000002"/>
    <n v="2583747.61"/>
    <n v="2583747.61"/>
    <n v="2587347.35"/>
    <n v="2590439.4700000002"/>
    <n v="2621875.48"/>
    <n v="2622035.48"/>
    <n v="2631573.83"/>
    <n v="2631778.83"/>
    <n v="2637001.87"/>
    <n v="2637442.41"/>
    <n v="2639542.41"/>
    <n v="2547888.0366666666"/>
    <n v="2610014.3366666664"/>
  </r>
  <r>
    <s v="228210.ED.WA"/>
    <s v="228210"/>
    <s v="PAYMENT/REFUND INJURY &amp; DAMAGE"/>
    <s v="WA"/>
    <s v="ED"/>
    <x v="4"/>
    <x v="2"/>
    <x v="7"/>
    <n v="7937644.75"/>
    <n v="7937644.75"/>
    <n v="7944215.75"/>
    <n v="7953362.3099999996"/>
    <n v="7957971.9199999999"/>
    <n v="7984448.71"/>
    <n v="7989576.9000000004"/>
    <n v="8008181.1500000004"/>
    <n v="8013020.5599999996"/>
    <n v="8018493.7000000002"/>
    <n v="8022800.7999999998"/>
    <n v="8031364.9699999997"/>
    <n v="8067217.8399999999"/>
    <n v="8072968.75"/>
    <n v="8074730.6699999999"/>
    <n v="8076709.7699999996"/>
    <n v="8076859.7699999996"/>
    <n v="8077920.3799999999"/>
    <n v="8083897.25"/>
    <n v="8087610.3399999999"/>
    <n v="8090115.8499999996"/>
    <n v="8117858.9500000002"/>
    <n v="8148722.3300000001"/>
    <n v="8151057.3399999999"/>
    <n v="8165163.2999999998"/>
    <n v="7988626.0679166662"/>
    <n v="8097886.8308333335"/>
  </r>
  <r>
    <s v="228210.GD.WA"/>
    <s v="228210"/>
    <s v="PAYMENT/REFUND INJURY &amp; DAMAGE"/>
    <s v="WA"/>
    <s v="GD"/>
    <x v="4"/>
    <x v="2"/>
    <x v="9"/>
    <n v="2296371.67"/>
    <n v="2296396.67"/>
    <n v="2296396.67"/>
    <n v="2297579.67"/>
    <n v="2298064.46"/>
    <n v="2299301.9500000002"/>
    <n v="2303380.4700000002"/>
    <n v="2303460.65"/>
    <n v="2303535.71"/>
    <n v="2303535.71"/>
    <n v="2303535.71"/>
    <n v="2304867.37"/>
    <n v="2305690.02"/>
    <n v="2306710.27"/>
    <n v="2306710.27"/>
    <n v="2313453.81"/>
    <n v="2313566.7799999998"/>
    <n v="2316359.73"/>
    <n v="2319009.64"/>
    <n v="2320033.21"/>
    <n v="2320033.21"/>
    <n v="2330881.09"/>
    <n v="2347080.7599999998"/>
    <n v="2347222.33"/>
    <n v="2347357.25"/>
    <n v="2300923.8237500004"/>
    <n v="2322298.7279166668"/>
  </r>
  <r>
    <s v="228210.GD.ID"/>
    <s v="228210"/>
    <s v="PAYMENT/REFUND INJURY &amp; DAMAGE"/>
    <s v="ID"/>
    <s v="GD"/>
    <x v="4"/>
    <x v="2"/>
    <x v="8"/>
    <n v="1437341.51"/>
    <n v="1437341.51"/>
    <n v="1438708.76"/>
    <n v="1439246.06"/>
    <n v="1439246.06"/>
    <n v="1439246.06"/>
    <n v="1439246.06"/>
    <n v="1444466.81"/>
    <n v="1444466.81"/>
    <n v="1444466.81"/>
    <n v="1448152.44"/>
    <n v="1448693.52"/>
    <n v="1448693.52"/>
    <n v="1448732.52"/>
    <n v="1448732.52"/>
    <n v="1448732.52"/>
    <n v="1448835.52"/>
    <n v="1448979.75"/>
    <n v="1448979.75"/>
    <n v="1448979.75"/>
    <n v="1448979.75"/>
    <n v="1448979.75"/>
    <n v="1448979.75"/>
    <n v="1448979.75"/>
    <n v="1448979.75"/>
    <n v="1442191.5345833336"/>
    <n v="1448893.9970833333"/>
  </r>
  <r>
    <s v="228210.GD.OR"/>
    <s v="228210"/>
    <s v="PAYMENT/REFUND INJURY &amp; DAMAGE"/>
    <s v="OR"/>
    <s v="GD"/>
    <x v="4"/>
    <x v="1"/>
    <x v="5"/>
    <n v="632585.61"/>
    <n v="633060.61"/>
    <n v="636010.61"/>
    <n v="636691.06999999995"/>
    <n v="636761.02"/>
    <n v="662822.96"/>
    <n v="664208.98"/>
    <n v="664208.98"/>
    <n v="664258.98"/>
    <n v="664258.98"/>
    <n v="664258.98"/>
    <n v="664258.98"/>
    <n v="681555.98"/>
    <n v="681555.98"/>
    <n v="682194.98"/>
    <n v="682536.67"/>
    <n v="687224.18"/>
    <n v="690789.38"/>
    <n v="706917.4"/>
    <n v="714055.85"/>
    <n v="716712.85"/>
    <n v="721665.66"/>
    <n v="743616.22"/>
    <n v="746982.22"/>
    <n v="752167.22"/>
    <n v="653989.24541666685"/>
    <n v="707592.74916666665"/>
  </r>
  <r>
    <s v="228210.ED.MT"/>
    <s v="228210"/>
    <s v="PAYMENT/REFUND INJURY &amp; DAMAGE"/>
    <s v="MT"/>
    <s v="ED"/>
    <x v="4"/>
    <x v="2"/>
    <x v="10"/>
    <n v="2124.86"/>
    <n v="2124.86"/>
    <n v="2124.86"/>
    <n v="2124.86"/>
    <n v="2124.86"/>
    <n v="2124.86"/>
    <n v="2124.86"/>
    <n v="2124.86"/>
    <n v="2124.86"/>
    <n v="2407.89"/>
    <n v="2407.89"/>
    <n v="2407.89"/>
    <n v="2901.14"/>
    <n v="2901.14"/>
    <n v="2901.14"/>
    <n v="2901.14"/>
    <n v="2901.14"/>
    <n v="2901.14"/>
    <n v="2901.14"/>
    <n v="2901.14"/>
    <n v="2901.14"/>
    <n v="2901.14"/>
    <n v="2901.14"/>
    <n v="2901.14"/>
    <n v="2901.14"/>
    <n v="2227.9625000000001"/>
    <n v="2901.14"/>
  </r>
  <r>
    <s v="228300.ZZ.ZZ"/>
    <s v="228300"/>
    <s v="ACCUM PROV FAS106 POST RET MED"/>
    <s v="ZZ"/>
    <s v="ZZ"/>
    <x v="4"/>
    <x v="2"/>
    <x v="2"/>
    <n v="-25396357.260000002"/>
    <n v="-25618623.52"/>
    <n v="-25954304.809999999"/>
    <n v="-26084369.260000002"/>
    <n v="-25758220.370000001"/>
    <n v="-26009043.760000002"/>
    <n v="-26284707.030000001"/>
    <n v="-26336170.620000001"/>
    <n v="-27161833.809999999"/>
    <n v="-26957470.100000001"/>
    <n v="-27131372.969999999"/>
    <n v="-27563257.27"/>
    <n v="-27781820.07"/>
    <n v="-28426016.440000001"/>
    <n v="-28249247.5"/>
    <n v="-28396951"/>
    <n v="-28435659.149999999"/>
    <n v="-28623788.59"/>
    <n v="-29410519.960000001"/>
    <n v="-29681156.219999999"/>
    <n v="-28880101.859999999"/>
    <n v="-29156091.68"/>
    <n v="-29606640.43"/>
    <n v="-29491173.41"/>
    <n v="-30194214.43"/>
    <n v="-26454038.515416667"/>
    <n v="-28945446.957500007"/>
  </r>
  <r>
    <s v="228300.CD.AA"/>
    <s v="228300"/>
    <s v="ACCUM PROV FAS106 POST RET MED"/>
    <s v="AA"/>
    <s v="CD"/>
    <x v="4"/>
    <x v="2"/>
    <x v="2"/>
    <m/>
    <m/>
    <m/>
    <m/>
    <m/>
    <m/>
    <m/>
    <m/>
    <m/>
    <m/>
    <n v="-3405.16"/>
    <n v="-3405.16"/>
    <n v="-3405.16"/>
    <n v="-3405.16"/>
    <n v="-3405.16"/>
    <n v="0"/>
    <n v="0"/>
    <n v="0"/>
    <n v="0"/>
    <n v="0"/>
    <n v="0"/>
    <n v="0"/>
    <n v="0"/>
    <n v="0"/>
    <n v="0"/>
    <n v="-709.4083333333333"/>
    <n v="-709.4083333333333"/>
  </r>
  <r>
    <s v="228301.ZZ.ZZ"/>
    <s v="228301"/>
    <s v="RETIREE MED UNFUNDED"/>
    <s v="ZZ"/>
    <s v="ZZ"/>
    <x v="1"/>
    <x v="0"/>
    <x v="0"/>
    <n v="-59192161"/>
    <n v="-58934168"/>
    <n v="-58667501"/>
    <n v="-58400834"/>
    <n v="-58134167"/>
    <n v="-57867500"/>
    <n v="-57600833"/>
    <n v="-57334166"/>
    <n v="-57067499"/>
    <n v="-56800832"/>
    <n v="-56534165"/>
    <n v="-56267498"/>
    <n v="-59283170"/>
    <n v="-59030636.079999998"/>
    <n v="-58680636.159999996"/>
    <n v="-58330636.240000002"/>
    <n v="-57980636.32"/>
    <n v="-57630636.399999999"/>
    <n v="-57295284.200000003"/>
    <n v="-56959932"/>
    <n v="-56624579.799999997"/>
    <n v="-56289227.600000001"/>
    <n v="-55953875.399999999"/>
    <n v="-55612155.200000003"/>
    <n v="-55270435"/>
    <n v="-57737235.708333336"/>
    <n v="-57305419.824999996"/>
  </r>
  <r>
    <s v="228310.ZZ.ZZ"/>
    <s v="228310"/>
    <s v="OTHER DEF CR-SERP"/>
    <s v="ZZ"/>
    <s v="ZZ"/>
    <x v="1"/>
    <x v="0"/>
    <x v="0"/>
    <n v="-23297089.210000001"/>
    <n v="-23381616.34"/>
    <n v="-23466143.469999999"/>
    <n v="-23550670.600000001"/>
    <n v="-23635197.73"/>
    <n v="-23705749.920000002"/>
    <n v="-23788281.620000001"/>
    <n v="-23876627.359999999"/>
    <n v="-23964974.100000001"/>
    <n v="-24053320.84"/>
    <n v="-24144901.800000001"/>
    <n v="-24233248.539999999"/>
    <n v="-24321595.280000001"/>
    <n v="-24393079.02"/>
    <n v="-24464562.760000002"/>
    <n v="-24536046.5"/>
    <n v="-24607530.239999998"/>
    <n v="-24679013.98"/>
    <n v="-24750497.719999999"/>
    <n v="-24931877.719999999"/>
    <n v="-25003362.460000001"/>
    <n v="-25074846.199999999"/>
    <n v="-25146330.940000001"/>
    <n v="-25107919.420000002"/>
    <n v="-25179404.16"/>
    <n v="-23800839.547083337"/>
    <n v="-24787130.556666669"/>
  </r>
  <r>
    <s v="228311.ZZ.ZZ"/>
    <s v="228311"/>
    <s v="SERP - UNFUNDED"/>
    <s v="ZZ"/>
    <s v="ZZ"/>
    <x v="1"/>
    <x v="0"/>
    <x v="0"/>
    <n v="-9826646"/>
    <n v="-9742239"/>
    <n v="-9657832"/>
    <n v="-9573425"/>
    <n v="-9489018"/>
    <n v="-9404611"/>
    <n v="-9320204"/>
    <n v="-9235797"/>
    <n v="-9151390"/>
    <n v="-9066983"/>
    <n v="-8982576"/>
    <n v="-8898169"/>
    <n v="-7519952"/>
    <n v="-7465862.75"/>
    <n v="-7411773.5"/>
    <n v="-7357684.25"/>
    <n v="-7303595"/>
    <n v="-7249505.75"/>
    <n v="-7195416.5"/>
    <n v="-7141327.25"/>
    <n v="-7087238"/>
    <n v="-7033148.75"/>
    <n v="-6979059.5"/>
    <n v="-6924970.25"/>
    <n v="-6870881"/>
    <n v="-9266295.25"/>
    <n v="-7195416.5"/>
  </r>
  <r>
    <s v="228320.ZZ.ZZ"/>
    <s v="228320"/>
    <s v="ACCUM PROV FAS87 ACCUM PEN COS"/>
    <s v="ZZ"/>
    <s v="ZZ"/>
    <x v="4"/>
    <x v="2"/>
    <x v="2"/>
    <n v="73460837.120000005"/>
    <n v="71552503.120000005"/>
    <n v="69889624.120000005"/>
    <n v="75526745.120000005"/>
    <n v="73716180.120000005"/>
    <n v="72200987.120000005"/>
    <n v="77838109.120000005"/>
    <n v="76141897.120000005"/>
    <n v="81845685.120000005"/>
    <n v="80149473.120000005"/>
    <n v="78437015.120000005"/>
    <n v="76724557.120000005"/>
    <n v="75012098.120000005"/>
    <n v="72837098.120000005"/>
    <n v="70853007.120000005"/>
    <n v="76168916.120000005"/>
    <n v="74184825.120000005"/>
    <n v="72200734.120000005"/>
    <n v="77416644.120000005"/>
    <n v="75332552.120000005"/>
    <n v="73248462.120000005"/>
    <n v="78564370.120000005"/>
    <n v="76478446.120000005"/>
    <n v="74392520.120000005"/>
    <n v="72306596.120000005"/>
    <n v="75688270.328333333"/>
    <n v="74611410.203333333"/>
  </r>
  <r>
    <s v="228321.ZZ.ZZ"/>
    <s v="228321"/>
    <s v="PENSION UNFUNDED"/>
    <s v="ZZ"/>
    <s v="ZZ"/>
    <x v="1"/>
    <x v="0"/>
    <x v="0"/>
    <n v="-151235491"/>
    <n v="-150682748"/>
    <n v="-150107748"/>
    <n v="-149532748"/>
    <n v="-148957748"/>
    <n v="-148382748"/>
    <n v="-147807748"/>
    <n v="-147232748"/>
    <n v="-146657748"/>
    <n v="-146082748"/>
    <n v="-145507748"/>
    <n v="-144932748"/>
    <n v="-170737860"/>
    <n v="-169926439.66999999"/>
    <n v="-169168106.34"/>
    <n v="-168409773.00999999"/>
    <n v="-167651439.68000001"/>
    <n v="-166893106.34999999"/>
    <n v="-166070928.30000001"/>
    <n v="-165248750.25"/>
    <n v="-164426572.19999999"/>
    <n v="-163604394.15000001"/>
    <n v="-162782216.09999999"/>
    <n v="-161976325.05000001"/>
    <n v="-161170434"/>
    <n v="-148905991.95833334"/>
    <n v="-166009349.84166667"/>
  </r>
  <r>
    <s v="228330.ZZ.ZZ"/>
    <s v="228330"/>
    <s v="HRA - RETIREE"/>
    <s v="ZZ"/>
    <s v="ZZ"/>
    <x v="4"/>
    <x v="2"/>
    <x v="2"/>
    <n v="-4943348.84"/>
    <n v="-4911555.49"/>
    <n v="-4947168.6900000004"/>
    <n v="-4967826.5"/>
    <n v="-4982411.16"/>
    <n v="-4956816.9000000004"/>
    <n v="-4922135.22"/>
    <n v="-4915728.67"/>
    <n v="-4879385.54"/>
    <n v="-4835613.49"/>
    <n v="-4845293.0599999996"/>
    <n v="-4886702.1399999997"/>
    <n v="-4845427.2300000004"/>
    <n v="-4842402.42"/>
    <n v="-4877008.38"/>
    <n v="-4891477.8600000003"/>
    <n v="-4926433.4400000004"/>
    <n v="-4948444.62"/>
    <n v="-4972817.38"/>
    <n v="-4967679.53"/>
    <n v="-4983229.74"/>
    <n v="-4992494.3899999997"/>
    <n v="-4996280.5999999996"/>
    <n v="-5022013.2"/>
    <n v="-5055518.62"/>
    <n v="-4912085.4079166669"/>
    <n v="-4947562.8737500012"/>
  </r>
  <r>
    <s v="228331.ZZ.ZZ"/>
    <s v="228331"/>
    <s v="HRA UNFUNDED - RETIREE"/>
    <s v="ZZ"/>
    <s v="ZZ"/>
    <x v="1"/>
    <x v="0"/>
    <x v="0"/>
    <n v="-1441506"/>
    <n v="-1436060"/>
    <n v="-1430614"/>
    <n v="-1425168"/>
    <n v="-1419722"/>
    <n v="-1414276"/>
    <n v="-1408830"/>
    <n v="-1403384"/>
    <n v="-1397938"/>
    <n v="-1392492"/>
    <n v="-1387046"/>
    <n v="-1381600"/>
    <n v="-857736"/>
    <n v="-853111.5"/>
    <n v="-847037"/>
    <n v="-840962.5"/>
    <n v="-834888"/>
    <n v="-828813.5"/>
    <n v="-822739"/>
    <n v="-816664.5"/>
    <n v="-810590"/>
    <n v="-804515.5"/>
    <n v="-798441"/>
    <n v="-792366.5"/>
    <n v="-786292"/>
    <n v="-1387229.25"/>
    <n v="-822678.58333333337"/>
  </r>
  <r>
    <s v="228335.ZZ.ZZ"/>
    <s v="228335"/>
    <s v="HRA - ACTIVE EMPLOYEES"/>
    <s v="ZZ"/>
    <s v="ZZ"/>
    <x v="4"/>
    <x v="2"/>
    <x v="2"/>
    <n v="-6013133.3499999996"/>
    <n v="-6081203.5199999996"/>
    <n v="-6086182.3300000001"/>
    <n v="-6074158.8700000001"/>
    <n v="-6247096.4500000002"/>
    <n v="-6315477.3799999999"/>
    <n v="-6386648.3700000001"/>
    <n v="-6501446.46"/>
    <n v="-6572126.6100000003"/>
    <n v="-6652287.2800000003"/>
    <n v="-6526588"/>
    <n v="-6461172.0199999996"/>
    <n v="-6600752.4800000004"/>
    <n v="-6453224.8799999999"/>
    <n v="-6475162.0800000001"/>
    <n v="-6655118.96"/>
    <n v="-6525729.0999999996"/>
    <n v="-6509849.7199999997"/>
    <n v="-6454912.4800000004"/>
    <n v="-6435083.4000000004"/>
    <n v="-6337724.0700000003"/>
    <n v="-6295633.2800000003"/>
    <n v="-6210046.0199999996"/>
    <n v="-6180577.6600000001"/>
    <n v="-6100583.04"/>
    <n v="-6350944.1837499999"/>
    <n v="-6406977.4508333327"/>
  </r>
  <r>
    <s v="228335.CD.AA"/>
    <s v="228335"/>
    <s v="HRA - ACTIVE EMPLOYEES"/>
    <s v="AA"/>
    <s v="CD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8340.ZZ.ZZ"/>
    <s v="228340"/>
    <s v="ACCUM PROV MED CLAIMS PAYABLE"/>
    <s v="ZZ"/>
    <s v="ZZ"/>
    <x v="4"/>
    <x v="2"/>
    <x v="2"/>
    <n v="-3156247.89"/>
    <n v="-3598934.67"/>
    <n v="-3617117.41"/>
    <n v="-2869716.01"/>
    <n v="-335712.08"/>
    <n v="-1229138.3899999999"/>
    <n v="-1757618.73"/>
    <n v="-916211.07"/>
    <n v="-3021455.29"/>
    <n v="-1152378.19"/>
    <n v="-450696.81"/>
    <n v="-1205754.8600000001"/>
    <n v="-318653.46000000002"/>
    <n v="-1057077.76"/>
    <n v="-1195165.21"/>
    <n v="-785017.72"/>
    <n v="-60529.62"/>
    <n v="-547618.06000000006"/>
    <n v="-2657431.85"/>
    <n v="-2500329.62"/>
    <n v="-1232528.25"/>
    <n v="-467406.85"/>
    <n v="-893987.69"/>
    <n v="-1229565.6200000001"/>
    <n v="-505664.86"/>
    <n v="-1824348.6820833331"/>
    <n v="-1086568.1174999999"/>
  </r>
  <r>
    <s v="228350.ZZ.ZZ"/>
    <s v="228350"/>
    <s v="OFFICER LIFE INSURANCE"/>
    <s v="ZZ"/>
    <s v="ZZ"/>
    <x v="1"/>
    <x v="0"/>
    <x v="0"/>
    <n v="-4204201"/>
    <n v="-4207746"/>
    <n v="-4217535"/>
    <n v="-4224202"/>
    <n v="-4230869"/>
    <n v="-4237536"/>
    <n v="-4244203"/>
    <n v="-4250870"/>
    <n v="-4257537"/>
    <n v="-4264203"/>
    <n v="-4270869"/>
    <n v="-4277535"/>
    <n v="-4284201"/>
    <n v="-4284201"/>
    <n v="-4297534.33"/>
    <n v="-4304201.33"/>
    <n v="-4310868.33"/>
    <n v="-4317535.33"/>
    <n v="-4324202.33"/>
    <n v="-4330869.33"/>
    <n v="-4337536.33"/>
    <n v="-4344203.33"/>
    <n v="-4350869.33"/>
    <n v="-4357535.33"/>
    <n v="-4364201.33"/>
    <n v="-4243942.166666667"/>
    <n v="-4323646.4554166654"/>
  </r>
  <r>
    <s v="228351.ZZ.ZZ"/>
    <s v="228351"/>
    <s v="OFFICER LIFE INSURANCE-UNFUNDE"/>
    <s v="ZZ"/>
    <s v="ZZ"/>
    <x v="1"/>
    <x v="0"/>
    <x v="0"/>
    <n v="135495"/>
    <n v="126202"/>
    <n v="116909"/>
    <n v="107616"/>
    <n v="98323"/>
    <n v="89030"/>
    <n v="79737"/>
    <n v="70444"/>
    <n v="61151"/>
    <n v="51858"/>
    <n v="42565"/>
    <n v="33272"/>
    <n v="379622"/>
    <n v="379622"/>
    <n v="379622"/>
    <n v="379622"/>
    <n v="379622"/>
    <n v="379622"/>
    <n v="379622"/>
    <n v="379622"/>
    <n v="379622"/>
    <n v="379622"/>
    <n v="379622"/>
    <n v="379622"/>
    <n v="379622"/>
    <n v="94555.458333333328"/>
    <n v="379622"/>
  </r>
  <r>
    <s v="228399.ZZ.ZZ"/>
    <s v="228399"/>
    <s v="CURRENT PORTION-BENEFIT LIAB"/>
    <s v="ZZ"/>
    <s v="ZZ"/>
    <x v="1"/>
    <x v="0"/>
    <x v="0"/>
    <n v="11543946.779999999"/>
    <n v="11543946.779999999"/>
    <n v="11543946.779999999"/>
    <n v="10907086.779999999"/>
    <n v="10907086.779999999"/>
    <n v="10907086.779999999"/>
    <n v="10375937.779999999"/>
    <n v="10375937.779999999"/>
    <n v="10375937.779999999"/>
    <n v="10036336.779999999"/>
    <n v="10036336.779999999"/>
    <n v="10036336.779999999"/>
    <n v="9151076.7799999993"/>
    <n v="9151076.7799999993"/>
    <n v="9151076.7799999993"/>
    <n v="9502866.7799999993"/>
    <n v="9502866.7799999993"/>
    <n v="9502866.7799999993"/>
    <n v="11175074.779999999"/>
    <n v="11175074.779999999"/>
    <n v="11175074.779999999"/>
    <n v="8825769.7799999993"/>
    <n v="8825769.7799999993"/>
    <n v="8825769.7799999993"/>
    <n v="8825769.7799999993"/>
    <n v="10616124.113333333"/>
    <n v="9650142.5716666672"/>
  </r>
  <r>
    <s v="229000.ED.ID"/>
    <s v="229000"/>
    <s v="ACCUMULATED PROVISION - RATE R"/>
    <s v="ID"/>
    <s v="ED"/>
    <x v="2"/>
    <x v="2"/>
    <x v="6"/>
    <n v="-14870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1961.708333333336"/>
    <n v="0"/>
  </r>
  <r>
    <s v="229000.GD.ID"/>
    <s v="229000"/>
    <s v="ACCUMULATED PROVISION - RATE R"/>
    <s v="ID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9000.ED.WA"/>
    <s v="229000"/>
    <s v="ACCUMULATED PROVISION - RATE R"/>
    <s v="WA"/>
    <s v="ED"/>
    <x v="4"/>
    <x v="2"/>
    <x v="7"/>
    <n v="-1051429"/>
    <n v="-1051429"/>
    <n v="-1051429"/>
    <n v="-1051429"/>
    <n v="-1425256"/>
    <n v="-1425256"/>
    <n v="-1425256"/>
    <n v="-1425256"/>
    <n v="-1425256"/>
    <n v="-1"/>
    <n v="0"/>
    <n v="0"/>
    <n v="0"/>
    <n v="0"/>
    <n v="0"/>
    <n v="0"/>
    <n v="0"/>
    <n v="0"/>
    <n v="0"/>
    <n v="0"/>
    <n v="0"/>
    <n v="0"/>
    <n v="0"/>
    <n v="0"/>
    <n v="0"/>
    <n v="-900523.54166666663"/>
    <n v="0"/>
  </r>
  <r>
    <s v="229000.GD.WA"/>
    <s v="229000"/>
    <s v="ACCUMULATED PROVISION - RATE R"/>
    <s v="WA"/>
    <s v="GD"/>
    <x v="4"/>
    <x v="2"/>
    <x v="9"/>
    <n v="-2368271"/>
    <n v="-2368271"/>
    <n v="-2368271"/>
    <n v="-2368271"/>
    <n v="-2482011"/>
    <n v="-2482011"/>
    <n v="-2886011"/>
    <n v="-2886011"/>
    <n v="-2886011"/>
    <n v="-404000"/>
    <n v="-404000"/>
    <n v="-404000"/>
    <n v="-693000"/>
    <n v="-693000"/>
    <n v="-693000"/>
    <n v="-251269"/>
    <n v="-251269"/>
    <n v="-251269"/>
    <n v="-251269"/>
    <n v="-251269"/>
    <n v="0"/>
    <n v="0"/>
    <n v="0"/>
    <n v="0"/>
    <n v="0"/>
    <n v="-1955791.9583333333"/>
    <n v="-249070.41666666666"/>
  </r>
  <r>
    <s v="229010.ED.AN"/>
    <s v="229010"/>
    <s v="ACCUM PROV RATE REFUND - TAX R"/>
    <s v="AN"/>
    <s v="ED"/>
    <x v="1"/>
    <x v="0"/>
    <x v="0"/>
    <m/>
    <n v="-5708218.9699999997"/>
    <n v="-9107912.8399999999"/>
    <n v="-13562508.49"/>
    <n v="-16878277.14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771409.7866666666"/>
    <n v="0"/>
  </r>
  <r>
    <s v="229010.ED.ID"/>
    <s v="229010"/>
    <s v="ACCUM PROV RATE REFUND - TAX R"/>
    <s v="ID"/>
    <s v="ED"/>
    <x v="1"/>
    <x v="0"/>
    <x v="0"/>
    <m/>
    <n v="175925.88"/>
    <n v="615399.07999999996"/>
    <n v="1031870.4"/>
    <n v="1215829.45"/>
    <n v="-5733184.2699999996"/>
    <n v="-5741937.2400000002"/>
    <n v="-5750697.5"/>
    <n v="-5759465.0700000003"/>
    <n v="-5768307.0599999996"/>
    <n v="-5777223.5199999996"/>
    <n v="-5786147.4199999999"/>
    <n v="-5766451.9100000001"/>
    <n v="-5775366.8300000001"/>
    <n v="-5784289.1699999999"/>
    <n v="-5793218.9500000002"/>
    <n v="0"/>
    <n v="0"/>
    <n v="0"/>
    <n v="0"/>
    <n v="0"/>
    <n v="0"/>
    <n v="0"/>
    <n v="0"/>
    <n v="0"/>
    <n v="-3346763.6020833333"/>
    <n v="-1686341.7420833334"/>
  </r>
  <r>
    <s v="229010.ED.WA"/>
    <s v="229010"/>
    <s v="ACCUM PROV RATE REFUND - TAX R"/>
    <s v="WA"/>
    <s v="ED"/>
    <x v="1"/>
    <x v="0"/>
    <x v="0"/>
    <m/>
    <n v="204393"/>
    <n v="203772.86"/>
    <n v="479793.7"/>
    <n v="673318.37"/>
    <n v="-8000786.8700000001"/>
    <n v="-29960.11"/>
    <n v="-61511.86"/>
    <n v="-93186.92"/>
    <n v="-125663.64"/>
    <n v="-160861.14000000001"/>
    <n v="-196204.12"/>
    <n v="-231693.18"/>
    <n v="-268909.56"/>
    <n v="-306286.58"/>
    <n v="-343824.94"/>
    <n v="-383490.43"/>
    <n v="-423336.06"/>
    <n v="-463362.66"/>
    <n v="-503939.93"/>
    <n v="-544703.18000000005"/>
    <n v="-585653.26"/>
    <n v="-626192.66"/>
    <n v="-666915.16"/>
    <n v="-707821.6"/>
    <n v="-601895.27666666673"/>
    <n v="-465530.98416666669"/>
  </r>
  <r>
    <s v="229010.GD.AN"/>
    <s v="229010"/>
    <s v="ACCUM PROV RATE REFUND - TAX R"/>
    <s v="AN"/>
    <s v="GD"/>
    <x v="1"/>
    <x v="0"/>
    <x v="0"/>
    <m/>
    <n v="-2140482.38"/>
    <n v="-3722374.14"/>
    <n v="-5146125.17"/>
    <n v="-5705390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392864.3525"/>
    <n v="0"/>
  </r>
  <r>
    <s v="229010.GD.ID"/>
    <s v="229010"/>
    <s v="ACCUM PROV RATE REFUND - TAX R"/>
    <s v="ID"/>
    <s v="GD"/>
    <x v="1"/>
    <x v="0"/>
    <x v="0"/>
    <m/>
    <n v="-46730.6"/>
    <n v="-64688.33"/>
    <n v="-85026.76"/>
    <n v="21709.279999999999"/>
    <n v="-1071735.01"/>
    <n v="-1072312.04"/>
    <n v="-1072889.56"/>
    <n v="-1073467.56"/>
    <n v="-1074066.0900000001"/>
    <n v="-1074685.1599999999"/>
    <n v="0"/>
    <n v="0"/>
    <n v="0"/>
    <n v="0"/>
    <n v="0"/>
    <n v="0"/>
    <n v="0"/>
    <n v="0"/>
    <n v="0"/>
    <n v="0"/>
    <n v="0"/>
    <n v="0"/>
    <n v="0"/>
    <n v="0"/>
    <n v="-551157.65249999997"/>
    <n v="0"/>
  </r>
  <r>
    <s v="229010.GD.OR"/>
    <s v="229010"/>
    <s v="ACCUM PROV RATE REFUND - TAX R"/>
    <s v="OR"/>
    <s v="GD"/>
    <x v="1"/>
    <x v="0"/>
    <x v="0"/>
    <m/>
    <n v="-1176696.1499999999"/>
    <n v="-1608167.7"/>
    <n v="-2184555.7400000002"/>
    <n v="-2410335.42"/>
    <n v="-2453784.3199999998"/>
    <n v="-2451735.34"/>
    <n v="-2267835.4500000002"/>
    <n v="-2180731.75"/>
    <n v="-2052161.84"/>
    <n v="-1767225.97"/>
    <n v="-2279004.1600000001"/>
    <n v="-3462301.12"/>
    <n v="-4408408.93"/>
    <n v="-1437910.99"/>
    <n v="-1818621.6"/>
    <n v="-1899878.98"/>
    <n v="-1858757.98"/>
    <n v="-1776252.15"/>
    <n v="-1564383.7"/>
    <n v="-1381553.81"/>
    <n v="-1211900.5"/>
    <n v="-1284529.8"/>
    <n v="-1747493.53"/>
    <n v="-2533188.08"/>
    <n v="-2046948.7"/>
    <n v="-1948953.0475000001"/>
  </r>
  <r>
    <s v="229010.GD.WA"/>
    <s v="229010"/>
    <s v="ACCUM PROV RATE REFUND - TAX R"/>
    <s v="WA"/>
    <s v="GD"/>
    <x v="1"/>
    <x v="0"/>
    <x v="0"/>
    <m/>
    <n v="-89210.27"/>
    <n v="-349461.76000000001"/>
    <n v="-355444.77"/>
    <n v="-241629.96"/>
    <n v="-2157849"/>
    <n v="-3447.39"/>
    <n v="-7012.98"/>
    <n v="-10509.01"/>
    <n v="-14163.39"/>
    <n v="-18149.25"/>
    <n v="-21893.86"/>
    <n v="-25198.49"/>
    <n v="-28031.89"/>
    <n v="-30197.61"/>
    <n v="-31650.080000000002"/>
    <n v="-32581.69"/>
    <n v="-33189.519999999997"/>
    <n v="-33640.129999999997"/>
    <n v="-34056.720000000001"/>
    <n v="-34474.959999999999"/>
    <n v="-34895.11"/>
    <n v="-35311.06"/>
    <n v="-35728.879999999997"/>
    <n v="-36148.589999999997"/>
    <n v="-273447.57374999998"/>
    <n v="-32869.265833333331"/>
  </r>
  <r>
    <s v="229020.GD.WA"/>
    <s v="229020"/>
    <s v="ACCUM PROV RATE REFUND - REMAN"/>
    <s v="WA"/>
    <s v="GD"/>
    <x v="4"/>
    <x v="2"/>
    <x v="9"/>
    <m/>
    <m/>
    <m/>
    <m/>
    <m/>
    <m/>
    <m/>
    <m/>
    <m/>
    <m/>
    <m/>
    <m/>
    <m/>
    <m/>
    <m/>
    <m/>
    <m/>
    <m/>
    <m/>
    <m/>
    <m/>
    <n v="-1582108"/>
    <n v="0"/>
    <n v="0"/>
    <n v="0"/>
    <n v="0"/>
    <n v="-131842.33333333334"/>
  </r>
  <r>
    <s v="229020.ED.WA"/>
    <s v="229020"/>
    <s v="ACCUM PROV RATE REFUND - REMAN"/>
    <s v="WA"/>
    <s v="ED"/>
    <x v="4"/>
    <x v="2"/>
    <x v="7"/>
    <m/>
    <m/>
    <m/>
    <m/>
    <m/>
    <m/>
    <m/>
    <m/>
    <m/>
    <m/>
    <m/>
    <m/>
    <m/>
    <m/>
    <m/>
    <m/>
    <m/>
    <m/>
    <m/>
    <m/>
    <m/>
    <n v="-1326289"/>
    <n v="-3565475.41"/>
    <n v="-3565475.41"/>
    <n v="-3565475.41"/>
    <n v="0"/>
    <n v="-853331.4604166667"/>
  </r>
  <r>
    <s v="230000.ZZ.ZZ"/>
    <s v="230000"/>
    <s v="ASSET RETIREMENT OBLIGATIONS"/>
    <s v="ZZ"/>
    <s v="ZZ"/>
    <x v="0"/>
    <x v="0"/>
    <x v="0"/>
    <n v="-17481829.079999998"/>
    <n v="-17551060.219999999"/>
    <n v="-17620586.84"/>
    <n v="-17690410.399999999"/>
    <n v="-17760532.219999999"/>
    <n v="-17830953.68"/>
    <n v="-17900965.739999998"/>
    <n v="-17968935.440000001"/>
    <n v="-18035877.699999999"/>
    <n v="-18099554.57"/>
    <n v="-18164300.890000001"/>
    <n v="-18213147.739999998"/>
    <n v="-18265985.09"/>
    <n v="-18320981.34"/>
    <n v="-18388253.010000002"/>
    <n v="-18454758.489999998"/>
    <n v="-18519673.399999999"/>
    <n v="-18520884.23"/>
    <n v="-2294077.5699999998"/>
    <n v="-2294077.5699999998"/>
    <n v="-2324981.56"/>
    <n v="-2340596.69"/>
    <n v="-2356321.6"/>
    <n v="-2372157.08"/>
    <n v="-2261204.11"/>
    <n v="-17892519.377083331"/>
    <n v="-9704196.4283333328"/>
  </r>
  <r>
    <s v="230000.ED.AN"/>
    <s v="230000"/>
    <s v="ASSET RETIREMENT OBLIGATIONS"/>
    <s v="AN"/>
    <s v="E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397.88"/>
    <n v="0"/>
    <n v="0"/>
    <n v="0"/>
    <n v="0"/>
    <n v="0"/>
    <n v="0"/>
    <n v="-1283.1566666666665"/>
  </r>
  <r>
    <s v="230027.ED.ID"/>
    <s v="230027"/>
    <s v="ASSET RETIREMENT OBL - COLSTRI"/>
    <s v="ID"/>
    <s v="ED"/>
    <x v="0"/>
    <x v="0"/>
    <x v="0"/>
    <m/>
    <m/>
    <m/>
    <m/>
    <m/>
    <m/>
    <m/>
    <m/>
    <m/>
    <m/>
    <m/>
    <m/>
    <m/>
    <m/>
    <m/>
    <m/>
    <m/>
    <m/>
    <n v="-5648162.4199999999"/>
    <n v="-5573347.8399999999"/>
    <n v="-5501300.4800000004"/>
    <n v="-5450682.0999999996"/>
    <n v="-5407208.7199999997"/>
    <n v="-5364097.0599999996"/>
    <n v="-6263627.5999999996"/>
    <n v="0"/>
    <n v="-3006384.3683333336"/>
  </r>
  <r>
    <s v="230027.ED.WA"/>
    <s v="230027"/>
    <s v="ASSET RETIREMENT OBL - COLSTRI"/>
    <s v="WA"/>
    <s v="ED"/>
    <x v="1"/>
    <x v="0"/>
    <x v="0"/>
    <m/>
    <m/>
    <m/>
    <m/>
    <m/>
    <m/>
    <m/>
    <m/>
    <m/>
    <m/>
    <m/>
    <m/>
    <m/>
    <m/>
    <m/>
    <m/>
    <m/>
    <m/>
    <n v="-10652450.699999999"/>
    <n v="-10511350.220000001"/>
    <n v="-10375468.699999999"/>
    <n v="-10280002.140000001"/>
    <n v="-10198011.199999999"/>
    <n v="-10116702.460000001"/>
    <n v="-11813221.25"/>
    <n v="0"/>
    <n v="-5670049.6704166681"/>
  </r>
  <r>
    <s v="231000.ZZ.ZZ"/>
    <s v="231000"/>
    <s v="NOTES PAYABLE-CURRENT"/>
    <s v="ZZ"/>
    <s v="ZZ"/>
    <x v="3"/>
    <x v="0"/>
    <x v="0"/>
    <n v="-105000000"/>
    <n v="-90000000"/>
    <n v="-60000000"/>
    <n v="-50000000"/>
    <n v="-25000000"/>
    <n v="0"/>
    <n v="0"/>
    <n v="-11000000"/>
    <n v="-12000000"/>
    <n v="-35000000"/>
    <n v="-100000000"/>
    <n v="-159000000"/>
    <n v="-190000000"/>
    <n v="-76000000"/>
    <n v="-74000000"/>
    <n v="-119000000"/>
    <n v="-100000000"/>
    <n v="-96000000"/>
    <n v="-169000000"/>
    <n v="-167000000"/>
    <n v="-165200000"/>
    <n v="-207000000"/>
    <n v="-215000000"/>
    <n v="-77000000"/>
    <n v="-182300000"/>
    <n v="-57458333.333333336"/>
    <n v="-137612500"/>
  </r>
  <r>
    <s v="231100.ZZ.ZZ"/>
    <s v="231100"/>
    <s v="TERM LOANS (SHORT-TERM)"/>
    <s v="ZZ"/>
    <s v="ZZ"/>
    <x v="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32100.ZZ.ZZ"/>
    <s v="232100"/>
    <s v="ACCTS PAY-GENERAL"/>
    <s v="ZZ"/>
    <s v="ZZ"/>
    <x v="4"/>
    <x v="2"/>
    <x v="2"/>
    <n v="-23523069.370000001"/>
    <n v="-2309380.65"/>
    <n v="-2266380.65"/>
    <n v="-5413501.3700000001"/>
    <n v="-2181527.12"/>
    <n v="-2178991.63"/>
    <n v="-10216972.25"/>
    <n v="-705819.22"/>
    <n v="-722750"/>
    <n v="-13640535.49"/>
    <n v="-7120149.75"/>
    <n v="-5322153.71"/>
    <n v="-10602284.380000001"/>
    <n v="-4297471.9400000004"/>
    <n v="-4422899.8"/>
    <n v="-7160699.6399999997"/>
    <n v="-4684971.0599999996"/>
    <n v="-5466715.8099999996"/>
    <n v="-16435003.09"/>
    <n v="-11314871.880000001"/>
    <n v="-11681522.16"/>
    <n v="-15072822.189999999"/>
    <n v="-9901628.6300000008"/>
    <n v="-7793598"/>
    <n v="-9614865.8399999999"/>
    <n v="-5761736.5595833333"/>
    <n v="-9028398.2758333329"/>
  </r>
  <r>
    <s v="232100.CD.AA"/>
    <s v="232100"/>
    <s v="ACCTS PAY-GENERAL"/>
    <s v="AA"/>
    <s v="CD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568333"/>
    <n v="0"/>
    <n v="0"/>
    <n v="0"/>
    <n v="0"/>
    <n v="0"/>
    <n v="0"/>
    <n v="0"/>
    <n v="0"/>
    <n v="47361.083333333336"/>
  </r>
  <r>
    <s v="232110.ZZ.ZZ"/>
    <s v="232110"/>
    <s v="ACCTS PAY-POWER TRANSACTIONS"/>
    <s v="ZZ"/>
    <s v="ZZ"/>
    <x v="4"/>
    <x v="1"/>
    <x v="1"/>
    <n v="-9212050.5"/>
    <n v="-11542192.84"/>
    <n v="-9753485.2200000007"/>
    <n v="-9354357.5899999999"/>
    <n v="-8178803.9699999997"/>
    <n v="-5921925.3600000003"/>
    <n v="-6713982.46"/>
    <n v="-10263249.66"/>
    <n v="-17912228.969999999"/>
    <n v="-7613899.71"/>
    <n v="-11455527.59"/>
    <n v="-9300484.7400000002"/>
    <n v="-14311995.550000001"/>
    <n v="-9450136.8300000001"/>
    <n v="-18737839.739999998"/>
    <n v="-18491194.050000001"/>
    <n v="-8623208.1099999994"/>
    <n v="-7925704.46"/>
    <n v="-8628578.9700000007"/>
    <n v="-9151052.1400000006"/>
    <n v="-9825067.2699999996"/>
    <n v="-9113469.9299999997"/>
    <n v="-10197162.869999999"/>
    <n v="-9285139.5700000003"/>
    <n v="-11166168.77"/>
    <n v="-9981013.4279166665"/>
    <n v="-11013969.674999999"/>
  </r>
  <r>
    <s v="232120.ZZ.ZZ"/>
    <s v="232120"/>
    <s v="ACCTS PAY-PAYROLL OTHER"/>
    <s v="ZZ"/>
    <s v="ZZ"/>
    <x v="4"/>
    <x v="2"/>
    <x v="2"/>
    <n v="-818192.64"/>
    <n v="-272463.57"/>
    <n v="-273622.57"/>
    <n v="-345019.38"/>
    <n v="-265662.84000000003"/>
    <n v="236014.85"/>
    <n v="-297433.89"/>
    <n v="-270587.73"/>
    <n v="-338753.45"/>
    <n v="-290029"/>
    <n v="-407567.12"/>
    <n v="-414483.33"/>
    <n v="-438741.86"/>
    <n v="-498616.05"/>
    <n v="-414426.07"/>
    <n v="-428858.5"/>
    <n v="-408098.27"/>
    <n v="-476201.25"/>
    <n v="-648321.44999999995"/>
    <n v="-508472.07"/>
    <n v="-522584.04"/>
    <n v="-532288.96"/>
    <n v="116153.01"/>
    <n v="-532438.66"/>
    <n v="-582537.41"/>
    <n v="-297339.60666666669"/>
    <n v="-447065.99541666667"/>
  </r>
  <r>
    <s v="232120.CD.AA"/>
    <s v="232120"/>
    <s v="ACCTS PAY-PAYROLL OTHER"/>
    <s v="AA"/>
    <s v="CD"/>
    <x v="4"/>
    <x v="2"/>
    <x v="2"/>
    <m/>
    <m/>
    <m/>
    <m/>
    <m/>
    <m/>
    <m/>
    <m/>
    <m/>
    <m/>
    <m/>
    <m/>
    <m/>
    <m/>
    <m/>
    <m/>
    <m/>
    <m/>
    <m/>
    <m/>
    <m/>
    <m/>
    <n v="-92.65"/>
    <n v="0"/>
    <n v="0"/>
    <n v="0"/>
    <n v="-7.7208333333333341"/>
  </r>
  <r>
    <s v="232130.ZZ.ZZ"/>
    <s v="232130"/>
    <s v="ACCTS PAY-GAS SUPPLY TRANSACTI"/>
    <s v="ZZ"/>
    <s v="ZZ"/>
    <x v="4"/>
    <x v="2"/>
    <x v="3"/>
    <n v="-18684614.300000001"/>
    <n v="-17848643.300000001"/>
    <n v="-16961726.640000001"/>
    <n v="-12309231.890000001"/>
    <n v="-11032525.960000001"/>
    <n v="-10474580.960000001"/>
    <n v="-10426747.91"/>
    <n v="-9887178.3800000008"/>
    <n v="-11012575.380000001"/>
    <n v="-9945435.0199999996"/>
    <n v="-11685223.210000001"/>
    <n v="-19948822.09"/>
    <n v="-22102647.789999999"/>
    <n v="-17517111.140000001"/>
    <n v="-38936558"/>
    <n v="-40858375.82"/>
    <n v="-11599905.85"/>
    <n v="-14040553.470000001"/>
    <n v="-9291627.3300000001"/>
    <n v="-9349530.9100000001"/>
    <n v="-9157498.0299999993"/>
    <n v="-8869319.6099999994"/>
    <n v="-14093753.08"/>
    <n v="-22796864.359999999"/>
    <n v="-22166929.27"/>
    <n v="-13493860.14875"/>
    <n v="-18220490.510833334"/>
  </r>
  <r>
    <s v="232130.CD.AA"/>
    <s v="232130"/>
    <s v="ACCTS PAY-GAS SUPPLY TRANSACTI"/>
    <s v="AA"/>
    <s v="CD"/>
    <x v="4"/>
    <x v="2"/>
    <x v="3"/>
    <m/>
    <m/>
    <n v="-48282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23.52"/>
    <n v="0"/>
  </r>
  <r>
    <s v="232135.ZZ.ZZ"/>
    <s v="232135"/>
    <s v="ACCTS PAY-LDC GAS BROKER FEES"/>
    <s v="ZZ"/>
    <s v="ZZ"/>
    <x v="4"/>
    <x v="2"/>
    <x v="3"/>
    <n v="0"/>
    <n v="0"/>
    <n v="0.01"/>
    <n v="0.02"/>
    <n v="0"/>
    <n v="0.01"/>
    <n v="0.01"/>
    <n v="0"/>
    <n v="0"/>
    <n v="0"/>
    <n v="0"/>
    <n v="0"/>
    <n v="-0.01"/>
    <n v="-0.01"/>
    <n v="-0.01"/>
    <n v="0"/>
    <n v="-0.01"/>
    <n v="0"/>
    <n v="0"/>
    <n v="0"/>
    <n v="0"/>
    <n v="0"/>
    <n v="0.01"/>
    <n v="0.01"/>
    <n v="0.01"/>
    <n v="3.7500000000000003E-3"/>
    <n v="-8.3333333333333306E-4"/>
  </r>
  <r>
    <s v="232140.ZZ.ZZ"/>
    <s v="232140"/>
    <s v="ACCTS PAY-GAS RESEARCH INSTITU"/>
    <s v="ZZ"/>
    <s v="ZZ"/>
    <x v="4"/>
    <x v="2"/>
    <x v="3"/>
    <n v="-11069.09"/>
    <n v="117526.72"/>
    <n v="95566.68"/>
    <n v="76149.64"/>
    <n v="63232.24"/>
    <n v="63232.24"/>
    <n v="54090.43"/>
    <n v="50073.07"/>
    <n v="45910.51"/>
    <n v="40815.1"/>
    <n v="30233.69"/>
    <n v="11919.76"/>
    <n v="-14559.19"/>
    <n v="112871.31"/>
    <n v="84611.07"/>
    <n v="62926.89"/>
    <n v="50818.69"/>
    <n v="44771.45"/>
    <n v="39857.160000000003"/>
    <n v="34905.620000000003"/>
    <n v="31522.53"/>
    <n v="34430.6"/>
    <n v="20485.599999999999"/>
    <n v="614.85"/>
    <n v="-23891.119999999999"/>
    <n v="52994.66166666666"/>
    <n v="41549.217916666668"/>
  </r>
  <r>
    <s v="232160.ZZ.ZZ"/>
    <s v="232160"/>
    <s v="ACCTS PAY-STAMPS"/>
    <s v="ZZ"/>
    <s v="ZZ"/>
    <x v="4"/>
    <x v="2"/>
    <x v="2"/>
    <n v="694.2"/>
    <n v="537.4"/>
    <n v="380.6"/>
    <n v="223.8"/>
    <n v="116"/>
    <n v="478.8"/>
    <n v="308.8"/>
    <n v="168.8"/>
    <n v="448.8"/>
    <n v="348.8"/>
    <n v="168.8"/>
    <n v="968.8"/>
    <n v="288.8"/>
    <n v="958.8"/>
    <n v="828.8"/>
    <n v="578.79999999999995"/>
    <n v="358.8"/>
    <n v="668.8"/>
    <n v="548.79999999999995"/>
    <n v="418.8"/>
    <n v="253.8"/>
    <n v="737.8"/>
    <n v="418.8"/>
    <n v="330.8"/>
    <n v="528.79999999999995"/>
    <n v="386.74166666666673"/>
    <n v="542.63333333333344"/>
  </r>
  <r>
    <s v="232170.ZZ.ZZ"/>
    <s v="232170"/>
    <s v="ACCTS PAY-BPA TRANSACTIONS"/>
    <s v="ZZ"/>
    <s v="ZZ"/>
    <x v="4"/>
    <x v="1"/>
    <x v="1"/>
    <n v="-5301041.53"/>
    <n v="-5323664.9800000004"/>
    <n v="-5602707.2199999997"/>
    <n v="-3427970.82"/>
    <n v="-3343744.6"/>
    <n v="-1543134.79"/>
    <n v="-1793184.99"/>
    <n v="-1935992.14"/>
    <n v="-1948474.46"/>
    <n v="-1772376.08"/>
    <n v="-1730855.5"/>
    <n v="-4337983.1500000004"/>
    <n v="-4318603.8"/>
    <n v="-4494223.1100000003"/>
    <n v="-4671980.7300000004"/>
    <n v="-4822950.38"/>
    <n v="-4313190.5"/>
    <n v="-3463944.63"/>
    <n v="-3199333.84"/>
    <n v="-2457899.13"/>
    <n v="-2560216.7200000002"/>
    <n v="-2538646.0499999998"/>
    <n v="-2473786.1"/>
    <n v="-2661424.62"/>
    <n v="-1613953.31"/>
    <n v="-3130825.949583333"/>
    <n v="-3385322.8637499996"/>
  </r>
  <r>
    <s v="232180.ZZ.ZZ"/>
    <s v="232180"/>
    <s v="ACCTS PAY-POLE RENTAL"/>
    <s v="ZZ"/>
    <s v="ZZ"/>
    <x v="4"/>
    <x v="1"/>
    <x v="1"/>
    <n v="-290924.28000000003"/>
    <n v="-309032.01"/>
    <n v="-191737.74"/>
    <n v="-209845.47"/>
    <n v="-227953.2"/>
    <n v="-246060.93"/>
    <n v="-264168.65999999997"/>
    <n v="-264168.65999999997"/>
    <n v="-288523.09999999998"/>
    <n v="-306630.83"/>
    <n v="-324738.56"/>
    <n v="-342846.29"/>
    <n v="-360954.02"/>
    <n v="-307981.05"/>
    <n v="-325037.82"/>
    <n v="-342094.59"/>
    <n v="-359151.35999999999"/>
    <n v="-376208.13"/>
    <n v="-393264.9"/>
    <n v="-410321.67"/>
    <n v="-427378.44"/>
    <n v="-444435.21"/>
    <n v="-461491.98"/>
    <n v="-478548.75"/>
    <n v="-348342.48"/>
    <n v="-275137.05"/>
    <n v="-390046.84583333338"/>
  </r>
  <r>
    <s v="232200.ZZ.ZZ"/>
    <s v="232200"/>
    <s v="ACCTS PAY-VOUCHERS"/>
    <s v="ZZ"/>
    <s v="ZZ"/>
    <x v="4"/>
    <x v="2"/>
    <x v="2"/>
    <n v="-16405331.1"/>
    <n v="-12250770.189999999"/>
    <n v="-11990081.99"/>
    <n v="-11726058.41"/>
    <n v="-18625290.879999999"/>
    <n v="-16856281.5"/>
    <n v="-20411841.84"/>
    <n v="-18562721.149999999"/>
    <n v="-10088818.02"/>
    <n v="-15252782.050000001"/>
    <n v="-66135650.969999999"/>
    <n v="-19040348.710000001"/>
    <n v="-32732189.600000001"/>
    <n v="-21708526.25"/>
    <n v="-20041722.5"/>
    <n v="-21093181.98"/>
    <n v="-19222798.48"/>
    <n v="-24872902.109999999"/>
    <n v="-22222178.170000002"/>
    <n v="-16381212.029999999"/>
    <n v="-20083068.600000001"/>
    <n v="-25403932.260000002"/>
    <n v="-25390174.440000001"/>
    <n v="-27886863.969999999"/>
    <n v="-30482330.219999999"/>
    <n v="-20459117.171666671"/>
    <n v="-22992818.391666669"/>
  </r>
  <r>
    <s v="232300.ZZ.ZZ"/>
    <s v="232300"/>
    <s v="ACCTS PAY-PAYROLL"/>
    <s v="ZZ"/>
    <s v="ZZ"/>
    <x v="4"/>
    <x v="2"/>
    <x v="2"/>
    <n v="-2588790.59"/>
    <n v="-4299598.2699999996"/>
    <n v="-4203199.45"/>
    <n v="-5357711.32"/>
    <n v="-5828344.5"/>
    <n v="-7775190.4100000001"/>
    <n v="-2669408.19"/>
    <n v="-3747623.09"/>
    <n v="-5218320"/>
    <n v="-5428074.6500000004"/>
    <n v="-7115829.1900000004"/>
    <n v="-2630563.85"/>
    <n v="-3388455.3"/>
    <n v="-4996098.63"/>
    <n v="-4957102.3499999996"/>
    <n v="-5568046.1100000003"/>
    <n v="-6632381.3600000003"/>
    <n v="-2806393.29"/>
    <n v="-2767568.98"/>
    <n v="-4324989.18"/>
    <n v="-5249070.8600000003"/>
    <n v="-6095556.8300000001"/>
    <n v="-7825550.5599999996"/>
    <n v="-2912632.07"/>
    <n v="-4047606.61"/>
    <n v="-4771873.8220833326"/>
    <n v="-4821118.4312500004"/>
  </r>
  <r>
    <s v="232350.ZZ.ZZ"/>
    <s v="232350"/>
    <s v="ACCTS PAY- NET PRESENTATION AC"/>
    <s v="ZZ"/>
    <s v="ZZ"/>
    <x v="4"/>
    <x v="2"/>
    <x v="2"/>
    <n v="8411221.3699999992"/>
    <n v="0"/>
    <n v="0"/>
    <n v="3195210.86"/>
    <n v="0"/>
    <n v="0"/>
    <n v="2803646.35"/>
    <n v="0"/>
    <n v="0"/>
    <n v="5424839.4699999997"/>
    <n v="0"/>
    <n v="0"/>
    <n v="18971266.420000002"/>
    <n v="0"/>
    <n v="0"/>
    <n v="12690247.199999999"/>
    <n v="0"/>
    <n v="0"/>
    <n v="3538675.97"/>
    <n v="0"/>
    <n v="0"/>
    <n v="4384620.8600000003"/>
    <n v="0"/>
    <n v="0"/>
    <n v="6225495.8300000001"/>
    <n v="2092911.7145833333"/>
    <n v="2767660.429583333"/>
  </r>
  <r>
    <s v="232360.ZZ.ZZ"/>
    <s v="232360"/>
    <s v="ACCTS PAY-NEGATIVE CASH ADJUST"/>
    <s v="ZZ"/>
    <s v="ZZ"/>
    <x v="4"/>
    <x v="2"/>
    <x v="2"/>
    <n v="-4205326.08"/>
    <n v="0"/>
    <n v="0"/>
    <n v="-681985.92"/>
    <n v="0"/>
    <n v="0"/>
    <n v="-7080217.9800000004"/>
    <n v="0"/>
    <n v="0"/>
    <n v="-5292690.6500000004"/>
    <n v="0"/>
    <n v="0"/>
    <n v="-3202093.09"/>
    <n v="0"/>
    <n v="0"/>
    <n v="-4031700.87"/>
    <n v="0"/>
    <n v="0"/>
    <n v="-5335327.0999999996"/>
    <n v="0"/>
    <n v="0"/>
    <n v="-5754607.1399999997"/>
    <n v="0"/>
    <n v="0"/>
    <n v="-6975049.6200000001"/>
    <n v="-1396550.3445833332"/>
    <n v="-1684183.8720833333"/>
  </r>
  <r>
    <s v="232370.ZZ.ZZ"/>
    <s v="232370"/>
    <s v="LIABILITY AWARD INCENTIVE ACCR"/>
    <s v="ZZ"/>
    <s v="ZZ"/>
    <x v="4"/>
    <x v="2"/>
    <x v="2"/>
    <n v="-1470637.81"/>
    <n v="-878086.69"/>
    <n v="-781955.65"/>
    <n v="-835955.65"/>
    <n v="-889152.65"/>
    <n v="-942349.65"/>
    <n v="-990848.65"/>
    <n v="-1143802.6499999999"/>
    <n v="-1199985.6499999999"/>
    <n v="-1085273.6499999999"/>
    <n v="-1136230.6499999999"/>
    <n v="-1187188.6499999999"/>
    <n v="-271913.65000000002"/>
    <n v="-562542.65"/>
    <n v="-497912.9"/>
    <n v="-547478.9"/>
    <n v="-588750.9"/>
    <n v="-630021.9"/>
    <n v="-668710.9"/>
    <n v="-709848.9"/>
    <n v="-750986.9"/>
    <n v="-796016.9"/>
    <n v="-837345.9"/>
    <n v="-878674.9"/>
    <n v="-938393.9"/>
    <n v="-995175.49333333352"/>
    <n v="-672787.11875000014"/>
  </r>
  <r>
    <s v="232380.ZZ.ZZ"/>
    <s v="232380"/>
    <s v="ACCTS PAY-EMPLOYEE INCENTIVE P"/>
    <s v="ZZ"/>
    <s v="ZZ"/>
    <x v="4"/>
    <x v="2"/>
    <x v="2"/>
    <n v="-15070058.609999999"/>
    <n v="-16109981.640000001"/>
    <n v="-1993107.74"/>
    <n v="-3125670.36"/>
    <n v="-4169597.73"/>
    <n v="-5374146.8899999997"/>
    <n v="-6377771.5"/>
    <n v="-7468910.9800000004"/>
    <n v="-8593582.6400000006"/>
    <n v="-10634178.720000001"/>
    <n v="-12341531.25"/>
    <n v="-13879345.060000001"/>
    <n v="-15062167.640000001"/>
    <n v="-15941004.74"/>
    <n v="-1330292.3400000001"/>
    <n v="-2506036.31"/>
    <n v="-3099622.32"/>
    <n v="-3835312"/>
    <n v="-4063208.96"/>
    <n v="-4745859.97"/>
    <n v="-5415504.0499999998"/>
    <n v="-7809210.04"/>
    <n v="-9533945.1099999994"/>
    <n v="-10658121.949999999"/>
    <n v="-12389876.810000001"/>
    <n v="-8761161.4695833344"/>
    <n v="-6888678.3345833337"/>
  </r>
  <r>
    <s v="232400.ZZ.ZZ"/>
    <s v="232400"/>
    <s v="ACCTS PAY-UNCLAIMED FUNDS"/>
    <s v="ZZ"/>
    <s v="ZZ"/>
    <x v="4"/>
    <x v="2"/>
    <x v="2"/>
    <n v="0"/>
    <n v="0"/>
    <n v="0"/>
    <n v="0"/>
    <n v="0"/>
    <n v="0"/>
    <n v="-8431.2099999999991"/>
    <n v="-14488.44"/>
    <n v="-29319.08"/>
    <n v="-45757.919999999998"/>
    <n v="-6013.77"/>
    <n v="-6013.77"/>
    <n v="-5476.77"/>
    <n v="-5555.77"/>
    <n v="-5555.77"/>
    <n v="-8878.19"/>
    <n v="-13914.47"/>
    <n v="-20699.099999999999"/>
    <n v="-20680.82"/>
    <n v="-20680.82"/>
    <n v="-30754.81"/>
    <n v="-32384.39"/>
    <n v="-2227.21"/>
    <n v="-2227.21"/>
    <n v="-2227.21"/>
    <n v="-9396.8812500000004"/>
    <n v="-13950.879166666666"/>
  </r>
  <r>
    <s v="232400.CD.ID"/>
    <s v="232400"/>
    <s v="ACCTS PAY-UNCLAIMED FUNDS"/>
    <s v="ID"/>
    <s v="CD"/>
    <x v="4"/>
    <x v="2"/>
    <x v="2"/>
    <n v="-42857.51"/>
    <n v="-42857.51"/>
    <n v="-42857.51"/>
    <n v="-42857.51"/>
    <n v="-42857.51"/>
    <n v="-42857.51"/>
    <n v="-42857.51"/>
    <n v="-42857.51"/>
    <n v="-42650.9"/>
    <n v="-51704.68"/>
    <n v="-36940.050000000003"/>
    <n v="-36940.050000000003"/>
    <n v="-36940.050000000003"/>
    <n v="-36940.050000000003"/>
    <n v="-36940.050000000003"/>
    <n v="-36940.050000000003"/>
    <n v="-36940.050000000003"/>
    <n v="-36940.050000000003"/>
    <n v="-36940.050000000003"/>
    <n v="-36270.910000000003"/>
    <n v="-42642.57"/>
    <n v="-42642.57"/>
    <n v="-38594.44"/>
    <n v="-38316.019999999997"/>
    <n v="-38316.019999999997"/>
    <n v="-42344.752500000002"/>
    <n v="-38144.570416666669"/>
  </r>
  <r>
    <s v="232400.GD.CA"/>
    <s v="232400"/>
    <s v="ACCTS PAY-UNCLAIMED FUNDS"/>
    <s v="CA"/>
    <s v="GD"/>
    <x v="4"/>
    <x v="2"/>
    <x v="2"/>
    <n v="-2446.66"/>
    <n v="-2446.66"/>
    <n v="-2446.66"/>
    <n v="-2446.66"/>
    <n v="-2446.66"/>
    <n v="-1863.5"/>
    <n v="-1863.5"/>
    <n v="-1863.5"/>
    <n v="-1863.5"/>
    <n v="-2777.66"/>
    <n v="-2777.66"/>
    <n v="-2637.14"/>
    <n v="-2637.14"/>
    <n v="-2637.14"/>
    <n v="-2637.14"/>
    <n v="-2637.14"/>
    <n v="-2637.14"/>
    <n v="-1432"/>
    <n v="-1432"/>
    <n v="-1432"/>
    <n v="-1432"/>
    <n v="-2143.34"/>
    <n v="-2143.34"/>
    <n v="-2143.34"/>
    <n v="-2143.34"/>
    <n v="-2331.25"/>
    <n v="-2091.4016666666662"/>
  </r>
  <r>
    <s v="232400.GD.OR"/>
    <s v="232400"/>
    <s v="ACCTS PAY-UNCLAIMED FUNDS"/>
    <s v="OR"/>
    <s v="GD"/>
    <x v="4"/>
    <x v="2"/>
    <x v="2"/>
    <n v="0"/>
    <n v="0"/>
    <n v="0"/>
    <n v="0"/>
    <n v="0"/>
    <n v="0"/>
    <n v="-1720.88"/>
    <n v="-3417.24"/>
    <n v="-4210.72"/>
    <n v="-7288.63"/>
    <n v="0"/>
    <n v="0"/>
    <n v="0"/>
    <n v="0"/>
    <n v="0"/>
    <n v="-1003.51"/>
    <n v="-2808.45"/>
    <n v="-4702.1499999999996"/>
    <n v="-4697.24"/>
    <n v="-4697.24"/>
    <n v="-4697.24"/>
    <n v="-5850.99"/>
    <n v="0"/>
    <n v="0"/>
    <n v="0"/>
    <n v="-1386.4558333333334"/>
    <n v="-2371.4016666666666"/>
  </r>
  <r>
    <s v="232545.ZZ.ZZ"/>
    <s v="232545"/>
    <s v="ACCTS PAY-JACKSON PRAIRIE STOR"/>
    <s v="ZZ"/>
    <s v="ZZ"/>
    <x v="4"/>
    <x v="2"/>
    <x v="3"/>
    <n v="-169238.86"/>
    <n v="-368655.98"/>
    <n v="-376092.68"/>
    <n v="-313080.21000000002"/>
    <n v="-858810.87"/>
    <n v="-915818.54"/>
    <n v="-354378.54"/>
    <n v="-381711.88"/>
    <n v="-294045.21000000002"/>
    <n v="-254778.22"/>
    <n v="-443111.55"/>
    <n v="-271511.88"/>
    <n v="-431345.22"/>
    <n v="-317208.77"/>
    <n v="-162236.54"/>
    <n v="-498903.21"/>
    <n v="-1228736.54"/>
    <n v="-1049003.21"/>
    <n v="-876903.21"/>
    <n v="-702903.21"/>
    <n v="-233236.54"/>
    <n v="-393903.21"/>
    <n v="-677569.88"/>
    <n v="-170569.89"/>
    <n v="-169403.22"/>
    <n v="-427690.6333333333"/>
    <n v="-550962.36916666664"/>
  </r>
  <r>
    <m/>
    <n v="232605"/>
    <s v="ACCTS PAY-RES ACCT MISC"/>
    <s v="OR"/>
    <s v="GD"/>
    <x v="1"/>
    <x v="0"/>
    <x v="0"/>
    <m/>
    <m/>
    <m/>
    <m/>
    <m/>
    <m/>
    <m/>
    <m/>
    <m/>
    <m/>
    <m/>
    <m/>
    <m/>
    <m/>
    <m/>
    <m/>
    <m/>
    <n v="21105.29"/>
    <m/>
    <m/>
    <m/>
    <m/>
    <m/>
    <m/>
    <m/>
    <n v="0"/>
    <n v="1758.7741666666668"/>
  </r>
  <r>
    <s v="232605.ZZ.ZZ"/>
    <s v="232605"/>
    <s v="ACCTS PAY-RES ACCT MISC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105000"/>
    <n v="0"/>
    <n v="0"/>
    <n v="0"/>
    <n v="0"/>
    <n v="0"/>
    <n v="0"/>
    <n v="0"/>
    <n v="0"/>
    <n v="0"/>
    <n v="8750"/>
  </r>
  <r>
    <s v="232610.ZZ.ZZ"/>
    <s v="232610"/>
    <s v="ACCTS PAY-COLSTRIP COAL"/>
    <s v="ZZ"/>
    <s v="ZZ"/>
    <x v="4"/>
    <x v="1"/>
    <x v="1"/>
    <n v="-2531121.0699999998"/>
    <n v="-2252684.2799999998"/>
    <n v="-1927761.81"/>
    <n v="-2643596.13"/>
    <n v="-1789707.96"/>
    <n v="-1576760.52"/>
    <n v="-2088247.26"/>
    <n v="-1031929.15"/>
    <n v="-1206868.8500000001"/>
    <n v="-1790406.8"/>
    <n v="-2105624.4500000002"/>
    <n v="-2370240.7400000002"/>
    <n v="-2217897.31"/>
    <n v="-2294172.89"/>
    <n v="-2470017.64"/>
    <n v="-2822754.26"/>
    <n v="-1910729.39"/>
    <n v="-1429885.69"/>
    <n v="-1988880.28"/>
    <n v="-1789919.98"/>
    <n v="-2516752.31"/>
    <n v="-2675157.08"/>
    <n v="-1491468.52"/>
    <n v="-2230196.61"/>
    <n v="-2123024.0699999998"/>
    <n v="-1929861.4283333335"/>
    <n v="-2149199.6116666668"/>
  </r>
  <r>
    <s v="232620.ZZ.ZZ"/>
    <s v="232620"/>
    <s v="ACCTS PAY-TURBINE GAS"/>
    <s v="ZZ"/>
    <s v="ZZ"/>
    <x v="4"/>
    <x v="1"/>
    <x v="1"/>
    <n v="-4443850.59"/>
    <n v="-4419596.4400000004"/>
    <n v="-4194324.58"/>
    <n v="-6537447.1699999999"/>
    <n v="-4935162.4800000004"/>
    <n v="-2466174.58"/>
    <n v="-3631414.52"/>
    <n v="-5091205.28"/>
    <n v="-6712134.9199999999"/>
    <n v="-5744949.1600000001"/>
    <n v="-4709291.5599999996"/>
    <n v="-4354462.72"/>
    <n v="-9150719.8699999992"/>
    <n v="-4333626.59"/>
    <n v="-11341159.18"/>
    <n v="-7391972.0599999996"/>
    <n v="-3484886.76"/>
    <n v="-1823614.1"/>
    <n v="-1205056.02"/>
    <n v="-3264184.25"/>
    <n v="-3838235.41"/>
    <n v="-2630183.46"/>
    <n v="-3611265.77"/>
    <n v="-5730597.71"/>
    <n v="-5996317.9900000002"/>
    <n v="-4966120.72"/>
    <n v="-4685691.6866666665"/>
  </r>
  <r>
    <s v="232630.ZZ.ZZ"/>
    <s v="232630"/>
    <s v="ACCTS PAY-COLSTRIP OPERATIONS"/>
    <s v="ZZ"/>
    <s v="ZZ"/>
    <x v="4"/>
    <x v="1"/>
    <x v="1"/>
    <n v="-2908917.33"/>
    <n v="-2022656.55"/>
    <n v="-1488528.64"/>
    <n v="-1803314.64"/>
    <n v="-1395623.64"/>
    <n v="-1451448.64"/>
    <n v="-1454476.64"/>
    <n v="-1463840.64"/>
    <n v="-1617551.64"/>
    <n v="-1703340.64"/>
    <n v="-1671837.64"/>
    <n v="-1601544.64"/>
    <n v="-2350421.64"/>
    <n v="-1650030.64"/>
    <n v="-1459444.64"/>
    <n v="-1470491.64"/>
    <n v="-1926710.64"/>
    <n v="-1658227.64"/>
    <n v="-1428214.64"/>
    <n v="-1350891.64"/>
    <n v="-1660351.64"/>
    <n v="-1469048.62"/>
    <n v="-1614066.62"/>
    <n v="-1951987.62"/>
    <n v="-2082591.64"/>
    <n v="-1691986.1195833336"/>
    <n v="-1654664.3850000005"/>
  </r>
  <r>
    <s v="232635.ZZ.ZZ"/>
    <s v="232635"/>
    <s v="ACCTS PAY-COLSTRIP TRANSMISSIO"/>
    <s v="ZZ"/>
    <s v="ZZ"/>
    <x v="4"/>
    <x v="1"/>
    <x v="1"/>
    <m/>
    <m/>
    <n v="-22896.75"/>
    <n v="-30833.87"/>
    <n v="-37117.75"/>
    <n v="-49833.87"/>
    <n v="-24741.51"/>
    <n v="-23670.080000000002"/>
    <n v="-59403.05"/>
    <n v="-58071.14"/>
    <n v="-27534.37"/>
    <n v="-34807.300000000003"/>
    <n v="-51867.59"/>
    <n v="-59361"/>
    <n v="-29770.77"/>
    <n v="-23141.23"/>
    <n v="-36245.410000000003"/>
    <n v="-40988.79"/>
    <n v="-64804.22"/>
    <n v="-61281.22"/>
    <n v="-78529.52"/>
    <n v="-55446.720000000001"/>
    <n v="-156249.26999999999"/>
    <n v="-24323.54"/>
    <n v="-217299.24"/>
    <n v="-32903.623749999999"/>
    <n v="-63727.092083333329"/>
  </r>
  <r>
    <s v="232640.ZZ.ZZ"/>
    <s v="232640"/>
    <s v="ACCTS PAY-KETTLE FALLS HOG FUE"/>
    <s v="ZZ"/>
    <s v="ZZ"/>
    <x v="4"/>
    <x v="1"/>
    <x v="1"/>
    <n v="-190531.43"/>
    <n v="-373312.41"/>
    <n v="-537281.16"/>
    <n v="-399476.28"/>
    <n v="-300120.96000000002"/>
    <n v="-263616.58"/>
    <n v="-227895.33"/>
    <n v="-245423.22"/>
    <n v="-265547.46999999997"/>
    <n v="-215576.33"/>
    <n v="-279177.48"/>
    <n v="-176693.01"/>
    <n v="-129810.51"/>
    <n v="-434984.32"/>
    <n v="-298478.23"/>
    <n v="-409973.6"/>
    <n v="-358987.46"/>
    <n v="-276086.3"/>
    <n v="-241906.62"/>
    <n v="-298940.27"/>
    <n v="-244648.1"/>
    <n v="-195531.86"/>
    <n v="-206566.82"/>
    <n v="-208512.24"/>
    <n v="-187579.24"/>
    <n v="-287024.26666666666"/>
    <n v="-277775.89124999993"/>
  </r>
  <r>
    <s v="232650.ZZ.ZZ"/>
    <s v="232650"/>
    <s v="ACCTS PAY-RESOURCE ACCOUNTING"/>
    <s v="ZZ"/>
    <s v="ZZ"/>
    <x v="4"/>
    <x v="2"/>
    <x v="2"/>
    <n v="35632.65"/>
    <n v="-41867.019999999997"/>
    <n v="-126154.69"/>
    <n v="-124837.36"/>
    <n v="-124837.03"/>
    <n v="-47336.7"/>
    <n v="-47336.37"/>
    <n v="-47336.04"/>
    <n v="-77858.67"/>
    <n v="-26659.67"/>
    <n v="-26659.67"/>
    <n v="-26051.67"/>
    <n v="-66434.17"/>
    <n v="-72108.17"/>
    <n v="-72108.17"/>
    <n v="-95356.89"/>
    <n v="-72108.17"/>
    <n v="-32936.67"/>
    <n v="-26051.67"/>
    <n v="-26051.67"/>
    <n v="-16304.67"/>
    <n v="-25239.34"/>
    <n v="-25248"/>
    <n v="-25248"/>
    <n v="-40848"/>
    <n v="-61027.970833333355"/>
    <n v="-45200.208749999991"/>
  </r>
  <r>
    <s v="232660.ZZ.ZZ"/>
    <s v="232660"/>
    <s v="ACCTS PAY-CS2 OPERATIONS AVA S"/>
    <s v="ZZ"/>
    <s v="ZZ"/>
    <x v="4"/>
    <x v="1"/>
    <x v="1"/>
    <n v="-1465640.89"/>
    <n v="-963925.35"/>
    <n v="-826076.1"/>
    <n v="-1745371.41"/>
    <n v="-514665.26"/>
    <n v="-615334.07999999996"/>
    <n v="-1430892.68"/>
    <n v="-960151.6"/>
    <n v="-873386.18"/>
    <n v="-1531103.38"/>
    <n v="-787554.45"/>
    <n v="-793583.42"/>
    <n v="-1595304.59"/>
    <n v="-940430.63"/>
    <n v="-1123301.3500000001"/>
    <n v="-2419214.63"/>
    <n v="-1199963.6599999999"/>
    <n v="-1261151.1200000001"/>
    <n v="-1641546.95"/>
    <n v="-1006217.33"/>
    <n v="-1043115.13"/>
    <n v="-1576119.6"/>
    <n v="-785148.39"/>
    <n v="-877269.89"/>
    <n v="-2289800.2599999998"/>
    <n v="-1047709.7208333331"/>
    <n v="-1318002.5920833335"/>
  </r>
  <r>
    <s v="232681.ZZ.ZZ"/>
    <s v="232681"/>
    <s v="ACCTS PAY LAKE CDA CURRENT FUN"/>
    <s v="ZZ"/>
    <s v="ZZ"/>
    <x v="4"/>
    <x v="1"/>
    <x v="1"/>
    <n v="0"/>
    <n v="-33333.33"/>
    <n v="-66666.66"/>
    <n v="-99999.99"/>
    <n v="-133333.32"/>
    <n v="-166666.65"/>
    <n v="-199999.98"/>
    <n v="-233333.31"/>
    <n v="-266666.64"/>
    <n v="-299999.96999999997"/>
    <n v="-333333.3"/>
    <n v="-366666.63"/>
    <n v="0"/>
    <n v="-33333.33"/>
    <n v="-66666.66"/>
    <n v="-99999.99"/>
    <n v="-133333.32"/>
    <n v="-166666.65"/>
    <n v="-199999.98"/>
    <n v="-233333.31"/>
    <n v="-266666.64"/>
    <n v="-299999.96999999997"/>
    <n v="-333333.3"/>
    <n v="-366666.63"/>
    <n v="0.04"/>
    <n v="-183333.31499999997"/>
    <n v="-183333.31333333332"/>
  </r>
  <r>
    <s v="232700.ZZ.ZZ"/>
    <s v="232700"/>
    <s v="WA/ID-PROJECT SHARE"/>
    <s v="ZZ"/>
    <s v="ZZ"/>
    <x v="4"/>
    <x v="2"/>
    <x v="11"/>
    <n v="-21829.94"/>
    <n v="-22875.919999999998"/>
    <n v="-20006.72"/>
    <n v="-21080.34"/>
    <n v="-20219.55"/>
    <n v="-23666.75"/>
    <n v="-17346.2"/>
    <n v="-21420.14"/>
    <n v="-20784.62"/>
    <n v="-18405.16"/>
    <n v="-22094.25"/>
    <n v="-21109.96"/>
    <n v="-19662.84"/>
    <n v="-21703.85"/>
    <n v="-18811.349999999999"/>
    <n v="-24868.77"/>
    <n v="-20349.89"/>
    <n v="-20030.96"/>
    <n v="-17850.04"/>
    <n v="-19300.71"/>
    <n v="-37562.86"/>
    <n v="-17702.330000000002"/>
    <n v="-20450"/>
    <n v="-16449.650000000001"/>
    <n v="-22044.89"/>
    <n v="-20813"/>
    <n v="-21327.856250000001"/>
  </r>
  <r>
    <s v="232710.ZZ.ZZ"/>
    <s v="232710"/>
    <s v="WA/ID-GIFT CERTIFICATES"/>
    <s v="ZZ"/>
    <s v="ZZ"/>
    <x v="4"/>
    <x v="2"/>
    <x v="11"/>
    <n v="-27190"/>
    <n v="-23715"/>
    <n v="-22445"/>
    <n v="-24475"/>
    <n v="-24685"/>
    <n v="-27465"/>
    <n v="-25665"/>
    <n v="-25115"/>
    <n v="-24520"/>
    <n v="-25255"/>
    <n v="-29830"/>
    <n v="-32780"/>
    <n v="-36240"/>
    <n v="-33975"/>
    <n v="-32710"/>
    <n v="-32615"/>
    <n v="-34030"/>
    <n v="-33850"/>
    <n v="-33225"/>
    <n v="-31740"/>
    <n v="-38910"/>
    <n v="-39260"/>
    <n v="-40870"/>
    <n v="-42735"/>
    <n v="-45500"/>
    <n v="-26472.083333333332"/>
    <n v="-36232.5"/>
  </r>
  <r>
    <s v="232800.ZZ.ZZ"/>
    <s v="232800"/>
    <s v="CUSTOMER REFUNDS PAYABLE-CSS"/>
    <s v="ZZ"/>
    <s v="ZZ"/>
    <x v="4"/>
    <x v="2"/>
    <x v="2"/>
    <n v="-10985.91"/>
    <n v="-94698.14"/>
    <n v="-227594.7"/>
    <n v="-109966.65"/>
    <n v="-85075.78"/>
    <n v="-72135.5"/>
    <n v="-43145.85"/>
    <n v="-53561.24"/>
    <n v="-49450.2"/>
    <n v="-73171.789999999994"/>
    <n v="-488257.71"/>
    <n v="-155047.4"/>
    <n v="-79101.09"/>
    <n v="-86738.62"/>
    <n v="-63079.6"/>
    <n v="-20536.39"/>
    <n v="-58444.12"/>
    <n v="-28547.06"/>
    <n v="-40022.089999999997"/>
    <n v="-165313.51999999999"/>
    <n v="-38228.33"/>
    <n v="-53934.46"/>
    <n v="-74285.320000000007"/>
    <n v="-38992.410000000003"/>
    <n v="-65109.8"/>
    <n v="-124762.37166666666"/>
    <n v="-61685.61374999999"/>
  </r>
  <r>
    <s v="232830.ZZ.ZZ"/>
    <s v="232830"/>
    <s v="CITY OF PALOUSE STREET LIGHTS"/>
    <s v="ZZ"/>
    <s v="ZZ"/>
    <x v="4"/>
    <x v="3"/>
    <x v="7"/>
    <n v="-11657.57"/>
    <n v="-9844.7000000000007"/>
    <n v="-8021.35"/>
    <n v="-6198"/>
    <n v="-4374.6499999999996"/>
    <n v="-2543.1999999999998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3439.8608333333341"/>
    <n v="-687.33"/>
  </r>
  <r>
    <s v="233290.ZZ.ZZ"/>
    <s v="233290"/>
    <s v="N/P ASSOC CO-CAPITAL"/>
    <s v="ZZ"/>
    <s v="ZZ"/>
    <x v="1"/>
    <x v="0"/>
    <x v="0"/>
    <m/>
    <m/>
    <m/>
    <m/>
    <m/>
    <m/>
    <m/>
    <m/>
    <m/>
    <m/>
    <m/>
    <m/>
    <m/>
    <m/>
    <m/>
    <n v="-14951064"/>
    <n v="-27638929.649999999"/>
    <n v="-25211344.84"/>
    <n v="-25280195.82"/>
    <n v="-25350696.68"/>
    <n v="-23213027.93"/>
    <n v="-17166025.399999999"/>
    <n v="-15455074.550000001"/>
    <n v="-15488877.76"/>
    <n v="-14722347.99"/>
    <n v="0"/>
    <n v="-16426367.552083336"/>
  </r>
  <r>
    <s v="234000.ZZ.ZZ"/>
    <s v="234000"/>
    <s v="A/P ASSOC CO-GENERAL"/>
    <s v="ZZ"/>
    <s v="ZZ"/>
    <x v="1"/>
    <x v="0"/>
    <x v="0"/>
    <n v="-22196.799999999999"/>
    <n v="-21645.81"/>
    <n v="-2336837.13"/>
    <n v="-14904.33"/>
    <n v="-25513.67"/>
    <n v="-57192.21"/>
    <n v="-29937.46"/>
    <n v="-12143.95"/>
    <n v="-13301.48"/>
    <n v="-18516.810000000001"/>
    <n v="-41026.230000000003"/>
    <n v="-11258.05"/>
    <n v="-7329.26"/>
    <n v="-25349.98"/>
    <n v="-23147.67"/>
    <n v="-23434.25"/>
    <n v="-26636.29"/>
    <n v="0"/>
    <n v="786667.73"/>
    <n v="0"/>
    <n v="0"/>
    <n v="0"/>
    <n v="0"/>
    <n v="0"/>
    <n v="0"/>
    <n v="-216420.01333333331"/>
    <n v="57036.242499999993"/>
  </r>
  <r>
    <s v="235100.ZZ.ZZ"/>
    <s v="235100"/>
    <s v="CUSTOMER DEPOSITS"/>
    <s v="ZZ"/>
    <s v="ZZ"/>
    <x v="0"/>
    <x v="0"/>
    <x v="0"/>
    <n v="-3205735.59"/>
    <n v="-3259759.3"/>
    <n v="-3330039.35"/>
    <n v="-3369351.72"/>
    <n v="-3395905.27"/>
    <n v="-3376301.98"/>
    <n v="-3344045.61"/>
    <n v="-3327525.88"/>
    <n v="-3304739.77"/>
    <n v="-3296250"/>
    <n v="-3299233.19"/>
    <n v="-3307112.23"/>
    <n v="-3312303.13"/>
    <n v="-3322079.19"/>
    <n v="-3349998.47"/>
    <n v="-3346907.34"/>
    <n v="-3329153.43"/>
    <n v="-3319314.07"/>
    <n v="-3290140.82"/>
    <n v="-3309209.67"/>
    <n v="-3282191.37"/>
    <n v="-3300135.27"/>
    <n v="-3305230.33"/>
    <n v="-3388749.6"/>
    <n v="-3419203.86"/>
    <n v="-3322440.3049999997"/>
    <n v="-3325738.5879166666"/>
  </r>
  <r>
    <s v="235200.ZZ.ZZ"/>
    <s v="235200"/>
    <s v="MISC BILL DEPOSITS"/>
    <s v="ZZ"/>
    <s v="ZZ"/>
    <x v="1"/>
    <x v="0"/>
    <x v="0"/>
    <n v="-245742.35"/>
    <n v="-245742.35"/>
    <n v="-245742.35"/>
    <n v="-245742.35"/>
    <n v="-245742.35"/>
    <n v="-245742.35"/>
    <n v="-305742.34999999998"/>
    <n v="-88742.35"/>
    <n v="-29301.35"/>
    <n v="-29301.35"/>
    <n v="-29301.35"/>
    <n v="-29301.35"/>
    <n v="-722860.35"/>
    <n v="-723634.35"/>
    <n v="-723634.35"/>
    <n v="-723634.35"/>
    <n v="-723634.35"/>
    <n v="-723634.35"/>
    <n v="-723634.35"/>
    <n v="-723654.35"/>
    <n v="-723654.35"/>
    <n v="-29321.35"/>
    <n v="-29321.35"/>
    <n v="-29321.35"/>
    <n v="-29321.35"/>
    <n v="-185391.93333333338"/>
    <n v="-521097.47499999986"/>
  </r>
  <r>
    <s v="235201.ZZ.ZZ"/>
    <s v="235201"/>
    <s v="PRE-LINE SCHOOL DEPOSITS"/>
    <s v="ZZ"/>
    <s v="ZZ"/>
    <x v="1"/>
    <x v="0"/>
    <x v="0"/>
    <n v="-32210.85"/>
    <n v="0"/>
    <n v="0"/>
    <n v="-165876.71"/>
    <n v="-198088.39"/>
    <n v="-120306.3"/>
    <n v="-43571.49"/>
    <n v="0"/>
    <n v="0"/>
    <n v="-217472.76"/>
    <n v="-133239.25"/>
    <n v="-97978.71"/>
    <n v="-22059"/>
    <n v="0"/>
    <n v="-148570.10999999999"/>
    <n v="-248693.64"/>
    <n v="-102985.95"/>
    <n v="-43945.760000000002"/>
    <n v="-43945.760000000002"/>
    <n v="0"/>
    <n v="0"/>
    <n v="-278238.46000000002"/>
    <n v="-194911.16"/>
    <n v="-113722.84"/>
    <n v="-29828.25"/>
    <n v="-83639.044583333336"/>
    <n v="-100079.77541666666"/>
  </r>
  <r>
    <s v="235202.ZZ.ZZ"/>
    <s v="235202"/>
    <s v="APP LNMN SCHOOL DEPOSITS"/>
    <s v="ZZ"/>
    <s v="ZZ"/>
    <x v="1"/>
    <x v="0"/>
    <x v="0"/>
    <n v="0"/>
    <n v="0"/>
    <n v="0"/>
    <n v="0"/>
    <n v="0"/>
    <n v="0"/>
    <n v="0"/>
    <n v="0"/>
    <n v="0"/>
    <n v="0"/>
    <n v="0"/>
    <n v="0"/>
    <n v="-5160.6000000000004"/>
    <n v="-5160.6000000000004"/>
    <n v="-5160.6000000000004"/>
    <n v="-5160.6000000000004"/>
    <n v="-5160.6000000000004"/>
    <n v="0"/>
    <n v="-4800"/>
    <n v="0"/>
    <n v="0"/>
    <n v="0"/>
    <n v="0"/>
    <n v="0"/>
    <n v="0"/>
    <n v="-215.02500000000001"/>
    <n v="-2335.2249999999999"/>
  </r>
  <r>
    <s v="235203.ZZ.ZZ"/>
    <s v="235203"/>
    <s v="OTHER DEFERRED CREDITS-GAS SCH"/>
    <s v="ZZ"/>
    <s v="ZZ"/>
    <x v="1"/>
    <x v="0"/>
    <x v="0"/>
    <m/>
    <m/>
    <m/>
    <n v="-14370.66"/>
    <n v="-64007.5"/>
    <n v="-38874.089999999997"/>
    <n v="-14551.44"/>
    <n v="0"/>
    <n v="0"/>
    <n v="-93646.68"/>
    <n v="-54551.47"/>
    <n v="-27275.74"/>
    <n v="-10037.48"/>
    <n v="0"/>
    <n v="-13688.54"/>
    <n v="-25708.76"/>
    <n v="-48114.71"/>
    <n v="-17988.23"/>
    <n v="-17619.400000000001"/>
    <n v="0"/>
    <n v="0"/>
    <n v="-66155.289999999994"/>
    <n v="-46244.480000000003"/>
    <n v="-26975.95"/>
    <n v="-7065.14"/>
    <n v="-26024.693333333329"/>
    <n v="-22587.2225"/>
  </r>
  <r>
    <s v="235400.ZZ.ZZ"/>
    <s v="235400"/>
    <s v="TRANSMISSION SERVICE DEPOSITS"/>
    <s v="ZZ"/>
    <s v="ZZ"/>
    <x v="4"/>
    <x v="1"/>
    <x v="1"/>
    <n v="-947617.58"/>
    <n v="-773799.95"/>
    <n v="-873799.95"/>
    <n v="-394404.09"/>
    <n v="-394404.09"/>
    <n v="-397404.09"/>
    <n v="-454642.78"/>
    <n v="-463637.75"/>
    <n v="-463637.75"/>
    <n v="-496719.19"/>
    <n v="-526586.5"/>
    <n v="-661586.5"/>
    <n v="-710833.93"/>
    <n v="-732833.93"/>
    <n v="-752833.93"/>
    <n v="-778106.04"/>
    <n v="-761949.5"/>
    <n v="-761949.5"/>
    <n v="-600054.39"/>
    <n v="-685042.21"/>
    <n v="-667447.27"/>
    <n v="-716651.26"/>
    <n v="-791583.43"/>
    <n v="-1449138.58"/>
    <n v="-1260154.79"/>
    <n v="-560820.69958333333"/>
    <n v="-806923.69999999984"/>
  </r>
  <r>
    <s v="236000.ZZ.ZZ"/>
    <s v="236000"/>
    <s v="TAXES ACCRUED-FEDERAL"/>
    <s v="ZZ"/>
    <s v="ZZ"/>
    <x v="4"/>
    <x v="2"/>
    <x v="2"/>
    <n v="-1706372.49"/>
    <n v="-9118871.4900000002"/>
    <n v="-15239688.49"/>
    <n v="-16349973.49"/>
    <n v="-16403628.49"/>
    <n v="-12505891.49"/>
    <n v="-6987672.4900000002"/>
    <n v="-8452995.4900000002"/>
    <n v="-10315070.49"/>
    <n v="5841969.5099999998"/>
    <n v="965067.51"/>
    <n v="-3155126.49"/>
    <n v="-2864647.49"/>
    <n v="-22814852.489999998"/>
    <n v="-24923488.489999998"/>
    <n v="-21467807.489999998"/>
    <n v="-9977259.4900000002"/>
    <n v="-10798748.49"/>
    <n v="-3532786.49"/>
    <n v="-4364192.49"/>
    <n v="-3656195.49"/>
    <n v="5928674.5099999998"/>
    <n v="6974219.5099999998"/>
    <n v="3224391.51"/>
    <n v="8172854.5099999998"/>
    <n v="-7833949.2816666635"/>
    <n v="-6896161.8233333295"/>
  </r>
  <r>
    <s v="236010.ZZ.ZZ"/>
    <s v="236010"/>
    <s v="SUBSIDIARY TAXES ACCRUED-FIT &amp;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36050.ZZ.ZZ"/>
    <s v="236050"/>
    <s v="TAXES ACCRUED - STATE"/>
    <s v="ZZ"/>
    <s v="ZZ"/>
    <x v="4"/>
    <x v="2"/>
    <x v="2"/>
    <n v="119029.69"/>
    <n v="-265401.31"/>
    <n v="-549100.31000000006"/>
    <n v="-621704.31000000006"/>
    <n v="-555975.31000000006"/>
    <n v="-319138.31"/>
    <n v="-110994.31"/>
    <n v="-146774.31"/>
    <n v="-202871.31"/>
    <n v="416201.69"/>
    <n v="338008.69"/>
    <n v="170365.69"/>
    <n v="-137397.31"/>
    <n v="-1292029.4099999999"/>
    <n v="-1294248.4099999999"/>
    <n v="-1113980.74"/>
    <n v="-610507.74"/>
    <n v="-611010.74"/>
    <n v="-304174.74"/>
    <n v="-305174.74"/>
    <n v="-228919.74"/>
    <n v="359529.26"/>
    <n v="354253.26"/>
    <n v="238557.26"/>
    <n v="445539.69"/>
    <n v="-154713.93500000006"/>
    <n v="-387802.94083333347"/>
  </r>
  <r>
    <s v="236100.ZZ.ZZ"/>
    <s v="236100"/>
    <s v="TAXES OTHER THAN INC-WA/ID &amp; O"/>
    <s v="ZZ"/>
    <s v="ZZ"/>
    <x v="4"/>
    <x v="2"/>
    <x v="2"/>
    <n v="16428.27"/>
    <n v="5502.75"/>
    <n v="4239.08"/>
    <n v="-1996.65"/>
    <n v="-766.75"/>
    <n v="-1766.03"/>
    <n v="-1410.42"/>
    <n v="-7847.96"/>
    <n v="-8500.35"/>
    <n v="-5463.54"/>
    <n v="1175019.76"/>
    <n v="28419.47"/>
    <n v="14483.67"/>
    <n v="41322.25"/>
    <n v="38004.15"/>
    <n v="41747.85"/>
    <n v="5501.07"/>
    <n v="5915.82"/>
    <n v="-1173.1199999999999"/>
    <n v="-4201.25"/>
    <n v="-9194.1"/>
    <n v="1792448.63"/>
    <n v="-12883.13"/>
    <n v="-9740.73"/>
    <n v="-40339.870000000003"/>
    <n v="100073.77750000001"/>
    <n v="156234.94500000001"/>
  </r>
  <r>
    <s v="236100.ED.WA"/>
    <s v="236100"/>
    <s v="TAXES OTHER THAN INC-WA/ID &amp; O"/>
    <s v="WA"/>
    <s v="ED"/>
    <x v="4"/>
    <x v="4"/>
    <x v="7"/>
    <n v="-17562037.149999999"/>
    <n v="-18732715.809999999"/>
    <n v="-19556294.649999999"/>
    <n v="-20947351.530000001"/>
    <n v="-14362154.26"/>
    <n v="-15972797.210000001"/>
    <n v="-17561992.539999999"/>
    <n v="-18475815.32"/>
    <n v="-13614732.67"/>
    <n v="-14665051.119999999"/>
    <n v="-15251425.550000001"/>
    <n v="-16821043.079999998"/>
    <n v="-18747978.399999999"/>
    <n v="-19929088.120000001"/>
    <n v="-21262712.710000001"/>
    <n v="-23134508.98"/>
    <n v="-14988968.26"/>
    <n v="-15906274.800000001"/>
    <n v="-17411901.16"/>
    <n v="-18222093.609999999"/>
    <n v="-13395465.619999999"/>
    <n v="-14796993.16"/>
    <n v="-15419657.41"/>
    <n v="-17003418.949999999"/>
    <n v="-19051300.75"/>
    <n v="-17009698.459583331"/>
    <n v="-17530893.529583331"/>
  </r>
  <r>
    <s v="236100.GD.WA"/>
    <s v="236100"/>
    <s v="TAXES OTHER THAN INC-WA/ID &amp; O"/>
    <s v="WA"/>
    <s v="GD"/>
    <x v="4"/>
    <x v="4"/>
    <x v="9"/>
    <n v="-4661672.8600000003"/>
    <n v="-5281703.95"/>
    <n v="-5137063.93"/>
    <n v="-5585042.7999999998"/>
    <n v="-3660456.72"/>
    <n v="-3609766.19"/>
    <n v="-3694318.29"/>
    <n v="-3796583.14"/>
    <n v="-2924153.51"/>
    <n v="-3292872.85"/>
    <n v="-3743481.87"/>
    <n v="-4411002.91"/>
    <n v="-5240182.1500000004"/>
    <n v="-5663736.6799999997"/>
    <n v="-6139607.7800000003"/>
    <n v="-6740458.9400000004"/>
    <n v="-3970413.38"/>
    <n v="-3962955.41"/>
    <n v="-4125766.79"/>
    <n v="-4283571.1100000003"/>
    <n v="-2927799.32"/>
    <n v="-3288962.11"/>
    <n v="-3864882.68"/>
    <n v="-4688769.59"/>
    <n v="-5652225.5199999996"/>
    <n v="-4173947.805416666"/>
    <n v="-4591927.302083333"/>
  </r>
  <r>
    <s v="236100.GD.OR"/>
    <s v="236100"/>
    <s v="TAXES OTHER THAN INC-WA/ID &amp; O"/>
    <s v="OR"/>
    <s v="GD"/>
    <x v="4"/>
    <x v="4"/>
    <x v="5"/>
    <n v="830624.86"/>
    <n v="960500.34"/>
    <n v="227206.16"/>
    <n v="-532381.22"/>
    <n v="294906.46000000002"/>
    <n v="-237507.44"/>
    <n v="-744129.7"/>
    <n v="-427150.02"/>
    <n v="-1018102.25"/>
    <n v="-1532858.49"/>
    <n v="-1687269.07"/>
    <n v="2040333.12"/>
    <n v="1250816.1599999999"/>
    <n v="1346221.12"/>
    <n v="499988.03"/>
    <n v="-432320.3"/>
    <n v="425147.22"/>
    <n v="-154413.48000000001"/>
    <n v="-677570.27"/>
    <n v="-492589.82"/>
    <n v="-894217.88"/>
    <n v="-1439238.3"/>
    <n v="-1620914.72"/>
    <n v="1908167.75"/>
    <n v="1023075.61"/>
    <n v="-134644.29999999996"/>
    <n v="-32899.563750000008"/>
  </r>
  <r>
    <s v="236100.ED.ID"/>
    <s v="236100"/>
    <s v="TAXES OTHER THAN INC-WA/ID &amp; O"/>
    <s v="ID"/>
    <s v="ED"/>
    <x v="4"/>
    <x v="4"/>
    <x v="6"/>
    <n v="-3911279.95"/>
    <n v="-4021677.35"/>
    <n v="-4868410.88"/>
    <n v="-5721594.7300000004"/>
    <n v="-5665117.46"/>
    <n v="-6439847.7800000003"/>
    <n v="-4172009.82"/>
    <n v="-4211862.6100000003"/>
    <n v="-4911670.42"/>
    <n v="-5928312.9199999999"/>
    <n v="-5720603.5300000003"/>
    <n v="-6491166.1699999999"/>
    <n v="-3893710.64"/>
    <n v="-4033564.45"/>
    <n v="-4929428.91"/>
    <n v="-5734163.2699999996"/>
    <n v="-5710486.6900000004"/>
    <n v="-6501816.2800000003"/>
    <n v="-4169039.42"/>
    <n v="-4037715.99"/>
    <n v="-4817511.49"/>
    <n v="-5612676.7000000002"/>
    <n v="-5640032.79"/>
    <n v="-6423837.3399999999"/>
    <n v="-3813990.39"/>
    <n v="-5171230.7470833333"/>
    <n v="-5122010.3204166675"/>
  </r>
  <r>
    <s v="236100.GD.ID"/>
    <s v="236100"/>
    <s v="TAXES OTHER THAN INC-WA/ID &amp; O"/>
    <s v="ID"/>
    <s v="GD"/>
    <x v="4"/>
    <x v="4"/>
    <x v="8"/>
    <n v="-1112870.8"/>
    <n v="-1170055.99"/>
    <n v="-1450242.19"/>
    <n v="-1746380.48"/>
    <n v="-1555502.92"/>
    <n v="-1766258.17"/>
    <n v="-1132053.33"/>
    <n v="-1122062.08"/>
    <n v="-1357233.54"/>
    <n v="-1549781.37"/>
    <n v="-1669346.43"/>
    <n v="-1909524.85"/>
    <n v="-1140898.17"/>
    <n v="-1191357.83"/>
    <n v="-1508747.72"/>
    <n v="-1803929.54"/>
    <n v="-1611595.21"/>
    <n v="-1823379.95"/>
    <n v="-1130046.56"/>
    <n v="-1083990.8"/>
    <n v="-1261090.1599999999"/>
    <n v="-1440731.77"/>
    <n v="-1561212.12"/>
    <n v="-1812683.29"/>
    <n v="-1132952.26"/>
    <n v="-1462943.8195833333"/>
    <n v="-1447140.8470833332"/>
  </r>
  <r>
    <s v="236100.CD.ID"/>
    <s v="236100"/>
    <s v="TAXES OTHER THAN INC-WA/ID &amp; O"/>
    <s v="ID"/>
    <s v="CD"/>
    <x v="4"/>
    <x v="2"/>
    <x v="12"/>
    <n v="12580.78"/>
    <n v="24913.05"/>
    <n v="23913.05"/>
    <n v="22913.05"/>
    <n v="21913.05"/>
    <n v="20913.05"/>
    <n v="19913.05"/>
    <n v="18913.05"/>
    <n v="3742.39"/>
    <n v="-24941.99"/>
    <n v="-27713.32"/>
    <n v="-30484.65"/>
    <n v="25046.36"/>
    <n v="-2799.98"/>
    <n v="-5599.98"/>
    <n v="-8400"/>
    <n v="-11200"/>
    <n v="-14000"/>
    <n v="-16800"/>
    <n v="-19600"/>
    <n v="-22400"/>
    <n v="-25200"/>
    <n v="-28000"/>
    <n v="-30800"/>
    <n v="7.24"/>
    <n v="7733.9458333333341"/>
    <n v="-14356.096666666666"/>
  </r>
  <r>
    <s v="236100.ED.MT"/>
    <s v="236100"/>
    <s v="TAXES OTHER THAN INC-WA/ID &amp; O"/>
    <s v="MT"/>
    <s v="ED"/>
    <x v="4"/>
    <x v="4"/>
    <x v="10"/>
    <n v="-5468160.8200000003"/>
    <n v="-6234648.71"/>
    <n v="-7249271.3099999996"/>
    <n v="-8283042.7000000002"/>
    <n v="-9045165.4399999995"/>
    <n v="-4911574.41"/>
    <n v="-5962217.29"/>
    <n v="-6589833.8300000001"/>
    <n v="-7715818.1399999997"/>
    <n v="-8700894.1500000004"/>
    <n v="-9547714.8200000003"/>
    <n v="-4978592.49"/>
    <n v="-5815274.79"/>
    <n v="-6658837.4800000004"/>
    <n v="-7736639.6200000001"/>
    <n v="-8820151.1899999995"/>
    <n v="-9684546.7799999993"/>
    <n v="-5245333.4400000004"/>
    <n v="-6376368.7599999998"/>
    <n v="-6891896.1399999997"/>
    <n v="-7943985.25"/>
    <n v="-8995969.5299999993"/>
    <n v="-9789478.7400000002"/>
    <n v="-5057288.66"/>
    <n v="-5994484.7999999998"/>
    <n v="-7071707.5912499987"/>
    <n v="-7425447.9487499995"/>
  </r>
  <r>
    <s v="236100.CD.WA"/>
    <s v="236100"/>
    <s v="TAXES OTHER THAN INC-WA/ID &amp; O"/>
    <s v="WA"/>
    <s v="CD"/>
    <x v="4"/>
    <x v="2"/>
    <x v="13"/>
    <n v="-928950.99"/>
    <n v="-931595.92"/>
    <n v="-934595.93"/>
    <n v="-937595.93"/>
    <n v="-896353.57"/>
    <n v="-951717.42"/>
    <n v="-954717.42"/>
    <n v="-957717.42"/>
    <n v="-951623.66"/>
    <n v="-958957.74"/>
    <n v="-966291.82"/>
    <n v="-973625.89"/>
    <n v="-980959.97"/>
    <n v="-987918.98"/>
    <n v="-995253.06"/>
    <n v="-1002587.14"/>
    <n v="-1003445.11"/>
    <n v="-1010779.19"/>
    <n v="-1018113.27"/>
    <n v="-1025447.35"/>
    <n v="-951683.61"/>
    <n v="-957178.44"/>
    <n v="-964512.52"/>
    <n v="-973685.85"/>
    <n v="-981019.93"/>
    <n v="-947479.01666666672"/>
    <n v="-989299.53916666645"/>
  </r>
  <r>
    <s v="236100.ED.OR"/>
    <s v="236100"/>
    <s v="TAXES OTHER THAN INC-WA/ID &amp; O"/>
    <s v="OR"/>
    <s v="ED"/>
    <x v="4"/>
    <x v="4"/>
    <x v="14"/>
    <n v="1483707.25"/>
    <n v="1236422.7"/>
    <n v="989138.15"/>
    <n v="741853.6"/>
    <n v="494569.05"/>
    <n v="247284.5"/>
    <n v="-0.01"/>
    <n v="-248582.01"/>
    <n v="-593482.32999999996"/>
    <n v="-890223.49"/>
    <n v="-1186964.6499999999"/>
    <n v="2008742.14"/>
    <n v="1746224.01"/>
    <n v="1455186.01"/>
    <n v="1164148.01"/>
    <n v="873110.01"/>
    <n v="582072.01"/>
    <n v="291034.01"/>
    <n v="0"/>
    <n v="-284846.34000000003"/>
    <n v="-569672.16"/>
    <n v="-854508.24"/>
    <n v="-1139344.32"/>
    <n v="1869359.14"/>
    <n v="1646768.06"/>
    <n v="367810.27333333337"/>
    <n v="423586.1804166665"/>
  </r>
  <r>
    <s v="236400.ED.WA"/>
    <s v="236400"/>
    <s v="COMMUNITY SOLAR PUT TAX CREDIT"/>
    <s v="WA"/>
    <s v="ED"/>
    <x v="1"/>
    <x v="0"/>
    <x v="0"/>
    <n v="17304.71"/>
    <n v="12617.37"/>
    <n v="20063.55"/>
    <n v="53730.9"/>
    <n v="44470.35"/>
    <n v="50574.37"/>
    <n v="70696.42"/>
    <n v="64891.199999999997"/>
    <n v="77808.88"/>
    <n v="61960.18"/>
    <n v="54925.19"/>
    <n v="43139.85"/>
    <n v="22705.73"/>
    <n v="14533.64"/>
    <n v="22890"/>
    <n v="18687.560000000001"/>
    <n v="64700.42"/>
    <n v="53283.53"/>
    <n v="72686.12"/>
    <n v="69661.119999999995"/>
    <n v="73762.7"/>
    <n v="68052.73"/>
    <n v="44900.6"/>
    <n v="47481.47"/>
    <n v="31728.61"/>
    <n v="47906.956666666665"/>
    <n v="48154.754999999997"/>
  </r>
  <r>
    <s v="236400.ZZ.ZZ"/>
    <s v="236400"/>
    <s v="COMMUNITY SOLAR PUT TAX CREDIT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36500.ZZ.ZZ"/>
    <s v="236500"/>
    <s v="USE TAX ACCRUAL"/>
    <s v="ZZ"/>
    <s v="ZZ"/>
    <x v="4"/>
    <x v="2"/>
    <x v="2"/>
    <n v="-163703.6"/>
    <n v="-98903.46"/>
    <n v="-124538.38"/>
    <n v="-109343.61"/>
    <n v="-163916.01999999999"/>
    <n v="-155079.98000000001"/>
    <n v="-165584.49"/>
    <n v="-213859.88"/>
    <n v="-94098.22"/>
    <n v="-193520.28"/>
    <n v="-171757.55"/>
    <n v="-87751.28"/>
    <n v="-96237.41"/>
    <n v="-170917.89"/>
    <n v="-137262.79"/>
    <n v="-159668.10999999999"/>
    <n v="-144475.87"/>
    <n v="-106271.3"/>
    <n v="-49808.26"/>
    <n v="-100964.45"/>
    <n v="-99278.97"/>
    <n v="-66590.87"/>
    <n v="-99689.97"/>
    <n v="-101605.99"/>
    <n v="-298537.44"/>
    <n v="-142360.30458333335"/>
    <n v="-119493.49125000001"/>
  </r>
  <r>
    <s v="236680.ZZ.ZZ"/>
    <s v="236680"/>
    <s v="OR/CA TAXES ACCRUED BETC-OREGO"/>
    <s v="ZZ"/>
    <s v="ZZ"/>
    <x v="4"/>
    <x v="1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36690.ZZ.ZZ"/>
    <s v="236690"/>
    <s v="OR REGULATORY BETC"/>
    <s v="ZZ"/>
    <s v="ZZ"/>
    <x v="4"/>
    <x v="1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37100.ZZ.ZZ"/>
    <s v="237100"/>
    <s v="INTEREST ACCRUED - LT DEBT"/>
    <s v="ZZ"/>
    <s v="ZZ"/>
    <x v="4"/>
    <x v="2"/>
    <x v="2"/>
    <n v="-14309631.84"/>
    <n v="-17006008.640000001"/>
    <n v="-22258022.140000001"/>
    <n v="-28976958.84"/>
    <n v="-28794187.079999998"/>
    <n v="-34852188.549999997"/>
    <n v="-14625604.98"/>
    <n v="-15544132.359999999"/>
    <n v="-22657644.780000001"/>
    <n v="-29216614.030000001"/>
    <n v="-29027615.73"/>
    <n v="-35521425.560000002"/>
    <n v="-14392033.689999999"/>
    <n v="-17116174.600000001"/>
    <n v="-22426713.489999998"/>
    <n v="-28980204.170000002"/>
    <n v="-28786778.32"/>
    <n v="-35284045.950000003"/>
    <n v="-14369611.16"/>
    <n v="-17087637.48"/>
    <n v="-22396093.600000001"/>
    <n v="-28919803.239999998"/>
    <n v="-28705931.789999999"/>
    <n v="-35256600.359999999"/>
    <n v="-14509305.720000001"/>
    <n v="-24402602.954583328"/>
    <n v="-24481688.655416667"/>
  </r>
  <r>
    <s v="237200.ZZ.ZZ"/>
    <s v="237200"/>
    <s v="INTEREST ACCRUED - OTHER LIABI"/>
    <s v="ZZ"/>
    <s v="ZZ"/>
    <x v="4"/>
    <x v="2"/>
    <x v="2"/>
    <n v="-272147.49"/>
    <n v="-108977.42"/>
    <n v="-163822.22"/>
    <n v="-203610.83"/>
    <n v="-78187.350000000006"/>
    <n v="-135150.34"/>
    <n v="-189713.42"/>
    <n v="-64506.78"/>
    <n v="-120082.25"/>
    <n v="-197313.48"/>
    <n v="-120874.17"/>
    <n v="-257093.76000000001"/>
    <n v="-268195.26"/>
    <n v="-135459.43"/>
    <n v="-153735.87"/>
    <n v="-329746.77"/>
    <n v="-150598.69"/>
    <n v="-234814.5"/>
    <n v="-366949.33"/>
    <n v="-173047.28"/>
    <n v="-197479.17"/>
    <n v="-286693.51"/>
    <n v="-181042.11"/>
    <n v="-235939.20000000001"/>
    <n v="-277129.48"/>
    <n v="-159125.28291666665"/>
    <n v="-226514.01916666667"/>
  </r>
  <r>
    <s v="237298.ZZ.ZZ"/>
    <s v="237298"/>
    <s v="INTEREST ACCRUED - LAKE CDA IP"/>
    <s v="ZZ"/>
    <s v="ZZ"/>
    <x v="1"/>
    <x v="0"/>
    <x v="0"/>
    <n v="-577521.21"/>
    <n v="-577521.21"/>
    <n v="-577521.21"/>
    <n v="-666431.31000000006"/>
    <n v="-666431.31000000006"/>
    <n v="-666431.31000000006"/>
    <n v="-651726.47"/>
    <n v="-651726.47"/>
    <n v="-651726.47"/>
    <n v="-586935.41"/>
    <n v="-586935.41"/>
    <n v="-586935.41"/>
    <n v="-848833.45"/>
    <n v="-848833.45"/>
    <n v="-848833.45"/>
    <n v="-657049.71"/>
    <n v="-657049.71"/>
    <n v="-657049.71"/>
    <n v="-600985.89"/>
    <n v="-600985.89"/>
    <n v="-600985.89"/>
    <n v="-601351.66"/>
    <n v="-601351.66"/>
    <n v="-601351.66"/>
    <n v="-495605.95"/>
    <n v="-631958.27666666673"/>
    <n v="-662337.36499999987"/>
  </r>
  <r>
    <s v="238000.ZZ.ZZ"/>
    <s v="238000"/>
    <s v="DIV DECLARED - COMMON STOCK"/>
    <s v="ZZ"/>
    <s v="ZZ"/>
    <x v="3"/>
    <x v="0"/>
    <x v="0"/>
    <n v="0"/>
    <n v="131021.75"/>
    <n v="-24287351.850000001"/>
    <n v="0"/>
    <n v="0"/>
    <n v="-24468199.649999999"/>
    <n v="0"/>
    <n v="0"/>
    <n v="-24468780"/>
    <n v="0"/>
    <n v="0"/>
    <n v="-24462353.539999999"/>
    <n v="0"/>
    <n v="4103.4399999999996"/>
    <n v="-25449750.77"/>
    <n v="0"/>
    <n v="224.76"/>
    <n v="-25537093.190000001"/>
    <n v="0"/>
    <n v="0"/>
    <n v="-25616995.02"/>
    <n v="0"/>
    <n v="0"/>
    <n v="-25999994.109999999"/>
    <n v="0"/>
    <n v="-8129638.607499999"/>
    <n v="-8549958.7408333328"/>
  </r>
  <r>
    <s v="241000.ZZ.ZZ"/>
    <s v="241000"/>
    <s v="PAYROLL TAX PAYABLE"/>
    <s v="ZZ"/>
    <s v="ZZ"/>
    <x v="4"/>
    <x v="2"/>
    <x v="2"/>
    <n v="-1512500.02"/>
    <n v="-128068.26"/>
    <n v="-121031.82"/>
    <n v="-121387.9"/>
    <n v="-50047.28"/>
    <n v="123595.15"/>
    <n v="-50557.24"/>
    <n v="-49425.83"/>
    <n v="-50399.23"/>
    <n v="-51377.17"/>
    <n v="-49477.98"/>
    <n v="-50960.52"/>
    <n v="-51944.39"/>
    <n v="-71240.13"/>
    <n v="-127193.55"/>
    <n v="-156198.70000000001"/>
    <n v="-182130.05"/>
    <n v="-110226.69"/>
    <n v="-143493.01"/>
    <n v="-168877.15"/>
    <n v="-198164.37"/>
    <n v="-125290.82"/>
    <n v="1277575.25"/>
    <n v="-105956.25"/>
    <n v="-127418.43"/>
    <n v="-115113.35708333332"/>
    <n v="-16739.740000000009"/>
  </r>
  <r>
    <s v="241200.CD.ID"/>
    <s v="241200"/>
    <s v="SALES TAX PAYABLE"/>
    <s v="ID"/>
    <s v="CD"/>
    <x v="4"/>
    <x v="2"/>
    <x v="12"/>
    <n v="0"/>
    <n v="-58.82"/>
    <n v="-3.24"/>
    <n v="-8.4600000000000009"/>
    <n v="-15.56"/>
    <n v="-3.24"/>
    <n v="-99.26"/>
    <n v="-66.430000000000007"/>
    <n v="-59.36"/>
    <n v="-92.27"/>
    <n v="-6.11"/>
    <n v="0.02"/>
    <n v="-5.0999999999999996"/>
    <n v="-1.25"/>
    <n v="-25.19"/>
    <n v="0.02"/>
    <n v="0.02"/>
    <n v="-26.36"/>
    <n v="-33.44"/>
    <n v="-9.01"/>
    <n v="-914.17"/>
    <n v="-1389.15"/>
    <n v="-42.28"/>
    <n v="-19.45"/>
    <n v="-556.19000000000005"/>
    <n v="-34.606666666666669"/>
    <n v="-228.40875000000003"/>
  </r>
  <r>
    <s v="241200.CD.WA"/>
    <s v="241200"/>
    <s v="SALES TAX PAYABLE"/>
    <s v="WA"/>
    <s v="CD"/>
    <x v="4"/>
    <x v="2"/>
    <x v="13"/>
    <n v="2412.7399999999998"/>
    <n v="2537.48"/>
    <n v="2343.16"/>
    <n v="864.68"/>
    <n v="-1225.42"/>
    <n v="-1726.38"/>
    <n v="-405.13"/>
    <n v="-2147.58"/>
    <n v="-1423.6"/>
    <n v="73.16"/>
    <n v="-557.91"/>
    <n v="-459.28"/>
    <n v="-5971.45"/>
    <n v="-457.37"/>
    <n v="-298.73"/>
    <n v="-1147.97"/>
    <n v="-2306.1799999999998"/>
    <n v="-3560.66"/>
    <n v="-4619.01"/>
    <n v="-5159.57"/>
    <n v="-4580.34"/>
    <n v="-4913.1499999999996"/>
    <n v="-6241.17"/>
    <n v="-4509"/>
    <n v="-18270.59"/>
    <n v="-325.51458333333335"/>
    <n v="-4159.5141666666668"/>
  </r>
  <r>
    <s v="241200.ZZ.ZZ"/>
    <s v="241200"/>
    <s v="SALES TAX PAYABLE"/>
    <s v="ZZ"/>
    <s v="ZZ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41200.ED.WA"/>
    <s v="241200"/>
    <s v="SALES TAX PAYABLE"/>
    <s v="WA"/>
    <s v="ED"/>
    <x v="4"/>
    <x v="2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41200.ED.AN"/>
    <s v="241200"/>
    <s v="SALES TAX PAYABLE"/>
    <s v="AN"/>
    <s v="ED"/>
    <x v="4"/>
    <x v="1"/>
    <x v="1"/>
    <m/>
    <m/>
    <n v="-6927.64"/>
    <n v="0"/>
    <n v="-3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33.96999999999991"/>
    <n v="0"/>
  </r>
  <r>
    <s v="241300.ZZ.ZZ"/>
    <s v="241300"/>
    <s v="DIRECTORS WA B&amp;O TAXES PAYABLE"/>
    <s v="ZZ"/>
    <s v="ZZ"/>
    <x v="4"/>
    <x v="2"/>
    <x v="2"/>
    <n v="-23100.1"/>
    <n v="540.1"/>
    <n v="540.1"/>
    <n v="-2175.1999999999998"/>
    <n v="-2175.1999999999998"/>
    <n v="-2175.1999999999998"/>
    <n v="-15921.64"/>
    <n v="-15921.64"/>
    <n v="-15921.64"/>
    <n v="-18868.41"/>
    <n v="-18868.41"/>
    <n v="-18868.41"/>
    <n v="-21620.86"/>
    <n v="540.1"/>
    <n v="540.1"/>
    <n v="-5196.07"/>
    <n v="-5196.07"/>
    <n v="-5196.07"/>
    <n v="-10610.6"/>
    <n v="-10610.6"/>
    <n v="-10610.6"/>
    <n v="-16024.7"/>
    <n v="-16024.7"/>
    <n v="-16024.7"/>
    <n v="-21788.58"/>
    <n v="-11014.669166666667"/>
    <n v="-9676.5524999999998"/>
  </r>
  <r>
    <s v="242050.ZZ.ZZ"/>
    <s v="242050"/>
    <s v="MISC LIAB-MARGIN CALL DEPOSIT"/>
    <s v="ZZ"/>
    <s v="ZZ"/>
    <x v="4"/>
    <x v="2"/>
    <x v="2"/>
    <n v="-2270000"/>
    <n v="-2270000"/>
    <n v="-2270000"/>
    <n v="-2270000"/>
    <n v="-2270000"/>
    <n v="-2270000"/>
    <n v="-2270000"/>
    <n v="-2020000"/>
    <n v="-2020000"/>
    <n v="-2020000"/>
    <n v="-2020000"/>
    <n v="-1810000"/>
    <n v="-1810000"/>
    <n v="-2210000"/>
    <n v="-2245000"/>
    <n v="-2245000"/>
    <n v="-2245000"/>
    <n v="-745000"/>
    <n v="-745000"/>
    <n v="-745000"/>
    <n v="-1245000"/>
    <n v="-1245000"/>
    <n v="-1245000"/>
    <n v="-1245000"/>
    <n v="-1245000"/>
    <n v="-2129166.6666666665"/>
    <n v="-1473958.3333333333"/>
  </r>
  <r>
    <s v="242060.ZZ.ZZ"/>
    <s v="242060"/>
    <s v="MISC LIAB-FOREST USE PERMITS"/>
    <s v="ZZ"/>
    <s v="ZZ"/>
    <x v="4"/>
    <x v="1"/>
    <x v="1"/>
    <n v="-2893742.36"/>
    <n v="-2893742.36"/>
    <n v="-2893742.36"/>
    <n v="-2893742.36"/>
    <n v="-2893742.36"/>
    <n v="-2893742.36"/>
    <n v="-2893742.36"/>
    <n v="-2893742.36"/>
    <n v="-2893742.36"/>
    <n v="-2893742.36"/>
    <n v="-2893742.36"/>
    <n v="-2721610.78"/>
    <n v="-2721610.78"/>
    <n v="-2721610.78"/>
    <n v="-2721610.78"/>
    <n v="-2721610.78"/>
    <n v="-2721610.78"/>
    <n v="-2721610.78"/>
    <n v="-2721610.78"/>
    <n v="-2721610.78"/>
    <n v="-2721610.78"/>
    <n v="-2721610.78"/>
    <n v="-2721610.78"/>
    <n v="-2586899.94"/>
    <n v="-2586899.94"/>
    <n v="-2872225.9124999996"/>
    <n v="-2704771.9250000003"/>
  </r>
  <r>
    <s v="242090.ZZ.ZZ"/>
    <s v="242090"/>
    <s v="SETTLEMENT PAYABLE"/>
    <s v="ZZ"/>
    <s v="ZZ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42095.ZZ.ZZ"/>
    <s v="242095"/>
    <s v="MISC LIAB-MIRABEAU ACCRUED REN"/>
    <s v="ZZ"/>
    <s v="ZZ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42200.ZZ.ZZ"/>
    <s v="242200"/>
    <s v="MISC LIAB-AUDIT EXP ACC"/>
    <s v="ZZ"/>
    <s v="ZZ"/>
    <x v="4"/>
    <x v="2"/>
    <x v="2"/>
    <n v="129504.58"/>
    <n v="544850.82999999996"/>
    <n v="415197.08"/>
    <n v="387850.33"/>
    <n v="258196.58"/>
    <n v="468542.83"/>
    <n v="338889.08"/>
    <n v="215595.3"/>
    <n v="445941.55"/>
    <n v="396287.8"/>
    <n v="706634.05"/>
    <n v="415708.55"/>
    <n v="115708.55"/>
    <n v="520055.22"/>
    <n v="359401.89"/>
    <n v="318991.65000000002"/>
    <n v="158338.32"/>
    <n v="346184.99"/>
    <n v="185531.66"/>
    <n v="482435.13"/>
    <n v="321781.8"/>
    <n v="161128.46"/>
    <n v="477746.72"/>
    <n v="317093.39"/>
    <n v="156440.04999999999"/>
    <n v="393025.04541666666"/>
    <n v="315396.96083333332"/>
  </r>
  <r>
    <s v="242205.ZZ.ZZ"/>
    <s v="242205"/>
    <s v="ST LEASE ACCRUAL"/>
    <s v="ZZ"/>
    <s v="ZZ"/>
    <x v="1"/>
    <x v="0"/>
    <x v="0"/>
    <m/>
    <m/>
    <m/>
    <m/>
    <m/>
    <m/>
    <m/>
    <m/>
    <m/>
    <m/>
    <m/>
    <m/>
    <m/>
    <m/>
    <m/>
    <m/>
    <m/>
    <m/>
    <m/>
    <n v="-34.619999999999997"/>
    <n v="-51.93"/>
    <n v="-69.239999999999995"/>
    <n v="-86.55"/>
    <n v="-105.56"/>
    <n v="-2583.0500000000002"/>
    <n v="0"/>
    <n v="-136.61875000000001"/>
  </r>
  <r>
    <s v="242300.ED.AN"/>
    <s v="242300"/>
    <s v="MISC LIAB-FERC ADMIN FEE ACC"/>
    <s v="AN"/>
    <s v="ED"/>
    <x v="4"/>
    <x v="2"/>
    <x v="1"/>
    <n v="-499998"/>
    <n v="-666664"/>
    <n v="-833330"/>
    <n v="-999996"/>
    <n v="-1166662"/>
    <n v="-1333328"/>
    <n v="-1499994"/>
    <n v="496141.79"/>
    <n v="248070.89"/>
    <n v="0"/>
    <n v="-183333.33"/>
    <n v="-366666.66"/>
    <n v="-549999.99"/>
    <n v="-733333.32"/>
    <n v="-916666.65"/>
    <n v="-1099999.98"/>
    <n v="-1283333.31"/>
    <n v="-1466666.64"/>
    <n v="-1649999.97"/>
    <n v="255875.66"/>
    <n v="0"/>
    <n v="-147062.32999999999"/>
    <n v="-330395.65999999997"/>
    <n v="-459322.18"/>
    <n v="-549999.99"/>
    <n v="-569230.02541666676"/>
    <n v="-698408.69749999989"/>
  </r>
  <r>
    <s v="242310.ED.AN"/>
    <s v="242310"/>
    <s v="MISC LIAB-FERC ELEC ADMIN CHG"/>
    <s v="AN"/>
    <s v="ED"/>
    <x v="4"/>
    <x v="2"/>
    <x v="1"/>
    <n v="-141664"/>
    <n v="-177080"/>
    <n v="-212496"/>
    <n v="-247912"/>
    <n v="-283328"/>
    <n v="-318744"/>
    <n v="-354160"/>
    <n v="43391"/>
    <n v="0"/>
    <n v="-35416"/>
    <n v="-74928.820000000007"/>
    <n v="-114441.64"/>
    <n v="-153954.46"/>
    <n v="-193467.28"/>
    <n v="-232980.1"/>
    <n v="-272492.92"/>
    <n v="-312005.74"/>
    <n v="-351518.56"/>
    <n v="-392953.28"/>
    <n v="0"/>
    <n v="-39512.82"/>
    <n v="-79025.64"/>
    <n v="-114657"/>
    <n v="-152876"/>
    <n v="-114657"/>
    <n v="-160243.72416666665"/>
    <n v="-189649.5891666667"/>
  </r>
  <r>
    <s v="242375.ZZ.ZZ"/>
    <s v="242375"/>
    <s v="MISC LIAB-MT LEASE PAYMENTS"/>
    <s v="ZZ"/>
    <s v="ZZ"/>
    <x v="4"/>
    <x v="1"/>
    <x v="1"/>
    <n v="-4798800"/>
    <n v="-5204266.67"/>
    <n v="-810933.34"/>
    <n v="-1216400.01"/>
    <n v="-1621866.68"/>
    <n v="-2027333.35"/>
    <n v="-2432800.02"/>
    <n v="-2838266.69"/>
    <n v="-3243733.36"/>
    <n v="-3657300.03"/>
    <n v="-4070866.7"/>
    <n v="-4484433.37"/>
    <n v="-4898000"/>
    <n v="-414266.66"/>
    <n v="-828533.32"/>
    <n v="-242800"/>
    <n v="-324657.65999999997"/>
    <n v="-405833.32"/>
    <n v="-486999.98"/>
    <n v="-568166.65"/>
    <n v="-649333.31999999995"/>
    <n v="-730499.98"/>
    <n v="-811666.64"/>
    <n v="-892833.3"/>
    <n v="-4983557.3099999996"/>
    <n v="-3038050.0183333331"/>
    <n v="-941364.12375000026"/>
  </r>
  <r>
    <s v="242385.ED.AN"/>
    <s v="242385"/>
    <s v="MISC LIAB-MT INVASIVE SPECIES "/>
    <s v="AN"/>
    <s v="ED"/>
    <x v="4"/>
    <x v="1"/>
    <x v="1"/>
    <n v="-388330.88"/>
    <n v="-129443.63"/>
    <n v="-258887.26"/>
    <n v="-388330.89"/>
    <n v="-129443.64"/>
    <n v="-258887.27"/>
    <n v="-388330.9"/>
    <n v="-129443.65"/>
    <n v="-258887.28"/>
    <n v="-388330.91"/>
    <n v="-129443.66"/>
    <n v="-258887.29"/>
    <n v="-388330.92"/>
    <n v="-129443.67"/>
    <n v="-258887.3"/>
    <n v="-388330.93"/>
    <n v="-129443.68"/>
    <n v="-258887.31"/>
    <n v="-388330.94"/>
    <n v="-134175.66"/>
    <n v="-268351.26"/>
    <n v="-402526.86"/>
    <n v="-134175.66"/>
    <n v="-268351.26"/>
    <n v="-402526.86"/>
    <n v="-258887.27333333335"/>
    <n v="-263027.78499999997"/>
  </r>
  <r>
    <s v="242400.CD.ID"/>
    <s v="242400"/>
    <s v="STATE COMMISSION FEE ACCRUED"/>
    <s v="ID"/>
    <s v="CD"/>
    <x v="4"/>
    <x v="3"/>
    <x v="12"/>
    <n v="0"/>
    <n v="-63183.34"/>
    <n v="-126366.68"/>
    <n v="-189550.02"/>
    <n v="113953.98"/>
    <n v="54317.120000000003"/>
    <n v="-5319.74"/>
    <n v="-64956.6"/>
    <n v="-124593.46"/>
    <n v="-184230.32"/>
    <n v="-243867.18"/>
    <n v="59636.800000000003"/>
    <n v="-0.02"/>
    <n v="-58741.69"/>
    <n v="-117483.36"/>
    <n v="-176225.03"/>
    <n v="174159.8"/>
    <n v="115418.13"/>
    <n v="56676.46"/>
    <n v="-2065.21"/>
    <n v="-60806.879999999997"/>
    <n v="-147886.78"/>
    <n v="174159.8"/>
    <n v="87079.9"/>
    <n v="-0.02"/>
    <n v="-64513.287499999999"/>
    <n v="3690.4266666666663"/>
  </r>
  <r>
    <s v="242400.CD.WA"/>
    <s v="242400"/>
    <s v="STATE COMMISSION FEE ACCRUED"/>
    <s v="WA"/>
    <s v="CD"/>
    <x v="4"/>
    <x v="3"/>
    <x v="13"/>
    <n v="0"/>
    <n v="-120458.33"/>
    <n v="-240916.66"/>
    <n v="-361374.99"/>
    <n v="963566.18"/>
    <n v="843120.54"/>
    <n v="722674.9"/>
    <n v="602229.26"/>
    <n v="481783.62"/>
    <n v="361337.98"/>
    <n v="240891.99"/>
    <n v="120446"/>
    <n v="0"/>
    <n v="-114891.67"/>
    <n v="-229783.34"/>
    <n v="-344675.01"/>
    <n v="919014.46"/>
    <n v="804137.66"/>
    <n v="689260.86"/>
    <n v="574384.06000000006"/>
    <n v="459507.26"/>
    <n v="344630.44"/>
    <n v="229753.62"/>
    <n v="114876.8"/>
    <n v="0"/>
    <n v="301108.3741666667"/>
    <n v="287184.59500000003"/>
  </r>
  <r>
    <s v="242400.GD.OR"/>
    <s v="242400"/>
    <s v="STATE COMMISSION FEE ACCRUED"/>
    <s v="OR"/>
    <s v="GD"/>
    <x v="4"/>
    <x v="1"/>
    <x v="5"/>
    <n v="0"/>
    <n v="-52383"/>
    <n v="-104766"/>
    <n v="323484.18"/>
    <n v="271097.5"/>
    <n v="346646.57"/>
    <n v="297125.64"/>
    <n v="247604.7"/>
    <n v="198083.76"/>
    <n v="148562.82"/>
    <n v="99041.88"/>
    <n v="49520.94"/>
    <n v="0"/>
    <n v="-47883"/>
    <n v="-95766"/>
    <n v="293066.40999999997"/>
    <n v="246170.14"/>
    <n v="199273.87"/>
    <n v="152377.60000000001"/>
    <n v="105481.33"/>
    <n v="58585.06"/>
    <n v="123006.04"/>
    <n v="82004.02"/>
    <n v="41002"/>
    <n v="0"/>
    <n v="152001.58250000002"/>
    <n v="96443.122499999998"/>
  </r>
  <r>
    <s v="242500.ZZ.ZZ"/>
    <s v="242500"/>
    <s v="MISC LIABILITY-MISC NON-MON PW"/>
    <s v="ZZ"/>
    <s v="ZZ"/>
    <x v="4"/>
    <x v="1"/>
    <x v="1"/>
    <n v="2251.37"/>
    <n v="-14033.38"/>
    <n v="11629.74"/>
    <n v="5448.96"/>
    <n v="12239.34"/>
    <n v="15105.53"/>
    <n v="5173.96"/>
    <n v="-4311.71"/>
    <n v="-19411.88"/>
    <n v="18294.88"/>
    <n v="-9497.7999999999993"/>
    <n v="15519.04"/>
    <n v="-12926.48"/>
    <n v="-792.88"/>
    <n v="8721.52"/>
    <n v="-25067.439999999999"/>
    <n v="9059.2000000000007"/>
    <n v="-11954.8"/>
    <n v="11678.32"/>
    <n v="-8659.75"/>
    <n v="7328.36"/>
    <n v="-37560.28"/>
    <n v="-52032.97"/>
    <n v="-17006.91"/>
    <n v="15121.08"/>
    <n v="2568.260416666667"/>
    <n v="-9599.1941666666662"/>
  </r>
  <r>
    <s v="242600.ED.ID"/>
    <s v="242600"/>
    <s v="DSM TARIFF RIDER"/>
    <s v="ID"/>
    <s v="ED"/>
    <x v="1"/>
    <x v="0"/>
    <x v="0"/>
    <n v="9574629.9800000004"/>
    <n v="8942680.1899999995"/>
    <n v="8733463.9199999999"/>
    <n v="8492525.4100000001"/>
    <n v="8456073.8200000003"/>
    <n v="8202581.8899999997"/>
    <n v="8113481.4900000002"/>
    <n v="7736307.9000000004"/>
    <n v="7384530.3399999999"/>
    <n v="6821719.3499999996"/>
    <n v="6738480.2599999998"/>
    <n v="6999261.5899999999"/>
    <n v="7134246.6200000001"/>
    <n v="7211791.3499999996"/>
    <n v="6493273.9400000004"/>
    <n v="6201384.96"/>
    <n v="6142118.7800000003"/>
    <n v="5840616.2300000004"/>
    <n v="5887516.79"/>
    <n v="5572524.0300000003"/>
    <n v="5263173.3600000003"/>
    <n v="4979366.55"/>
    <n v="4808651.29"/>
    <n v="4588763.9800000004"/>
    <n v="4375287.1399999997"/>
    <n v="7914628.705000001"/>
    <n v="5728662.3449999997"/>
  </r>
  <r>
    <s v="242600.ED.WA"/>
    <s v="242600"/>
    <s v="DSM TARIFF RIDER"/>
    <s v="WA"/>
    <s v="ED"/>
    <x v="1"/>
    <x v="0"/>
    <x v="0"/>
    <n v="14418937.92"/>
    <n v="13989574.77"/>
    <n v="13602932.01"/>
    <n v="13797439.630000001"/>
    <n v="13641490.09"/>
    <n v="13480689.119999999"/>
    <n v="13612808.17"/>
    <n v="13278939.1"/>
    <n v="12776938.15"/>
    <n v="12185032.01"/>
    <n v="12114352.390000001"/>
    <n v="11749638.09"/>
    <n v="11894825.189999999"/>
    <n v="10682556.710000001"/>
    <n v="9737797.5800000001"/>
    <n v="8862863.5600000005"/>
    <n v="8665184.9800000004"/>
    <n v="8121953.5499999998"/>
    <n v="7817082.79"/>
    <n v="6770023.2400000002"/>
    <n v="5985211.0700000003"/>
    <n v="5970711.6100000003"/>
    <n v="6098492.0599999996"/>
    <n v="6280323.1799999997"/>
    <n v="6886364.21"/>
    <n v="13115559.590416668"/>
    <n v="7865232.9191666665"/>
  </r>
  <r>
    <s v="242600.GD.WA"/>
    <s v="242600"/>
    <s v="DSM TARIFF RIDER"/>
    <s v="WA"/>
    <s v="GD"/>
    <x v="1"/>
    <x v="0"/>
    <x v="0"/>
    <n v="626653.39"/>
    <n v="402761.89"/>
    <n v="251660.1"/>
    <n v="-14378.16"/>
    <n v="-141651.6"/>
    <n v="-72707.34"/>
    <n v="205316.17"/>
    <n v="354770.56"/>
    <n v="602869.57999999996"/>
    <n v="756875.52"/>
    <n v="804151.18"/>
    <n v="728146.37"/>
    <n v="645002.25"/>
    <n v="456258.27"/>
    <n v="101643.82"/>
    <n v="-249538.54"/>
    <n v="-362687.62"/>
    <n v="-176766.27"/>
    <n v="-32670.61"/>
    <n v="222471.44"/>
    <n v="469170.13"/>
    <n v="751406.52"/>
    <n v="935921.82"/>
    <n v="1171136.93"/>
    <n v="908548.12"/>
    <n v="376136.84083333332"/>
    <n v="338593.42291666666"/>
  </r>
  <r>
    <s v="242600.GD.ID"/>
    <s v="242600"/>
    <s v="DSM TARIFF RIDER"/>
    <s v="ID"/>
    <s v="GD"/>
    <x v="1"/>
    <x v="0"/>
    <x v="0"/>
    <n v="-180889.26"/>
    <n v="-301625.21999999997"/>
    <n v="-431093.56"/>
    <n v="-508132.03"/>
    <n v="-566789.29"/>
    <n v="-579248.68000000005"/>
    <n v="-441756.15"/>
    <n v="-387182.78"/>
    <n v="-353600.03"/>
    <n v="-309542.77"/>
    <n v="-253952.62"/>
    <n v="-283767.45"/>
    <n v="-234187.62"/>
    <n v="-322291.09999999998"/>
    <n v="-488675.72"/>
    <n v="-598611.12"/>
    <n v="-588913.13"/>
    <n v="-515986.54"/>
    <n v="-453870.07"/>
    <n v="-365198.5"/>
    <n v="-239913.78"/>
    <n v="-153209.85999999999"/>
    <n v="-47029.8"/>
    <n v="-30809.18"/>
    <n v="-78073.22"/>
    <n v="-385352.41833333339"/>
    <n v="-330053.26833333325"/>
  </r>
  <r>
    <s v="242600.ED.AN"/>
    <s v="242600"/>
    <s v="DSM TARIFF RIDER"/>
    <s v="AN"/>
    <s v="ED"/>
    <x v="1"/>
    <x v="0"/>
    <x v="0"/>
    <n v="0"/>
    <n v="7660.35"/>
    <n v="37432.17"/>
    <n v="0"/>
    <n v="0"/>
    <n v="0"/>
    <n v="0"/>
    <n v="0"/>
    <n v="2173.16"/>
    <n v="10237.42"/>
    <n v="10002.209999999999"/>
    <n v="10246.99"/>
    <n v="0"/>
    <n v="0"/>
    <n v="0"/>
    <n v="0"/>
    <n v="0"/>
    <n v="0"/>
    <n v="0"/>
    <n v="0"/>
    <n v="0"/>
    <n v="0"/>
    <n v="0"/>
    <n v="0"/>
    <n v="-69.66"/>
    <n v="6479.3583333333336"/>
    <n v="-2.9024999999999999"/>
  </r>
  <r>
    <s v="242600.GD.AN"/>
    <s v="242600"/>
    <s v="DSM TARIFF RIDER"/>
    <s v="AN"/>
    <s v="GD"/>
    <x v="1"/>
    <x v="0"/>
    <x v="0"/>
    <n v="0"/>
    <n v="851.15"/>
    <n v="3799.75"/>
    <n v="0"/>
    <n v="0"/>
    <n v="0"/>
    <n v="0"/>
    <n v="0"/>
    <n v="0"/>
    <n v="0"/>
    <n v="5006.29"/>
    <n v="2410.04"/>
    <n v="0"/>
    <n v="0"/>
    <n v="0"/>
    <n v="0"/>
    <n v="0"/>
    <n v="0"/>
    <n v="0"/>
    <n v="0"/>
    <n v="0"/>
    <n v="0"/>
    <n v="0"/>
    <n v="0"/>
    <n v="0"/>
    <n v="1005.6025"/>
    <n v="0"/>
  </r>
  <r>
    <s v="242600.GD.OR"/>
    <s v="242600"/>
    <s v="DSM TARIFF RIDER"/>
    <s v="OR"/>
    <s v="GD"/>
    <x v="1"/>
    <x v="0"/>
    <x v="0"/>
    <n v="-299420.12"/>
    <n v="-468160.88"/>
    <n v="-576902.74"/>
    <n v="-657864.61"/>
    <n v="-712397.7"/>
    <n v="-598900.42000000004"/>
    <n v="-457108.71"/>
    <n v="-398727.76"/>
    <n v="-325891.63"/>
    <n v="-219878.49"/>
    <n v="-133394.51999999999"/>
    <n v="-107239.45"/>
    <n v="-49951.85"/>
    <n v="-192294.24"/>
    <n v="-467797.34"/>
    <n v="-679676.1"/>
    <n v="-782076.96"/>
    <n v="-742342.74"/>
    <n v="-579977.54"/>
    <n v="-406222.03"/>
    <n v="-269897.11"/>
    <n v="-92528.84"/>
    <n v="-42082.400000000001"/>
    <n v="-128066.56"/>
    <n v="-216390.68"/>
    <n v="-402596.07458333328"/>
    <n v="-376344.42708333331"/>
  </r>
  <r>
    <s v="242700.ZZ.ZZ"/>
    <s v="242700"/>
    <s v="MISC LIAB-PAID TIME OFF"/>
    <s v="ZZ"/>
    <s v="ZZ"/>
    <x v="4"/>
    <x v="2"/>
    <x v="2"/>
    <n v="-20010011.600000001"/>
    <n v="-19901416.739999998"/>
    <n v="-20228495.760000002"/>
    <n v="-20809475.760000002"/>
    <n v="-21219367.120000001"/>
    <n v="-21687445.48"/>
    <n v="-20941737.75"/>
    <n v="-20561945.440000001"/>
    <n v="-20402882.52"/>
    <n v="-20297126.579999998"/>
    <n v="-20854816.120000001"/>
    <n v="-20261610.649999999"/>
    <n v="-20671769.609999999"/>
    <n v="-20453388.690000001"/>
    <n v="-20714416.82"/>
    <n v="-21458507.690000001"/>
    <n v="-21952013.649999999"/>
    <n v="-21570226.640000001"/>
    <n v="-21703931.640000001"/>
    <n v="-21448536.449999999"/>
    <n v="-21247234.399999999"/>
    <n v="-21369544.440000001"/>
    <n v="-21916540.34"/>
    <n v="-21495156.77"/>
    <n v="-21990274.25"/>
    <n v="-20625600.877083339"/>
    <n v="-21388376.621666666"/>
  </r>
  <r>
    <s v="242770.ED.WA"/>
    <s v="242770"/>
    <s v="LOW INCOME ENERGY ASSIST"/>
    <s v="WA"/>
    <s v="ED"/>
    <x v="4"/>
    <x v="3"/>
    <x v="7"/>
    <n v="-370731"/>
    <n v="-201038.66"/>
    <n v="-115030.11"/>
    <n v="457801.45"/>
    <n v="461698.67"/>
    <n v="587708.62"/>
    <n v="290583.65000000002"/>
    <n v="-151683.16"/>
    <n v="-345200.27"/>
    <n v="-694946.07"/>
    <n v="-654243.21"/>
    <n v="-585883.56999999995"/>
    <n v="-139332.69"/>
    <n v="172411.48"/>
    <n v="-56342.64"/>
    <n v="143203.13"/>
    <n v="202072.2"/>
    <n v="92380.160000000003"/>
    <n v="-88711.76"/>
    <n v="-207246.88"/>
    <n v="-441735.57"/>
    <n v="-627814.18000000005"/>
    <n v="-874390.06"/>
    <n v="-811793.26"/>
    <n v="-455586.13"/>
    <n v="-100438.70874999999"/>
    <n v="-232952.23250000001"/>
  </r>
  <r>
    <s v="242770.GD.OR"/>
    <s v="242770"/>
    <s v="LOW INCOME ENERGY ASSIST"/>
    <s v="OR"/>
    <s v="GD"/>
    <x v="4"/>
    <x v="1"/>
    <x v="5"/>
    <n v="-62285.86"/>
    <n v="-89399.88"/>
    <n v="-108571.99"/>
    <n v="-118275.02"/>
    <n v="-122409.27"/>
    <n v="-110761.81"/>
    <n v="-94051.7"/>
    <n v="-70019.39"/>
    <n v="-63025.05"/>
    <n v="-58342.95"/>
    <n v="-62456.160000000003"/>
    <n v="-74468.56"/>
    <n v="-95500.39"/>
    <n v="-117077.03"/>
    <n v="-137636.67000000001"/>
    <n v="-149246.28"/>
    <n v="-124953.41"/>
    <n v="-110844.56"/>
    <n v="-98156.71"/>
    <n v="-87593.95"/>
    <n v="-75679.570000000007"/>
    <n v="-68180.97"/>
    <n v="-60161.77"/>
    <n v="-61003.42"/>
    <n v="-67296.539999999994"/>
    <n v="-87556.242083333331"/>
    <n v="-97661.067083333328"/>
  </r>
  <r>
    <s v="242770.GD.WA"/>
    <s v="242770"/>
    <s v="LOW INCOME ENERGY ASSIST"/>
    <s v="WA"/>
    <s v="GD"/>
    <x v="4"/>
    <x v="2"/>
    <x v="9"/>
    <n v="-185017.1"/>
    <n v="-383578.98"/>
    <n v="-523955.01"/>
    <n v="-404233.09"/>
    <n v="-474632.03"/>
    <n v="-431265.34"/>
    <n v="-462290.86"/>
    <n v="-323914.46000000002"/>
    <n v="-291591.12"/>
    <n v="-314878.71000000002"/>
    <n v="-319746.61"/>
    <n v="-307887.65000000002"/>
    <n v="-285990.33"/>
    <n v="-294106.84999999998"/>
    <n v="-715587.34"/>
    <n v="-888008.83"/>
    <n v="-966100.22"/>
    <n v="-996080.87"/>
    <n v="-989405.87"/>
    <n v="-950767.07"/>
    <n v="-928294.05"/>
    <n v="-851907.02"/>
    <n v="-967924.34"/>
    <n v="-1027776.69"/>
    <n v="-996424.41"/>
    <n v="-372789.79791666666"/>
    <n v="-851430.54333333333"/>
  </r>
  <r>
    <s v="242770.CD.WA"/>
    <s v="242770"/>
    <s v="LOW INCOME ENERGY ASSIST"/>
    <s v="WA"/>
    <s v="CD"/>
    <x v="4"/>
    <x v="3"/>
    <x v="13"/>
    <n v="-845940.65"/>
    <n v="-795809.09"/>
    <n v="-795759.47"/>
    <n v="-793121.61"/>
    <n v="-785849.47"/>
    <n v="-781953.33"/>
    <n v="-778308.04"/>
    <n v="-777565.92"/>
    <n v="-931119.28"/>
    <n v="-1042110.44"/>
    <n v="-1040003.86"/>
    <n v="-828141.72"/>
    <n v="-822560.47"/>
    <n v="-822112.58"/>
    <n v="-822066.06"/>
    <n v="-821454.81"/>
    <n v="-819723.73"/>
    <n v="-817325.12"/>
    <n v="-802968.06"/>
    <n v="-801004.75"/>
    <n v="-1005803.57"/>
    <n v="-1091233.02"/>
    <n v="-1090341.93"/>
    <n v="-1087037.1200000001"/>
    <n v="-882556.88"/>
    <n v="-848666.06583333341"/>
    <n v="-902802.4520833334"/>
  </r>
  <r>
    <s v="242780.CD.WA"/>
    <s v="242780"/>
    <s v="AVISTA GRANTS ENG SUSTAIN WSU-"/>
    <s v="WA"/>
    <s v="CD"/>
    <x v="4"/>
    <x v="2"/>
    <x v="13"/>
    <n v="-26318.43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440.744999999995"/>
    <n v="-22272.149999999998"/>
  </r>
  <r>
    <s v="242790.CD.WA"/>
    <s v="242790"/>
    <s v="MISC LIAB-MOBIUS"/>
    <s v="WA"/>
    <s v="CD"/>
    <x v="4"/>
    <x v="2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42830.ZZ.ZZ"/>
    <s v="242830"/>
    <s v="WORKERS COMP LIABILITY"/>
    <s v="ZZ"/>
    <s v="ZZ"/>
    <x v="4"/>
    <x v="2"/>
    <x v="2"/>
    <n v="-983899.54"/>
    <n v="-983899.54"/>
    <n v="-983899.54"/>
    <n v="-883448.89"/>
    <n v="-883448.89"/>
    <n v="-883448.89"/>
    <n v="-934262.5"/>
    <n v="-934262.5"/>
    <n v="-934262.5"/>
    <n v="-836568.14"/>
    <n v="-836568.14"/>
    <n v="-836568.14"/>
    <n v="-634063.79"/>
    <n v="-634063.79"/>
    <n v="-634063.79"/>
    <n v="-1107206.23"/>
    <n v="-1107206.23"/>
    <n v="-1107206.23"/>
    <n v="-987265.63"/>
    <n v="-987265.63"/>
    <n v="-987265.63"/>
    <n v="-1064782.08"/>
    <n v="-1064782.08"/>
    <n v="-1064782.08"/>
    <n v="-1126296.1200000001"/>
    <n v="-894968.2779166667"/>
    <n v="-968839.11291666667"/>
  </r>
  <r>
    <s v="242900.ZZ.ZZ"/>
    <s v="242900"/>
    <s v="ACCTS PAYABLE INVENTORY ACCRUA"/>
    <s v="ZZ"/>
    <s v="ZZ"/>
    <x v="4"/>
    <x v="2"/>
    <x v="2"/>
    <n v="-228400.21"/>
    <n v="-111182.96"/>
    <n v="-339614.27"/>
    <n v="-410673.18"/>
    <n v="-399412.51"/>
    <n v="-725244.39"/>
    <n v="-440636.28"/>
    <n v="-806033.18"/>
    <n v="-1022271.08"/>
    <n v="-837049.82"/>
    <n v="-418289.39"/>
    <n v="-366464.58"/>
    <n v="-56775.839999999997"/>
    <n v="-258694.99"/>
    <n v="-212510.71"/>
    <n v="-96255.679999999993"/>
    <n v="473074.42"/>
    <n v="-336773.4"/>
    <n v="-344698.83"/>
    <n v="-727301.63"/>
    <n v="-313312.71000000002"/>
    <n v="-702196.23"/>
    <n v="14522.9"/>
    <n v="68986.59"/>
    <n v="885217.29"/>
    <n v="-501621.63874999998"/>
    <n v="-168411.62875"/>
  </r>
  <r>
    <s v="242910.ZZ.ZZ"/>
    <s v="242910"/>
    <s v="ACCTS PAYABLE EXPENSE ACCRUAL-"/>
    <s v="ZZ"/>
    <s v="ZZ"/>
    <x v="4"/>
    <x v="2"/>
    <x v="2"/>
    <n v="-5057640.5599999996"/>
    <n v="-2558684.52"/>
    <n v="-2470101.34"/>
    <n v="-1972404.02"/>
    <n v="-906149.25"/>
    <n v="-2308064.91"/>
    <n v="-791014.82"/>
    <n v="-1605961.33"/>
    <n v="-1379223.83"/>
    <n v="-1093600.99"/>
    <n v="-1596196.4"/>
    <n v="-1475039.08"/>
    <n v="-3658272.43"/>
    <n v="-1548962.31"/>
    <n v="-1006789.05"/>
    <n v="-928159.83"/>
    <n v="-1172260.23"/>
    <n v="-1342487.8"/>
    <n v="-1013197.11"/>
    <n v="-1624101.12"/>
    <n v="-816637.03"/>
    <n v="-1981223.64"/>
    <n v="-1475097.7"/>
    <n v="-976297.06"/>
    <n v="-862975.23"/>
    <n v="-1876199.74875"/>
    <n v="-1345486.3925000001"/>
  </r>
  <r>
    <s v="242999.ZZ.ZZ"/>
    <s v="242999"/>
    <s v="CURRENT PORTION-BENEFIT LIAB"/>
    <s v="ZZ"/>
    <s v="ZZ"/>
    <x v="1"/>
    <x v="0"/>
    <x v="0"/>
    <n v="-11543946.779999999"/>
    <n v="-11543946.779999999"/>
    <n v="-11543946.779999999"/>
    <n v="-10907086.779999999"/>
    <n v="-10907086.779999999"/>
    <n v="-10907086.779999999"/>
    <n v="-10375937.779999999"/>
    <n v="-10375937.779999999"/>
    <n v="-10375937.779999999"/>
    <n v="-10036336.779999999"/>
    <n v="-10036336.779999999"/>
    <n v="-10036336.779999999"/>
    <n v="-9151076.7799999993"/>
    <n v="-9151076.7799999993"/>
    <n v="-9151076.7799999993"/>
    <n v="-9502866.7799999993"/>
    <n v="-9502866.7799999993"/>
    <n v="-9502866.7799999993"/>
    <n v="-11175074.779999999"/>
    <n v="-11175074.779999999"/>
    <n v="-11175074.779999999"/>
    <n v="-8825769.7799999993"/>
    <n v="-8825769.7799999993"/>
    <n v="-8825769.7799999993"/>
    <n v="-8825769.7799999993"/>
    <n v="-10616124.113333333"/>
    <n v="-9650142.5716666672"/>
  </r>
  <r>
    <s v="243000.ZZ.ZZ"/>
    <s v="243000"/>
    <s v="OBLIGATION UNDER CAPITAL LEASE"/>
    <s v="ZZ"/>
    <s v="ZZ"/>
    <x v="1"/>
    <x v="0"/>
    <x v="0"/>
    <n v="-2402916.63"/>
    <n v="-2330277.7400000002"/>
    <n v="-2349366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90091.89041666669"/>
    <n v="0"/>
  </r>
  <r>
    <s v="243001.ZZ.ZZ"/>
    <s v="243001"/>
    <s v="OPER LEASE LIABILITY CURRENT"/>
    <s v="ZZ"/>
    <s v="ZZ"/>
    <x v="1"/>
    <x v="0"/>
    <x v="0"/>
    <m/>
    <m/>
    <m/>
    <m/>
    <m/>
    <m/>
    <m/>
    <m/>
    <m/>
    <m/>
    <m/>
    <m/>
    <m/>
    <m/>
    <m/>
    <n v="-4120136.38"/>
    <n v="-4120136.38"/>
    <n v="-4123005.03"/>
    <n v="-4123184.84"/>
    <n v="-4123368.77"/>
    <n v="-4123623.86"/>
    <n v="-4119442.74"/>
    <n v="-4122440.98"/>
    <n v="-4122609.87"/>
    <n v="-4127561.14"/>
    <n v="0"/>
    <n v="-3263477.4516666662"/>
  </r>
  <r>
    <s v="243100.ZZ.ZZ"/>
    <s v="243100"/>
    <s v="CURR PORTION OF LONG TERM DEBT"/>
    <s v="ZZ"/>
    <s v="ZZ"/>
    <x v="3"/>
    <x v="0"/>
    <x v="0"/>
    <n v="-272500000"/>
    <n v="-272500000"/>
    <n v="-272500000"/>
    <n v="-272500000"/>
    <n v="-272500000"/>
    <n v="-265500000"/>
    <n v="0"/>
    <n v="0"/>
    <n v="0"/>
    <n v="0"/>
    <n v="0"/>
    <n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52000000"/>
    <n v="-128062500"/>
    <n v="-88416666.666666672"/>
  </r>
  <r>
    <s v="244740.ZZ.ZZ"/>
    <s v="244740"/>
    <s v="DERIVATIVE INSTR LIAB-ST MTM"/>
    <s v="ZZ"/>
    <s v="ZZ"/>
    <x v="1"/>
    <x v="0"/>
    <x v="0"/>
    <n v="-26253779"/>
    <n v="-26253779"/>
    <n v="-26253779"/>
    <n v="-22033987"/>
    <n v="-22033987"/>
    <n v="-22033987"/>
    <n v="-21845745"/>
    <n v="-21845745"/>
    <n v="-21845745"/>
    <n v="-20114644"/>
    <n v="-20114644"/>
    <n v="-20114644"/>
    <n v="-41697309"/>
    <n v="-41697309"/>
    <n v="-41697309"/>
    <n v="-28409148"/>
    <n v="-28409148"/>
    <n v="-28409148"/>
    <n v="-25462739"/>
    <n v="-25462739"/>
    <n v="-25462739"/>
    <n v="-6614388"/>
    <n v="-6614388"/>
    <n v="-6614388"/>
    <n v="-6481166"/>
    <n v="-23205519.166666668"/>
    <n v="-24078556.708333332"/>
  </r>
  <r>
    <s v="244741.ZZ.ZZ"/>
    <s v="244741"/>
    <s v="MTM COLLATERAL NETTING - ST"/>
    <s v="ZZ"/>
    <s v="ZZ"/>
    <x v="1"/>
    <x v="0"/>
    <x v="0"/>
    <n v="17406270"/>
    <n v="17406270"/>
    <n v="17406270"/>
    <n v="12274037"/>
    <n v="12274037"/>
    <n v="12274037"/>
    <n v="14056718"/>
    <n v="14056718"/>
    <n v="14056718"/>
    <n v="13261620"/>
    <n v="13261620"/>
    <n v="13261620"/>
    <n v="37789684"/>
    <n v="37789684"/>
    <n v="37789684"/>
    <n v="24374497"/>
    <n v="24374497"/>
    <n v="24374497"/>
    <n v="20959650.27"/>
    <n v="20959650.27"/>
    <n v="20959650.27"/>
    <n v="3505373.33"/>
    <n v="3505373.33"/>
    <n v="3505373.33"/>
    <n v="3377804"/>
    <n v="15098970.166666666"/>
    <n v="20223472.816666674"/>
  </r>
  <r>
    <s v="244745.ZZ.ZZ"/>
    <s v="244745"/>
    <s v="DERIV INST LIAB - FX HEDGE_x0009__x0009__x0009_"/>
    <s v="ZZ"/>
    <s v="ZZ"/>
    <x v="1"/>
    <x v="0"/>
    <x v="0"/>
    <m/>
    <m/>
    <m/>
    <m/>
    <m/>
    <m/>
    <n v="-4473.91"/>
    <n v="0"/>
    <n v="0"/>
    <n v="0"/>
    <n v="-66593.490000000005"/>
    <n v="-32942.9"/>
    <n v="-44965.7"/>
    <n v="0"/>
    <n v="0"/>
    <n v="-97.02"/>
    <n v="-6413.66"/>
    <n v="-25909.69"/>
    <n v="0"/>
    <n v="-30118.82"/>
    <n v="-21116.75"/>
    <n v="-912.36"/>
    <n v="0"/>
    <n v="-28853.08"/>
    <n v="0"/>
    <n v="-10541.095833333333"/>
    <n v="-11325.352500000001"/>
  </r>
  <r>
    <s v="244750.ZZ.ZZ"/>
    <s v="244750"/>
    <s v="DERIVATIVE INSTR LIAB-LT MTM"/>
    <s v="ZZ"/>
    <s v="ZZ"/>
    <x v="1"/>
    <x v="0"/>
    <x v="0"/>
    <n v="-18966686"/>
    <n v="-18966686"/>
    <n v="-18966686"/>
    <n v="-9094264"/>
    <n v="-9094264"/>
    <n v="-9094264"/>
    <n v="-11291895"/>
    <n v="-11291895"/>
    <n v="-11291895"/>
    <n v="-9562235"/>
    <n v="-9562235"/>
    <n v="-9562235"/>
    <n v="-16866023"/>
    <n v="-16866023"/>
    <n v="-16866023"/>
    <n v="-11862221"/>
    <n v="-11862221"/>
    <n v="-11862221"/>
    <n v="-10764262"/>
    <n v="-10764262"/>
    <n v="-10764262"/>
    <n v="-1658758"/>
    <n v="-1658758"/>
    <n v="-1658758"/>
    <n v="-1186603"/>
    <n v="-12141242.375"/>
    <n v="-9634506.833333334"/>
  </r>
  <r>
    <s v="244751.ZZ.ZZ"/>
    <s v="244751"/>
    <s v="MTM COLLATERAL NETTING - LT"/>
    <s v="ZZ"/>
    <s v="ZZ"/>
    <x v="1"/>
    <x v="0"/>
    <x v="0"/>
    <n v="10031769"/>
    <n v="10031769"/>
    <n v="10031769"/>
    <n v="4322662"/>
    <n v="4322662"/>
    <n v="4322662"/>
    <n v="7724338"/>
    <n v="7724338"/>
    <n v="7724338"/>
    <n v="6087382"/>
    <n v="6087382"/>
    <n v="6087382"/>
    <n v="13426745"/>
    <n v="13426745"/>
    <n v="13426745"/>
    <n v="10542849"/>
    <n v="10542849"/>
    <n v="10542849"/>
    <n v="5214321.7300000004"/>
    <n v="5214321.7300000004"/>
    <n v="5214321.7300000004"/>
    <n v="0"/>
    <n v="0"/>
    <n v="0"/>
    <n v="0"/>
    <n v="7182995.083333333"/>
    <n v="6736531.224166668"/>
  </r>
  <r>
    <s v="244760.ZZ.ZZ"/>
    <s v="244760"/>
    <s v="IR SWAPS DERIVATIVE LIAB-ST_x0009__x0009__x0009_"/>
    <s v="ZZ"/>
    <s v="ZZ"/>
    <x v="1"/>
    <x v="0"/>
    <x v="0"/>
    <m/>
    <m/>
    <m/>
    <m/>
    <m/>
    <m/>
    <m/>
    <m/>
    <m/>
    <m/>
    <m/>
    <m/>
    <m/>
    <m/>
    <m/>
    <n v="-524415.43999999994"/>
    <n v="-32009.97"/>
    <n v="-3678072.55"/>
    <n v="-4771171.7699999996"/>
    <n v="-5249610.26"/>
    <n v="-16274382.130000001"/>
    <n v="0"/>
    <n v="-13931898.34"/>
    <n v="-12211232.720000001"/>
    <n v="-9140589.0600000005"/>
    <n v="0"/>
    <n v="-5103590.6424999991"/>
  </r>
  <r>
    <s v="244765.ZZ.ZZ"/>
    <s v="244765"/>
    <s v="IR SWAPS DERIVATIVE LIAB-LT_x0009__x0009__x0009_"/>
    <s v="ZZ"/>
    <s v="ZZ"/>
    <x v="1"/>
    <x v="0"/>
    <x v="0"/>
    <m/>
    <m/>
    <m/>
    <m/>
    <m/>
    <m/>
    <n v="-4900651.78"/>
    <n v="-4873942.66"/>
    <n v="-4803664.54"/>
    <n v="-4447209"/>
    <n v="-3538516.58"/>
    <n v="-4316464.66"/>
    <n v="-6860768.6600000001"/>
    <n v="-7634834.6200000001"/>
    <n v="-5690726.4900000002"/>
    <n v="-9542204.1899999995"/>
    <n v="-8265515.4400000004"/>
    <n v="-18992378.809999999"/>
    <n v="-21648188.52"/>
    <n v="-23832915.890000001"/>
    <n v="-45171912.409999996"/>
    <n v="-44390844.549999997"/>
    <n v="-28014082.82"/>
    <n v="-23516702.66"/>
    <n v="-17182116.18"/>
    <n v="-2525902.7958333334"/>
    <n v="-20726812.401666664"/>
  </r>
  <r>
    <s v="245100.ZZ.ZZ"/>
    <s v="245100"/>
    <s v="DERIVATIVE INSTR LIAB-IR SWAPS"/>
    <s v="ZZ"/>
    <s v="ZZ"/>
    <x v="1"/>
    <x v="0"/>
    <x v="0"/>
    <n v="-1522054.23"/>
    <n v="-827943.42"/>
    <n v="-1147340.01"/>
    <n v="-1383844.35"/>
    <n v="-1227937.8700000001"/>
    <n v="-4799687.65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45648.36791666679"/>
    <n v="0"/>
  </r>
  <r>
    <s v="245740.ZZ.ZZ"/>
    <s v="245740"/>
    <s v="DERIVATIVE INSTR LIAB IR SWAPS"/>
    <s v="ZZ"/>
    <s v="ZZ"/>
    <x v="1"/>
    <x v="0"/>
    <x v="0"/>
    <n v="-34447348.920000002"/>
    <n v="-25364236.84"/>
    <n v="-22642357.199999999"/>
    <n v="-25086372.09"/>
    <n v="-20344759.78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221783.3650000002"/>
    <n v="0"/>
  </r>
  <r>
    <s v="245745.ZZ.ZZ"/>
    <s v="245745"/>
    <s v="DERIV INSTR LIAB - FX HEDGE"/>
    <s v="ZZ"/>
    <s v="ZZ"/>
    <x v="1"/>
    <x v="0"/>
    <x v="0"/>
    <n v="-634.30999999999995"/>
    <n v="0"/>
    <n v="-88287.48"/>
    <n v="-35.74"/>
    <n v="-20911"/>
    <n v="-11291.63"/>
    <n v="-37.200000000000003"/>
    <n v="0"/>
    <n v="0"/>
    <n v="0"/>
    <n v="0"/>
    <n v="0"/>
    <n v="-272.06"/>
    <n v="0"/>
    <n v="0"/>
    <n v="0"/>
    <n v="0"/>
    <n v="0"/>
    <n v="0"/>
    <n v="0"/>
    <n v="0"/>
    <n v="0"/>
    <n v="0"/>
    <n v="0"/>
    <n v="0"/>
    <n v="-10084.686250000001"/>
    <n v="-11.335833333333333"/>
  </r>
  <r>
    <s v="252000.CD.AA"/>
    <s v="252000"/>
    <s v="CUSTOMER ADVANCE ASSIGNED TO P"/>
    <s v="AA"/>
    <s v="CD"/>
    <x v="0"/>
    <x v="0"/>
    <x v="0"/>
    <n v="0"/>
    <n v="0"/>
    <n v="-577.5"/>
    <n v="-89.7"/>
    <n v="-577.5"/>
    <n v="0"/>
    <n v="-0.3"/>
    <n v="0"/>
    <n v="0"/>
    <n v="-240.06"/>
    <n v="0"/>
    <n v="0"/>
    <n v="0"/>
    <n v="0"/>
    <n v="0"/>
    <n v="0"/>
    <n v="0"/>
    <n v="0"/>
    <n v="0"/>
    <n v="0"/>
    <n v="2649.4"/>
    <n v="-161.83000000000001"/>
    <n v="-209223.8"/>
    <n v="0"/>
    <n v="0"/>
    <n v="-123.755"/>
    <n v="-17228.019166666665"/>
  </r>
  <r>
    <s v="252000.ED.ID"/>
    <s v="252000"/>
    <s v="CUSTOMER ADVANCE ASSIGNED TO P"/>
    <s v="ID"/>
    <s v="ED"/>
    <x v="0"/>
    <x v="0"/>
    <x v="0"/>
    <n v="-955650.68"/>
    <n v="-930269.68"/>
    <n v="-925514.68"/>
    <n v="-905247.26"/>
    <n v="-939293.26"/>
    <n v="-931756.26"/>
    <n v="-995505.26"/>
    <n v="-1128379.26"/>
    <n v="-1113815.26"/>
    <n v="-1105993.26"/>
    <n v="-1124917.26"/>
    <n v="-1126458.26"/>
    <n v="-1120458.26"/>
    <n v="-1217834.26"/>
    <n v="-1166398.26"/>
    <n v="-1133574.1399999999"/>
    <n v="-1123585.1399999999"/>
    <n v="-1134951.52"/>
    <n v="-1163618.52"/>
    <n v="-1127484.2"/>
    <n v="-1184760.1399999999"/>
    <n v="-1162730.1399999999"/>
    <n v="-1190962.1399999999"/>
    <n v="-1278037.1399999999"/>
    <n v="-1256892.1399999999"/>
    <n v="-1022100.3474999998"/>
    <n v="-1172717.5666666667"/>
  </r>
  <r>
    <s v="252000.ED.WA"/>
    <s v="252000"/>
    <s v="CUSTOMER ADVANCE ASSIGNED TO P"/>
    <s v="WA"/>
    <s v="ED"/>
    <x v="0"/>
    <x v="0"/>
    <x v="0"/>
    <n v="-625300"/>
    <n v="-606921"/>
    <n v="-668871"/>
    <n v="-682726"/>
    <n v="-681637"/>
    <n v="-679241"/>
    <n v="-822769"/>
    <n v="-1020010.8"/>
    <n v="-988647"/>
    <n v="-1047836"/>
    <n v="-1019512"/>
    <n v="-1037660"/>
    <n v="-1018716"/>
    <n v="-1009696"/>
    <n v="-1008408"/>
    <n v="-1008408"/>
    <n v="-1024614"/>
    <n v="-986454"/>
    <n v="-976302"/>
    <n v="-900914"/>
    <n v="-900914"/>
    <n v="-839914"/>
    <n v="-803054"/>
    <n v="-803054"/>
    <n v="-826598"/>
    <n v="-839819.9"/>
    <n v="-932032.41666666663"/>
  </r>
  <r>
    <s v="252000.GD.ID"/>
    <s v="252000"/>
    <s v="CUSTOMER ADVANCE ASSIGNED TO P"/>
    <s v="ID"/>
    <s v="GD"/>
    <x v="0"/>
    <x v="0"/>
    <x v="0"/>
    <n v="-3368"/>
    <n v="-3368"/>
    <n v="-3368"/>
    <n v="-3368"/>
    <n v="-3368"/>
    <n v="-3368"/>
    <n v="-3368"/>
    <n v="-3368"/>
    <n v="-3368"/>
    <n v="-3368"/>
    <n v="-3368"/>
    <n v="-3031.2"/>
    <n v="-3031.2"/>
    <n v="-3031.2"/>
    <n v="-2694.4"/>
    <n v="-2694.4"/>
    <n v="-2694.4"/>
    <n v="-2694.4"/>
    <n v="-2020.8"/>
    <n v="-2020.8"/>
    <n v="-2020.8"/>
    <n v="-2020.8"/>
    <n v="-2020.8"/>
    <n v="0"/>
    <n v="0"/>
    <n v="-3325.8999999999996"/>
    <n v="-2119.0333333333328"/>
  </r>
  <r>
    <s v="252000.GD.WA"/>
    <s v="252000"/>
    <s v="CUSTOMER ADVANCE ASSIGNED TO P"/>
    <s v="WA"/>
    <s v="G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0.8"/>
    <n v="0"/>
    <n v="0"/>
    <n v="0"/>
    <n v="168.4"/>
  </r>
  <r>
    <s v="253020.ZZ.ZZ"/>
    <s v="253020"/>
    <s v="DEF CR ENERGY COMMODITY CONTRA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028.GD.AN"/>
    <s v="253028"/>
    <s v="LIABILITY-DEFERRED GAS EXCHANG"/>
    <s v="AN"/>
    <s v="GD"/>
    <x v="1"/>
    <x v="0"/>
    <x v="0"/>
    <n v="-1125000"/>
    <n v="-750000"/>
    <n v="-375000"/>
    <n v="0"/>
    <n v="375000"/>
    <n v="750000"/>
    <n v="375000"/>
    <n v="0"/>
    <n v="-375000"/>
    <n v="-749990"/>
    <n v="-1124990"/>
    <n v="-1499990"/>
    <n v="-1125000"/>
    <n v="-750000"/>
    <n v="-375000"/>
    <n v="0"/>
    <n v="375000"/>
    <n v="750000"/>
    <n v="375000"/>
    <n v="0"/>
    <n v="-375000"/>
    <n v="-750000"/>
    <n v="-1125000"/>
    <n v="-1500000"/>
    <n v="-1125000"/>
    <n v="-374997.5"/>
    <n v="-375000"/>
  </r>
  <r>
    <s v="253120.ED.AN"/>
    <s v="253120"/>
    <s v="DEF CR- RATHDRUM REFUND"/>
    <s v="AN"/>
    <s v="ED"/>
    <x v="1"/>
    <x v="0"/>
    <x v="0"/>
    <n v="-70462.720000000001"/>
    <n v="-67644.19"/>
    <n v="-64825.66"/>
    <n v="-62007.13"/>
    <n v="-59188.6"/>
    <n v="-56370.07"/>
    <n v="-53551.54"/>
    <n v="-50733.01"/>
    <n v="-47914.48"/>
    <n v="-45095.95"/>
    <n v="-47914.48"/>
    <n v="-39458.89"/>
    <n v="-36640.36"/>
    <n v="-33821.83"/>
    <n v="-31003.3"/>
    <n v="-28184.77"/>
    <n v="-25366.240000000002"/>
    <n v="-22547.71"/>
    <n v="-19729.18"/>
    <n v="-16910.650000000001"/>
    <n v="-14092.12"/>
    <n v="-11273.59"/>
    <n v="-8455.06"/>
    <n v="-5636.53"/>
    <n v="-2818"/>
    <n v="-54021.294999999991"/>
    <n v="-19729.179999999997"/>
  </r>
  <r>
    <s v="253130.ED.AN"/>
    <s v="253130"/>
    <s v="OTHER DEF CR-NE TANK SPILL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135.ED.AN"/>
    <s v="253135"/>
    <s v="KETTLE FALLS DIESEL LEAK"/>
    <s v="AN"/>
    <s v="ED"/>
    <x v="1"/>
    <x v="0"/>
    <x v="0"/>
    <n v="-260092.77"/>
    <n v="-259520.9"/>
    <n v="-258881.31"/>
    <n v="-203600.31"/>
    <n v="-202973.38"/>
    <n v="-201230.51"/>
    <n v="-201076.82"/>
    <n v="-200458.58"/>
    <n v="-189259.09"/>
    <n v="-150117.82999999999"/>
    <n v="-126158.79"/>
    <n v="-112986.82"/>
    <n v="-112440.62"/>
    <n v="-96156.57"/>
    <n v="-82854.039999999994"/>
    <n v="-81693.81"/>
    <n v="-278225"/>
    <n v="-274741.49"/>
    <n v="-213799.86"/>
    <n v="-176518.86"/>
    <n v="-165069.07999999999"/>
    <n v="-135342.25"/>
    <n v="-100971.86"/>
    <n v="-338078.34"/>
    <n v="-297077.95"/>
    <n v="-191044.25291666668"/>
    <n v="-179017.53708333336"/>
  </r>
  <r>
    <s v="253140.ZZ.ZZ"/>
    <s v="253140"/>
    <s v="OTH DEF CR-ADV BILLS POLE RENT"/>
    <s v="ZZ"/>
    <s v="ZZ"/>
    <x v="1"/>
    <x v="0"/>
    <x v="0"/>
    <n v="-163907.06"/>
    <n v="-134567.97"/>
    <n v="-115196.23"/>
    <n v="-86456.61"/>
    <n v="-57716.99"/>
    <n v="-28977.37"/>
    <n v="-238.86"/>
    <n v="-216.02"/>
    <n v="-193.18"/>
    <n v="-170.34"/>
    <n v="-23126.46"/>
    <n v="-221173.29"/>
    <n v="-184034.7"/>
    <n v="-184034.7"/>
    <n v="-184034.7"/>
    <n v="-146896.10999999999"/>
    <n v="-109757.52"/>
    <n v="-72618.929999999993"/>
    <n v="-35480.339999999997"/>
    <n v="-29101.83"/>
    <n v="38796.839999999997"/>
    <n v="7021.61"/>
    <n v="176184.22"/>
    <n v="7383.22"/>
    <n v="-193104.5"/>
    <n v="-70167.016666666663"/>
    <n v="-60092.320000000007"/>
  </r>
  <r>
    <s v="253155.ZZ.ZZ"/>
    <s v="253155"/>
    <s v="DOC EECE GRANT-LIABILITY"/>
    <s v="ZZ"/>
    <s v="ZZ"/>
    <x v="1"/>
    <x v="0"/>
    <x v="0"/>
    <n v="-26105"/>
    <n v="-26139.61"/>
    <n v="-74375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463.9750000000004"/>
    <n v="0"/>
  </r>
  <r>
    <s v="253311.GD.WA"/>
    <s v="253311"/>
    <s v="CONTRA DECOUPLING DEFERRED REV"/>
    <s v="WA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1.GD.ID"/>
    <s v="253311"/>
    <s v="CONTRA DECOUPLING DEFERRED REV"/>
    <s v="ID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1.ED.WA"/>
    <s v="253311"/>
    <s v="CONTRA DECOUPLING DEFERRED REV"/>
    <s v="WA"/>
    <s v="ED"/>
    <x v="1"/>
    <x v="0"/>
    <x v="0"/>
    <n v="0"/>
    <n v="0"/>
    <n v="0"/>
    <n v="0"/>
    <n v="0"/>
    <n v="0"/>
    <n v="0"/>
    <n v="0"/>
    <n v="0"/>
    <n v="0"/>
    <n v="-545266.37"/>
    <n v="-1210959.23"/>
    <n v="-1396884.38"/>
    <n v="-0.38"/>
    <n v="0"/>
    <n v="0"/>
    <n v="0"/>
    <n v="0"/>
    <n v="0"/>
    <n v="0"/>
    <n v="0"/>
    <n v="0"/>
    <n v="0"/>
    <n v="0"/>
    <n v="0"/>
    <n v="-204555.64916666667"/>
    <n v="-58203.547499999993"/>
  </r>
  <r>
    <s v="253311.ED.ID"/>
    <s v="253311"/>
    <s v="CONTRA DECOUPLING DEFERRED REV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1.GD.OR"/>
    <s v="253311"/>
    <s v="CONTRA DECOUPLING DEFERRED REV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2.GD.WA"/>
    <s v="253312"/>
    <s v="CONTRA DECOUPLED DEFERRED REVE"/>
    <s v="WA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2.ED.ID"/>
    <s v="253312"/>
    <s v="CONTRA DECOUPLED DEFERRED REVE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2.GD.ID"/>
    <s v="253312"/>
    <s v="CONTRA DECOUPLED DEFERRED REVE"/>
    <s v="ID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2.ED.WA"/>
    <s v="253312"/>
    <s v="CONTRA DECOUPLED DEFERRED REVE"/>
    <s v="WA"/>
    <s v="ED"/>
    <x v="1"/>
    <x v="0"/>
    <x v="0"/>
    <m/>
    <m/>
    <m/>
    <m/>
    <m/>
    <m/>
    <m/>
    <m/>
    <m/>
    <m/>
    <m/>
    <m/>
    <m/>
    <n v="-1435196"/>
    <n v="-1193676.57"/>
    <n v="-941450.41"/>
    <n v="-767433.63"/>
    <n v="-613863.5"/>
    <n v="-473494.6"/>
    <n v="-292610.27"/>
    <n v="-109625.76"/>
    <n v="0"/>
    <n v="0"/>
    <n v="0"/>
    <n v="0"/>
    <n v="0"/>
    <n v="-485612.5616666667"/>
  </r>
  <r>
    <s v="253890.ED.ID"/>
    <s v="253890"/>
    <s v="ID - CLARK FORK RELIC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910.ZZ.ZZ"/>
    <s v="253910"/>
    <s v="DEF CR-DEF COMP ACTIVE EXECS"/>
    <s v="ZZ"/>
    <s v="ZZ"/>
    <x v="1"/>
    <x v="0"/>
    <x v="0"/>
    <n v="-8463265.3699999992"/>
    <n v="-8473291.6300000008"/>
    <n v="-8927806.9100000001"/>
    <n v="-8667635.6099999994"/>
    <n v="-8635901.5700000003"/>
    <n v="-8628660.1500000004"/>
    <n v="-8744847.9299999997"/>
    <n v="-8705869.5500000007"/>
    <n v="-8824331.1300000008"/>
    <n v="-8929604.7200000007"/>
    <n v="-8847652.6999999993"/>
    <n v="-8357701.2699999996"/>
    <n v="-8400357.3200000003"/>
    <n v="-7850748.0899999999"/>
    <n v="-8510556.7899999991"/>
    <n v="-8675023.7200000007"/>
    <n v="-8719830.8800000008"/>
    <n v="-8928175.4600000009"/>
    <n v="-8557066.6999999993"/>
    <n v="-8953195.4100000001"/>
    <n v="-8978767.4199999999"/>
    <n v="-8851923.9900000002"/>
    <n v="-8857650.4800000004"/>
    <n v="-8860095.6500000004"/>
    <n v="-8947679.6400000006"/>
    <n v="-8681259.5429166667"/>
    <n v="-8701421.0891666673"/>
  </r>
  <r>
    <s v="253920.ZZ.ZZ"/>
    <s v="253920"/>
    <s v="DEF CR-EXEC STOCK INCENTIVE PL"/>
    <s v="ZZ"/>
    <s v="ZZ"/>
    <x v="1"/>
    <x v="0"/>
    <x v="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</r>
  <r>
    <s v="253990.ED.ID"/>
    <s v="253990"/>
    <s v="AMT UNBILLED REV ADD-ONS"/>
    <s v="ID"/>
    <s v="ED"/>
    <x v="1"/>
    <x v="0"/>
    <x v="0"/>
    <n v="-12485"/>
    <n v="-109411"/>
    <n v="-116444"/>
    <n v="-109990"/>
    <n v="-42884"/>
    <n v="11886"/>
    <n v="538323"/>
    <n v="-4826"/>
    <n v="105227"/>
    <n v="-58501"/>
    <n v="129803"/>
    <n v="125454"/>
    <n v="129258"/>
    <n v="51569"/>
    <n v="43531"/>
    <n v="100496"/>
    <n v="370729"/>
    <n v="285198"/>
    <n v="289581"/>
    <n v="310081"/>
    <n v="342776"/>
    <n v="281749"/>
    <n v="66938"/>
    <n v="106562"/>
    <n v="107052"/>
    <n v="43918.625"/>
    <n v="197280.41666666666"/>
  </r>
  <r>
    <s v="253990.ED.WA"/>
    <s v="253990"/>
    <s v="AMT UNBILLED REV ADD-ONS"/>
    <s v="WA"/>
    <s v="ED"/>
    <x v="1"/>
    <x v="0"/>
    <x v="0"/>
    <n v="-960707"/>
    <n v="-834087"/>
    <n v="-823399"/>
    <n v="-866354"/>
    <n v="-786947"/>
    <n v="-877998"/>
    <n v="-532557"/>
    <n v="-626493"/>
    <n v="-651218"/>
    <n v="-731283"/>
    <n v="-859437"/>
    <n v="-987483"/>
    <n v="-996681"/>
    <n v="-965176"/>
    <n v="-943244"/>
    <n v="-820712"/>
    <n v="-718598"/>
    <n v="-779871"/>
    <n v="-1155688"/>
    <n v="-1311069"/>
    <n v="-1024367"/>
    <n v="-856778"/>
    <n v="-1035544"/>
    <n v="-671016"/>
    <n v="-637055"/>
    <n v="-796329.16666666663"/>
    <n v="-924910.91666666663"/>
  </r>
  <r>
    <s v="253990.GD.ID"/>
    <s v="253990"/>
    <s v="AMT UNBILLED REV ADD-ONS"/>
    <s v="ID"/>
    <s v="GD"/>
    <x v="1"/>
    <x v="0"/>
    <x v="0"/>
    <n v="-137416"/>
    <n v="-92822"/>
    <n v="-108418"/>
    <n v="-75978"/>
    <n v="-47503"/>
    <n v="-17596"/>
    <n v="16386"/>
    <n v="-16094"/>
    <n v="-17269"/>
    <n v="-26692"/>
    <n v="-62381"/>
    <n v="-108112"/>
    <n v="-120565"/>
    <n v="-114362.77"/>
    <n v="-133860"/>
    <n v="-72196"/>
    <n v="-44339"/>
    <n v="-21172"/>
    <n v="-17507"/>
    <n v="-15641"/>
    <n v="-17290"/>
    <n v="-32506"/>
    <n v="-85914"/>
    <n v="-119318"/>
    <n v="-105421"/>
    <n v="-57122.458333333336"/>
    <n v="-65591.564166666663"/>
  </r>
  <r>
    <s v="253990.GD.WA"/>
    <s v="253990"/>
    <s v="AMT UNBILLED REV ADD-ONS"/>
    <s v="WA"/>
    <s v="GD"/>
    <x v="1"/>
    <x v="0"/>
    <x v="0"/>
    <n v="-695665"/>
    <n v="-499292"/>
    <n v="-554101"/>
    <n v="-391956"/>
    <n v="-237764"/>
    <n v="-90858"/>
    <n v="-44586"/>
    <n v="-39647"/>
    <n v="-45947"/>
    <n v="-81656"/>
    <n v="-195806"/>
    <n v="-360209"/>
    <n v="-416944"/>
    <n v="-407620.03"/>
    <n v="-462859"/>
    <n v="-264598"/>
    <n v="-376791"/>
    <n v="-73368"/>
    <n v="-96287"/>
    <n v="-87243"/>
    <n v="-95144"/>
    <n v="-185305"/>
    <n v="-510078"/>
    <n v="-715030"/>
    <n v="-686194"/>
    <n v="-258177.20833333334"/>
    <n v="-318824.33583333337"/>
  </r>
  <r>
    <s v="253990.GD.OR"/>
    <s v="253990"/>
    <s v="AMT UNBILLED REV ADD-ONS"/>
    <s v="OR"/>
    <s v="GD"/>
    <x v="1"/>
    <x v="0"/>
    <x v="0"/>
    <n v="-208093"/>
    <n v="-156692"/>
    <n v="-167521"/>
    <n v="-123548"/>
    <n v="-78689"/>
    <n v="-39586"/>
    <n v="-29361"/>
    <n v="-25899"/>
    <n v="-33652"/>
    <n v="-34227"/>
    <n v="-79278"/>
    <n v="-118041"/>
    <n v="-175494"/>
    <n v="-188002.23"/>
    <n v="-278716"/>
    <n v="32354"/>
    <n v="22493"/>
    <n v="11460"/>
    <n v="8087"/>
    <n v="8984"/>
    <n v="9929"/>
    <n v="17973"/>
    <n v="44484"/>
    <n v="70627"/>
    <n v="77648"/>
    <n v="-89857.291666666672"/>
    <n v="-24104.185833333333"/>
  </r>
  <r>
    <s v="254005.ED.ID"/>
    <n v="254005"/>
    <s v="REGULATORY LIABILITY, IDAHO IT"/>
    <s v="ID"/>
    <s v="ED"/>
    <x v="1"/>
    <x v="0"/>
    <x v="0"/>
    <m/>
    <m/>
    <m/>
    <m/>
    <m/>
    <m/>
    <m/>
    <m/>
    <m/>
    <m/>
    <m/>
    <m/>
    <m/>
    <m/>
    <m/>
    <n v="-407428"/>
    <m/>
    <m/>
    <m/>
    <m/>
    <m/>
    <m/>
    <m/>
    <m/>
    <m/>
    <n v="0"/>
    <n v="-33952.333333333336"/>
  </r>
  <r>
    <s v="254005.GD.ID"/>
    <n v="254005"/>
    <s v="REGULATORY LIABILITY, IDAHO IT"/>
    <s v="ID"/>
    <s v="GD"/>
    <x v="1"/>
    <x v="0"/>
    <x v="0"/>
    <m/>
    <m/>
    <m/>
    <m/>
    <m/>
    <m/>
    <m/>
    <m/>
    <m/>
    <m/>
    <m/>
    <m/>
    <m/>
    <m/>
    <m/>
    <n v="-81531"/>
    <m/>
    <m/>
    <m/>
    <m/>
    <m/>
    <m/>
    <m/>
    <m/>
    <m/>
    <n v="0"/>
    <n v="-6794.25"/>
  </r>
  <r>
    <s v="254005.CD.ID"/>
    <s v="254005"/>
    <s v="REGULATORY LIABILITY, IDAHO IT"/>
    <s v="ID"/>
    <s v="CD"/>
    <x v="1"/>
    <x v="0"/>
    <x v="0"/>
    <n v="-7468113"/>
    <n v="-7468113"/>
    <n v="-7468113"/>
    <n v="-7468113"/>
    <n v="-7468113"/>
    <n v="-7468113"/>
    <n v="-7468113"/>
    <n v="-7468113"/>
    <n v="-7468113"/>
    <n v="-7304813"/>
    <n v="-7304813"/>
    <n v="-7304813"/>
    <n v="-6245251"/>
    <n v="-6245251"/>
    <n v="-6245251"/>
    <n v="-6245251"/>
    <n v="-6245251"/>
    <n v="-6245251"/>
    <n v="-6245251"/>
    <n v="-6245251"/>
    <n v="-6245251"/>
    <n v="-6245251"/>
    <n v="-5498741"/>
    <n v="-5498741"/>
    <n v="-4848583"/>
    <n v="-7376335.416666667"/>
    <n v="-6062638.166666667"/>
  </r>
  <r>
    <s v="254005.ED.ID"/>
    <s v="254005"/>
    <s v="REGULATORY LIABILITY, IDAHO IT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-407428"/>
    <n v="0"/>
    <n v="0"/>
    <n v="0"/>
    <n v="0"/>
    <n v="0"/>
    <n v="0"/>
    <n v="0"/>
    <n v="0"/>
    <n v="0"/>
    <n v="0"/>
    <n v="-33952.333333333336"/>
  </r>
  <r>
    <s v="254005.GD.ID"/>
    <s v="254005"/>
    <s v="REGULATORY LIABILITY, IDAHO IT"/>
    <s v="ID"/>
    <s v="GD"/>
    <x v="1"/>
    <x v="0"/>
    <x v="0"/>
    <m/>
    <m/>
    <m/>
    <m/>
    <m/>
    <m/>
    <m/>
    <m/>
    <m/>
    <m/>
    <m/>
    <m/>
    <m/>
    <m/>
    <m/>
    <n v="-81531"/>
    <n v="0"/>
    <n v="0"/>
    <n v="0"/>
    <n v="0"/>
    <n v="0"/>
    <n v="0"/>
    <n v="0"/>
    <n v="0"/>
    <n v="0"/>
    <n v="0"/>
    <n v="-6794.25"/>
  </r>
  <r>
    <s v="254006.ED.ID"/>
    <s v="254006"/>
    <s v="REG LIABILITY - IDAHO ITC DEFE"/>
    <s v="ID"/>
    <s v="ED"/>
    <x v="1"/>
    <x v="0"/>
    <x v="0"/>
    <m/>
    <m/>
    <m/>
    <m/>
    <m/>
    <m/>
    <m/>
    <m/>
    <m/>
    <m/>
    <m/>
    <m/>
    <m/>
    <m/>
    <m/>
    <m/>
    <n v="-410984"/>
    <n v="-410984"/>
    <n v="-410984"/>
    <n v="-410984"/>
    <n v="-410984"/>
    <n v="-410984"/>
    <n v="-410984"/>
    <n v="-410984"/>
    <n v="-291016"/>
    <n v="0"/>
    <n v="-286115"/>
  </r>
  <r>
    <s v="254006.GD.ID"/>
    <s v="254006"/>
    <s v="REG LIABILITY - IDAHO ITC DEFE"/>
    <s v="ID"/>
    <s v="GD"/>
    <x v="1"/>
    <x v="0"/>
    <x v="0"/>
    <m/>
    <m/>
    <m/>
    <m/>
    <m/>
    <m/>
    <m/>
    <m/>
    <m/>
    <m/>
    <m/>
    <m/>
    <m/>
    <m/>
    <m/>
    <m/>
    <n v="-82139"/>
    <n v="-82139"/>
    <n v="-82139"/>
    <n v="-82139"/>
    <n v="-82139"/>
    <n v="-82139"/>
    <n v="-82139"/>
    <n v="-82139"/>
    <n v="-51431"/>
    <n v="0"/>
    <n v="-56902.291666666664"/>
  </r>
  <r>
    <s v="254010.GD.OR"/>
    <s v="254010"/>
    <s v="REGULATORY LIABILITY, OREGON B"/>
    <s v="OR"/>
    <s v="GD"/>
    <x v="1"/>
    <x v="0"/>
    <x v="0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</r>
  <r>
    <s v="254025.ED.AN"/>
    <s v="254025"/>
    <s v="REGULATORY LIABILITY, NOXON IT"/>
    <s v="AN"/>
    <s v="ED"/>
    <x v="1"/>
    <x v="0"/>
    <x v="0"/>
    <n v="-3124992"/>
    <n v="-3120514"/>
    <n v="-3116036"/>
    <n v="-3111558"/>
    <n v="-3107080"/>
    <n v="-3102602"/>
    <n v="-3098124"/>
    <n v="-3093646"/>
    <n v="-3089168"/>
    <n v="-3084690"/>
    <n v="-3080212"/>
    <n v="-3075734"/>
    <n v="-3071256"/>
    <n v="-3066778"/>
    <n v="-3062300"/>
    <n v="-3057822"/>
    <n v="-3053344"/>
    <n v="-3048866"/>
    <n v="-3044388"/>
    <n v="-3039910"/>
    <n v="-3035432"/>
    <n v="-3030954"/>
    <n v="-3026476"/>
    <n v="-3021998"/>
    <n v="-3017520"/>
    <n v="-3098124"/>
    <n v="-3044388"/>
  </r>
  <r>
    <s v="254025.ED.AN"/>
    <s v="254025"/>
    <s v="REGULATORY LIABILITY, NOXON IT"/>
    <s v="AN"/>
    <s v="ED"/>
    <x v="1"/>
    <x v="0"/>
    <x v="0"/>
    <n v="-3040884.12"/>
    <m/>
    <m/>
    <m/>
    <m/>
    <m/>
    <m/>
    <m/>
    <m/>
    <m/>
    <m/>
    <m/>
    <m/>
    <m/>
    <m/>
    <m/>
    <m/>
    <m/>
    <m/>
    <m/>
    <m/>
    <m/>
    <m/>
    <m/>
    <m/>
    <n v="-126703.505"/>
    <n v="0"/>
  </r>
  <r>
    <s v="254035.ED.AN"/>
    <s v="254035"/>
    <s v="REG LIAB-COMMUNITY SOLAR ITC"/>
    <s v="AN"/>
    <s v="ED"/>
    <x v="1"/>
    <x v="0"/>
    <x v="0"/>
    <n v="-173479"/>
    <n v="-172676"/>
    <n v="-171873"/>
    <n v="-171070"/>
    <n v="-170267"/>
    <n v="-169464"/>
    <n v="-168661"/>
    <n v="-167858"/>
    <n v="-167055"/>
    <n v="-166252"/>
    <n v="-165449"/>
    <n v="-164646"/>
    <n v="-163843"/>
    <n v="-163040"/>
    <n v="-162237"/>
    <n v="-161434"/>
    <n v="-160631"/>
    <n v="-159828"/>
    <n v="-159025"/>
    <n v="-158222"/>
    <n v="-157419"/>
    <n v="-156616"/>
    <n v="-155813"/>
    <n v="-155010"/>
    <n v="-154207"/>
    <n v="-168661"/>
    <n v="-159025"/>
  </r>
  <r>
    <s v="254035.ED.AN"/>
    <s v="254035"/>
    <s v="REG LIAB-COMMUNITY SOLAR ITC"/>
    <s v="AN"/>
    <s v="ED"/>
    <x v="1"/>
    <x v="0"/>
    <x v="0"/>
    <n v="-168804"/>
    <m/>
    <m/>
    <m/>
    <m/>
    <m/>
    <m/>
    <m/>
    <m/>
    <m/>
    <m/>
    <m/>
    <m/>
    <m/>
    <m/>
    <m/>
    <m/>
    <m/>
    <m/>
    <m/>
    <m/>
    <m/>
    <m/>
    <m/>
    <m/>
    <n v="-7033.5"/>
    <n v="0"/>
  </r>
  <r>
    <s v="254037.ED.AN"/>
    <s v="254037"/>
    <s v="REG LIAB- NINE MILE ITC"/>
    <s v="AN"/>
    <s v="ED"/>
    <x v="1"/>
    <x v="0"/>
    <x v="0"/>
    <n v="-4949313"/>
    <n v="-4942766"/>
    <n v="-4936219"/>
    <n v="-4929672"/>
    <n v="-4923125"/>
    <n v="-4916578"/>
    <n v="-4910031"/>
    <n v="-4903484"/>
    <n v="-4896937"/>
    <n v="-4890390"/>
    <n v="-4883843"/>
    <n v="-4877296"/>
    <n v="-4870749"/>
    <n v="-4864202"/>
    <n v="-4857655"/>
    <n v="-4851108"/>
    <n v="-4844561"/>
    <n v="-4838014"/>
    <n v="-4831467"/>
    <n v="-4824920"/>
    <n v="-4818373"/>
    <n v="-4811826"/>
    <n v="-4805279"/>
    <n v="-4798732"/>
    <n v="-4792185"/>
    <n v="-4910031"/>
    <n v="-4831467"/>
  </r>
  <r>
    <s v="254037.ED.AN"/>
    <s v="254037"/>
    <s v="REG LIAB- NINE MILE ITC"/>
    <s v="AN"/>
    <s v="ED"/>
    <x v="1"/>
    <x v="0"/>
    <x v="0"/>
    <n v="-5265484.4800000004"/>
    <m/>
    <m/>
    <m/>
    <m/>
    <m/>
    <m/>
    <m/>
    <m/>
    <m/>
    <m/>
    <m/>
    <m/>
    <m/>
    <m/>
    <m/>
    <m/>
    <m/>
    <m/>
    <m/>
    <m/>
    <m/>
    <m/>
    <m/>
    <m/>
    <n v="-219395.18666666668"/>
    <n v="0"/>
  </r>
  <r>
    <s v="254090.CD.AA"/>
    <s v="254090"/>
    <s v="SETTLED INTEREST RATE SWAP LIA"/>
    <s v="AA"/>
    <s v="CD"/>
    <x v="1"/>
    <x v="0"/>
    <x v="0"/>
    <n v="-13735248.970000001"/>
    <n v="-13629604.91"/>
    <n v="-13523960.85"/>
    <n v="-13418316.789999999"/>
    <n v="-13312672.73"/>
    <n v="-18801095.670000002"/>
    <n v="-18679955.579999998"/>
    <n v="-18558815.489999998"/>
    <n v="-18437675.399999999"/>
    <n v="-18316535.359999999"/>
    <n v="-18195395.27"/>
    <n v="-18074255.18"/>
    <n v="-17953115.09"/>
    <n v="-17831975"/>
    <n v="-17710834.91"/>
    <n v="-17589694.82"/>
    <n v="-17468554.73"/>
    <n v="-17347414.640000001"/>
    <n v="-17226274.550000001"/>
    <n v="-17105134.460000001"/>
    <n v="-16983994.370000001"/>
    <n v="-16862854.260000002"/>
    <n v="-16741714.17"/>
    <n v="-16620574.08"/>
    <n v="-16499433.99"/>
    <n v="-16566038.771666668"/>
    <n v="-17226274.544166666"/>
  </r>
  <r>
    <s v="254100.CD.AA"/>
    <s v="254100"/>
    <s v="UNSETTLED INTEREST RATE SWAP L"/>
    <s v="AA"/>
    <s v="CD"/>
    <x v="1"/>
    <x v="0"/>
    <x v="0"/>
    <n v="-4902566.3499999996"/>
    <n v="-15305631.43"/>
    <n v="-20595879.489999998"/>
    <n v="-13084481.82"/>
    <n v="-19015823.469999999"/>
    <n v="-11683389.93"/>
    <n v="-12314358.800000001"/>
    <n v="-15534908.42"/>
    <n v="-13009995.49"/>
    <n v="-18029132.579999998"/>
    <n v="-23350965.039999999"/>
    <n v="-19078595.809999999"/>
    <n v="-10125399.369999999"/>
    <n v="-8619724.9600000009"/>
    <n v="-11384044.99"/>
    <n v="-2806231.91"/>
    <n v="-6041673.1299999999"/>
    <n v="-947304.11"/>
    <n v="-432933.77"/>
    <n v="-303386.74"/>
    <n v="0"/>
    <n v="0"/>
    <n v="0"/>
    <n v="0"/>
    <n v="-588851.47"/>
    <n v="-15709762.094999999"/>
    <n v="-2991035.4191666674"/>
  </r>
  <r>
    <s v="254120.GD.OR"/>
    <s v="254120"/>
    <s v="OTH REG LIAB-OREGON COMM FEE D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4180.GD.AN"/>
    <s v="254180"/>
    <s v="FAS109 - ITC - REGULATORY LIAB"/>
    <s v="AN"/>
    <s v="GD"/>
    <x v="1"/>
    <x v="0"/>
    <x v="0"/>
    <n v="-11839"/>
    <n v="-11383"/>
    <n v="-10927"/>
    <n v="-10471"/>
    <n v="-10015"/>
    <n v="-9559"/>
    <n v="-9103"/>
    <n v="-8647"/>
    <n v="-8191"/>
    <n v="-7735"/>
    <n v="-7279"/>
    <n v="-6823"/>
    <n v="-6367"/>
    <n v="-5999"/>
    <n v="-5631"/>
    <n v="-5263"/>
    <n v="-4895"/>
    <n v="-4527"/>
    <n v="-4159"/>
    <n v="-3791"/>
    <n v="-3423"/>
    <n v="-3055"/>
    <n v="-2687"/>
    <n v="-2319"/>
    <n v="-1951"/>
    <n v="-9103"/>
    <n v="-4159"/>
  </r>
  <r>
    <s v="254180.GD.AN"/>
    <s v="254180"/>
    <s v="FAS109 - ITC - REGULATORY LIAB"/>
    <s v="AN"/>
    <s v="GD"/>
    <x v="1"/>
    <x v="0"/>
    <x v="0"/>
    <n v="-11522"/>
    <m/>
    <m/>
    <m/>
    <m/>
    <m/>
    <m/>
    <m/>
    <m/>
    <m/>
    <m/>
    <m/>
    <m/>
    <m/>
    <m/>
    <m/>
    <m/>
    <m/>
    <m/>
    <m/>
    <m/>
    <m/>
    <m/>
    <m/>
    <m/>
    <n v="-480.08333333333331"/>
    <n v="0"/>
  </r>
  <r>
    <s v="254220.ED.WA"/>
    <s v="254220"/>
    <s v="NEZ PERCE REGULATORY LIABILITY"/>
    <s v="WA"/>
    <s v="ED"/>
    <x v="1"/>
    <x v="0"/>
    <x v="0"/>
    <n v="-572324"/>
    <n v="-570490"/>
    <n v="-568656"/>
    <n v="-566822"/>
    <n v="-564988"/>
    <n v="-563154"/>
    <n v="-561320"/>
    <n v="-559486"/>
    <n v="-557652"/>
    <n v="-555818"/>
    <n v="-553984"/>
    <n v="-552150"/>
    <n v="-550316"/>
    <n v="-548482"/>
    <n v="-546648"/>
    <n v="-544814"/>
    <n v="-542980"/>
    <n v="-541146"/>
    <n v="-539312"/>
    <n v="-537478"/>
    <n v="-535644"/>
    <n v="-533810"/>
    <n v="-531976"/>
    <n v="-530142"/>
    <n v="-528308"/>
    <n v="-561320"/>
    <n v="-539312"/>
  </r>
  <r>
    <s v="254229.ED.ID"/>
    <s v="254229"/>
    <s v="IDAHO EARNINGS TEST DEFERRAL"/>
    <s v="ID"/>
    <s v="ED"/>
    <x v="1"/>
    <x v="0"/>
    <x v="0"/>
    <n v="-797508"/>
    <n v="-2087070"/>
    <n v="-1956814"/>
    <n v="-1826202"/>
    <n v="-1703809"/>
    <n v="-1622251"/>
    <n v="-1513156"/>
    <n v="-1399141"/>
    <n v="-1270805"/>
    <n v="-1143252"/>
    <n v="-1030091"/>
    <n v="-911954"/>
    <n v="-773984"/>
    <n v="-687465"/>
    <n v="-686970"/>
    <n v="-686970"/>
    <n v="-686970"/>
    <n v="-686970"/>
    <n v="-686970"/>
    <n v="-686970"/>
    <n v="-686970"/>
    <n v="-686970"/>
    <n v="-686970"/>
    <n v="-686970"/>
    <n v="-686970"/>
    <n v="-1437524.25"/>
    <n v="-690636.83333333337"/>
  </r>
  <r>
    <s v="254229.GD.ID"/>
    <s v="254229"/>
    <s v="IDAHO EARNINGS TEST DEFERRAL"/>
    <s v="ID"/>
    <s v="GD"/>
    <x v="1"/>
    <x v="0"/>
    <x v="0"/>
    <n v="-65271.61"/>
    <n v="-65271.61"/>
    <n v="-65271.61"/>
    <n v="-65271.61"/>
    <n v="-65271.61"/>
    <n v="-65271.61"/>
    <n v="-65271.61"/>
    <n v="-65271.61"/>
    <n v="-65271.61"/>
    <n v="-65271.61"/>
    <n v="-65271.61"/>
    <n v="0"/>
    <n v="0"/>
    <n v="0"/>
    <n v="0"/>
    <n v="0"/>
    <n v="0"/>
    <n v="0"/>
    <n v="0"/>
    <n v="0"/>
    <n v="0"/>
    <n v="0"/>
    <n v="0"/>
    <n v="0"/>
    <n v="0"/>
    <n v="-57112.658749999995"/>
    <n v="0"/>
  </r>
  <r>
    <s v="254230.ED.WA"/>
    <s v="254230"/>
    <s v="REG LIABILITY - TAX REFORM AMO"/>
    <s v="WA"/>
    <s v="ED"/>
    <x v="1"/>
    <x v="0"/>
    <x v="0"/>
    <m/>
    <m/>
    <m/>
    <m/>
    <m/>
    <m/>
    <n v="-7812472.5800000001"/>
    <n v="-7235915.6399999997"/>
    <n v="-6555595.9900000002"/>
    <n v="-5959597.0599999996"/>
    <n v="-5250192.18"/>
    <n v="-4822754.67"/>
    <n v="-4945956.4000000004"/>
    <n v="-4807574.17"/>
    <n v="-3010190.68"/>
    <n v="-2254710.62"/>
    <n v="-1647534.89"/>
    <n v="-1217716.1399999999"/>
    <n v="-868434.71"/>
    <n v="-866543.61"/>
    <n v="-870515.27"/>
    <n v="-874505.13"/>
    <n v="-878454.98"/>
    <n v="-882422.67"/>
    <n v="-886408.28"/>
    <n v="-3342458.8600000008"/>
    <n v="-1757898.7675000001"/>
  </r>
  <r>
    <s v="254230.GD.WA"/>
    <s v="254230"/>
    <s v="REG LIABILITY - TAX REFORM AMO"/>
    <s v="WA"/>
    <s v="GD"/>
    <x v="1"/>
    <x v="0"/>
    <x v="0"/>
    <m/>
    <m/>
    <m/>
    <m/>
    <m/>
    <m/>
    <n v="-2141201.79"/>
    <n v="-2097338.5699999998"/>
    <n v="-2059221.34"/>
    <n v="-2014729.85"/>
    <n v="-1924091.13"/>
    <n v="-1742301.42"/>
    <n v="-1503694.72"/>
    <n v="-1149696.6299999999"/>
    <n v="-782872.97"/>
    <n v="-382963.98"/>
    <n v="-172995.45"/>
    <n v="-88914.91"/>
    <n v="-48948.22"/>
    <n v="-48912.13"/>
    <n v="-49136.31"/>
    <n v="-49361.52"/>
    <n v="-49584.47"/>
    <n v="-49808.43"/>
    <n v="-50033.4"/>
    <n v="-1060894.2883333333"/>
    <n v="-304171.59000000008"/>
  </r>
  <r>
    <s v="254230.GD.OR"/>
    <s v="254230"/>
    <s v="REG LIABILITY - TAX REFORM AMO"/>
    <s v="OR"/>
    <s v="GD"/>
    <x v="1"/>
    <x v="0"/>
    <x v="0"/>
    <m/>
    <m/>
    <m/>
    <m/>
    <m/>
    <m/>
    <m/>
    <m/>
    <m/>
    <m/>
    <m/>
    <m/>
    <m/>
    <m/>
    <n v="-3531384"/>
    <n v="-3315320.33"/>
    <n v="-2998199.51"/>
    <n v="-2801261.62"/>
    <n v="-2667292.5499999998"/>
    <n v="-2574711.39"/>
    <n v="-2494339.09"/>
    <n v="-2405058.5099999998"/>
    <n v="-2218958.2999999998"/>
    <n v="-1893295.47"/>
    <n v="-1385458.27"/>
    <n v="0"/>
    <n v="-2299379.1587499999"/>
  </r>
  <r>
    <s v="254230.ED.ID"/>
    <s v="254230"/>
    <s v="REG LIABILITY - TAX REFORM AMO"/>
    <s v="ID"/>
    <s v="ED"/>
    <x v="1"/>
    <x v="0"/>
    <x v="0"/>
    <m/>
    <m/>
    <m/>
    <m/>
    <m/>
    <m/>
    <m/>
    <m/>
    <m/>
    <m/>
    <m/>
    <m/>
    <m/>
    <m/>
    <m/>
    <m/>
    <n v="-5568879.46"/>
    <n v="-5240887.49"/>
    <n v="-4829981.8899999997"/>
    <n v="-4403012.6500000004"/>
    <n v="-3937491.28"/>
    <n v="-3482512.47"/>
    <n v="-3068320.95"/>
    <n v="-2592419.31"/>
    <n v="-2026835.48"/>
    <n v="0"/>
    <n v="-2844743.6033333335"/>
  </r>
  <r>
    <s v="254250.GD.OR"/>
    <s v="254250"/>
    <s v="OTHER REG LIAB - OREGON SB 408"/>
    <s v="OR"/>
    <s v="GD"/>
    <x v="1"/>
    <x v="0"/>
    <x v="0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</r>
  <r>
    <s v="254305.GD.ID"/>
    <s v="254305"/>
    <s v="DFRL NATGAS DEPR BENFT - REG L"/>
    <s v="ID"/>
    <s v="GD"/>
    <x v="4"/>
    <x v="2"/>
    <x v="8"/>
    <m/>
    <m/>
    <m/>
    <m/>
    <m/>
    <m/>
    <m/>
    <m/>
    <m/>
    <m/>
    <m/>
    <m/>
    <m/>
    <m/>
    <m/>
    <m/>
    <m/>
    <m/>
    <m/>
    <m/>
    <m/>
    <m/>
    <m/>
    <n v="-40648.33"/>
    <n v="-81296.66"/>
    <n v="0"/>
    <n v="-6774.7216666666673"/>
  </r>
  <r>
    <s v="254319.ED.ID"/>
    <s v="254319"/>
    <s v="REG LIAB AFUDC EQUITY TAX DEFE"/>
    <s v="ID"/>
    <s v="ED"/>
    <x v="1"/>
    <x v="0"/>
    <x v="0"/>
    <m/>
    <m/>
    <m/>
    <m/>
    <m/>
    <m/>
    <m/>
    <m/>
    <m/>
    <m/>
    <m/>
    <m/>
    <n v="-389403.79"/>
    <n v="-389403.79"/>
    <n v="-389403.79"/>
    <n v="-477076.04"/>
    <n v="-477076.04"/>
    <n v="-477076.04"/>
    <n v="-581532.78"/>
    <n v="-581532.78"/>
    <n v="-581532.78"/>
    <n v="-657041.57999999996"/>
    <n v="-657041.57999999996"/>
    <n v="-657041.57999999996"/>
    <n v="0"/>
    <n v="-16225.157916666665"/>
    <n v="-510038.3895833334"/>
  </r>
  <r>
    <s v="254319.ED.WA"/>
    <s v="254319"/>
    <s v="REG LIAB AFUDC EQUITY TAX DEFE"/>
    <s v="WA"/>
    <s v="ED"/>
    <x v="1"/>
    <x v="0"/>
    <x v="0"/>
    <m/>
    <m/>
    <m/>
    <m/>
    <m/>
    <m/>
    <m/>
    <m/>
    <m/>
    <m/>
    <m/>
    <m/>
    <n v="-797404.87"/>
    <n v="-797404.87"/>
    <n v="-797404.87"/>
    <n v="-976936.45"/>
    <n v="-976936.45"/>
    <n v="-976936.45"/>
    <n v="-1190838.6000000001"/>
    <n v="-1190838.6000000001"/>
    <n v="-1190838.6000000001"/>
    <n v="-1345462.38"/>
    <n v="-1345462.38"/>
    <n v="-1345462.38"/>
    <n v="-1576270.39"/>
    <n v="-33225.202916666669"/>
    <n v="-1110113.3049999997"/>
  </r>
  <r>
    <s v="254319.GD.ID"/>
    <s v="254319"/>
    <s v="REG LIAB AFUDC EQUITY TAX DEFE"/>
    <s v="ID"/>
    <s v="GD"/>
    <x v="1"/>
    <x v="0"/>
    <x v="0"/>
    <m/>
    <m/>
    <m/>
    <m/>
    <m/>
    <m/>
    <m/>
    <m/>
    <m/>
    <m/>
    <m/>
    <m/>
    <n v="-112774.35"/>
    <n v="-112774.35"/>
    <n v="-112774.35"/>
    <n v="-138164.91"/>
    <n v="-138164.91"/>
    <n v="-138164.91"/>
    <n v="-168416.39"/>
    <n v="-168416.39"/>
    <n v="-168416.39"/>
    <n v="-190284.32"/>
    <n v="-190284.32"/>
    <n v="-190284.32"/>
    <n v="-222926.74"/>
    <n v="-4698.9312500000005"/>
    <n v="-156999.67541666669"/>
  </r>
  <r>
    <s v="254319.GD.OR"/>
    <s v="254319"/>
    <s v="REG LIAB AFUDC EQUITY TAX DEFE"/>
    <s v="OR"/>
    <s v="GD"/>
    <x v="1"/>
    <x v="0"/>
    <x v="0"/>
    <m/>
    <m/>
    <m/>
    <m/>
    <m/>
    <m/>
    <m/>
    <m/>
    <m/>
    <m/>
    <m/>
    <m/>
    <n v="-157643.25"/>
    <n v="-157643.25"/>
    <n v="-157643.25"/>
    <n v="-193135.81"/>
    <n v="-193135.81"/>
    <n v="-193135.81"/>
    <n v="-235423.28"/>
    <n v="-235423.28"/>
    <n v="-235423.28"/>
    <n v="-265991.67999999999"/>
    <n v="-265991.67999999999"/>
    <n v="-265991.67999999999"/>
    <n v="0"/>
    <n v="-6568.46875"/>
    <n v="-206480.03625000003"/>
  </r>
  <r>
    <s v="254319.GD.WA"/>
    <s v="254319"/>
    <s v="REG LIAB AFUDC EQUITY TAX DEFE"/>
    <s v="WA"/>
    <s v="GD"/>
    <x v="1"/>
    <x v="0"/>
    <x v="0"/>
    <m/>
    <m/>
    <m/>
    <m/>
    <m/>
    <m/>
    <m/>
    <m/>
    <m/>
    <m/>
    <m/>
    <m/>
    <n v="-234951.2"/>
    <n v="-234951.2"/>
    <n v="-234951.2"/>
    <n v="-287849.25"/>
    <n v="-287849.25"/>
    <n v="-287849.25"/>
    <n v="-350874.41"/>
    <n v="-350874.41"/>
    <n v="-350874.41"/>
    <n v="-396433.5"/>
    <n v="-396433.5"/>
    <n v="-396433.5"/>
    <n v="-464439.88"/>
    <n v="-9789.6333333333332"/>
    <n v="-327089.11833333335"/>
  </r>
  <r>
    <s v="254320.ED.ID"/>
    <s v="254320"/>
    <s v="REG LIAB - ENERGY EFFICIENCY A"/>
    <s v="ID"/>
    <s v="ED"/>
    <x v="1"/>
    <x v="0"/>
    <x v="0"/>
    <m/>
    <m/>
    <m/>
    <m/>
    <m/>
    <m/>
    <m/>
    <m/>
    <m/>
    <m/>
    <m/>
    <m/>
    <m/>
    <m/>
    <m/>
    <m/>
    <m/>
    <m/>
    <m/>
    <m/>
    <m/>
    <m/>
    <m/>
    <m/>
    <n v="-1532183.26"/>
    <n v="0"/>
    <n v="-63840.969166666669"/>
  </r>
  <r>
    <s v="254328.GD.WA"/>
    <s v="254328"/>
    <s v="REG LIABILITY DECOUPLING REBAT"/>
    <s v="WA"/>
    <s v="GD"/>
    <x v="1"/>
    <x v="0"/>
    <x v="0"/>
    <n v="0"/>
    <n v="0"/>
    <n v="0"/>
    <n v="0"/>
    <n v="0"/>
    <n v="0"/>
    <n v="0"/>
    <n v="0"/>
    <n v="0"/>
    <n v="0"/>
    <n v="-3282474.21"/>
    <n v="-2974286.66"/>
    <n v="-2456015.56"/>
    <n v="-1916704.84"/>
    <n v="-1315376.31"/>
    <n v="-839735.14"/>
    <n v="-617433.73"/>
    <n v="-507874.83"/>
    <n v="-445118.85"/>
    <n v="-384822.68"/>
    <n v="-328550.84000000003"/>
    <n v="-234463.5"/>
    <n v="96604.479999999996"/>
    <n v="0"/>
    <n v="0"/>
    <n v="-623730.72083333333"/>
    <n v="-643457.00166666647"/>
  </r>
  <r>
    <s v="254328.ED.ID"/>
    <s v="254328"/>
    <s v="REG LIABILITY DECOUPLING REBAT"/>
    <s v="ID"/>
    <s v="ED"/>
    <x v="1"/>
    <x v="0"/>
    <x v="0"/>
    <m/>
    <m/>
    <m/>
    <m/>
    <m/>
    <m/>
    <m/>
    <m/>
    <m/>
    <m/>
    <n v="-1976849.01"/>
    <n v="-1661450.38"/>
    <n v="-1430402.17"/>
    <n v="-1207188.7"/>
    <n v="-984263.57"/>
    <n v="-783775.5"/>
    <n v="-633132.44999999995"/>
    <n v="-502955.37"/>
    <n v="-369230.11"/>
    <n v="-223976.46"/>
    <n v="-61820.72"/>
    <n v="59435.81"/>
    <n v="0"/>
    <n v="0"/>
    <n v="0"/>
    <n v="-362791.70624999999"/>
    <n v="-451842.34625"/>
  </r>
  <r>
    <s v="254328.ED.WA"/>
    <s v="254328"/>
    <s v="REG LIABILITY DECOUPLING REBAT"/>
    <s v="WA"/>
    <s v="ED"/>
    <x v="1"/>
    <x v="0"/>
    <x v="0"/>
    <m/>
    <m/>
    <m/>
    <m/>
    <m/>
    <m/>
    <m/>
    <m/>
    <m/>
    <m/>
    <n v="-2511076.94"/>
    <n v="-2406938.0299999998"/>
    <n v="-2135580.83"/>
    <n v="-1847867.65"/>
    <n v="-1583093.23"/>
    <n v="-1311118.1100000001"/>
    <n v="-1133292.8400000001"/>
    <n v="-964306.82"/>
    <n v="-799458.12"/>
    <n v="-604396.69999999995"/>
    <n v="-395657.89"/>
    <n v="-226760.85"/>
    <n v="-18229.59"/>
    <n v="0"/>
    <n v="0"/>
    <n v="-498817.11541666667"/>
    <n v="-829331.01791666669"/>
  </r>
  <r>
    <s v="254328.GD.ID"/>
    <s v="254328"/>
    <s v="REG LIABILITY DECOUPLING REBAT"/>
    <s v="ID"/>
    <s v="GD"/>
    <x v="1"/>
    <x v="0"/>
    <x v="0"/>
    <m/>
    <m/>
    <m/>
    <m/>
    <m/>
    <m/>
    <m/>
    <m/>
    <m/>
    <m/>
    <n v="-457116.4"/>
    <n v="-397426.04"/>
    <n v="-321057.09999999998"/>
    <n v="-247084.85"/>
    <n v="-157850.59"/>
    <n v="-96385.55"/>
    <n v="-62767.9"/>
    <n v="-46393.89"/>
    <n v="-35268.629999999997"/>
    <n v="-26659.82"/>
    <n v="-18462.03"/>
    <n v="-4459.3100000000004"/>
    <n v="44471.67"/>
    <n v="0"/>
    <n v="0"/>
    <n v="-84589.249166666661"/>
    <n v="-67615.787500000006"/>
  </r>
  <r>
    <s v="254328.GD.OR"/>
    <s v="254328"/>
    <s v="REG LIABILITY DECOUPLING REBAT"/>
    <s v="OR"/>
    <s v="GD"/>
    <x v="1"/>
    <x v="0"/>
    <x v="0"/>
    <m/>
    <m/>
    <m/>
    <m/>
    <m/>
    <m/>
    <m/>
    <m/>
    <m/>
    <m/>
    <n v="-1982779.83"/>
    <n v="-1814041.54"/>
    <n v="-1467397.13"/>
    <n v="-1187007.58"/>
    <n v="-832442.21"/>
    <n v="-571746.87"/>
    <n v="-428565.58"/>
    <n v="-338543.56"/>
    <n v="-282572.61"/>
    <n v="-220912.14"/>
    <n v="-178299.3"/>
    <n v="-123449"/>
    <n v="62083.22"/>
    <n v="0"/>
    <n v="0"/>
    <n v="-377543.32791666669"/>
    <n v="-402929.51625000004"/>
  </r>
  <r>
    <s v="254331.ED.WA"/>
    <s v="254331"/>
    <s v="REG LIABILITY BPA PARALLEL CAP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4332.ED.WA"/>
    <s v="254332"/>
    <s v="EXIST METERS/ERTS EXCESS DEPRC"/>
    <s v="WA"/>
    <s v="ED"/>
    <x v="1"/>
    <x v="0"/>
    <x v="0"/>
    <m/>
    <m/>
    <m/>
    <m/>
    <m/>
    <m/>
    <m/>
    <m/>
    <m/>
    <n v="-46667.59"/>
    <n v="-46667.59"/>
    <n v="-140841.54"/>
    <n v="-187844.64"/>
    <n v="-234738.91"/>
    <n v="-281598.17"/>
    <n v="-328320.86"/>
    <n v="-387895.54"/>
    <n v="-448330.86"/>
    <n v="-510131.85"/>
    <n v="-574361.13"/>
    <n v="-641205.44999999995"/>
    <n v="-710195.94"/>
    <n v="-781516.48"/>
    <n v="-855037.37"/>
    <n v="-940670"/>
    <n v="-27341.58666666667"/>
    <n v="-526465.82333333336"/>
  </r>
  <r>
    <s v="254332.GD.WA"/>
    <s v="254332"/>
    <s v="EXIST METERS/ERTS EXCESS DEPRC"/>
    <s v="WA"/>
    <s v="GD"/>
    <x v="1"/>
    <x v="0"/>
    <x v="0"/>
    <m/>
    <m/>
    <m/>
    <m/>
    <m/>
    <m/>
    <m/>
    <m/>
    <m/>
    <m/>
    <n v="-47005.89"/>
    <n v="0"/>
    <n v="-775.42"/>
    <n v="-1461.08"/>
    <n v="-2123.48"/>
    <n v="-2715.73"/>
    <n v="-3732.35"/>
    <n v="-4718.0200000000004"/>
    <n v="-5676.99"/>
    <n v="-6618.71"/>
    <n v="-7547.3"/>
    <n v="-8462.7000000000007"/>
    <n v="-9407.69"/>
    <n v="-10400.66"/>
    <n v="-11732.89"/>
    <n v="-3949.4666666666667"/>
    <n v="-5759.9054166666674"/>
  </r>
  <r>
    <s v="254337.GD.OR"/>
    <s v="254337"/>
    <s v="REG LIABILITY - MDM SYSTEM"/>
    <s v="OR"/>
    <s v="GD"/>
    <x v="1"/>
    <x v="0"/>
    <x v="0"/>
    <n v="-41907.06"/>
    <n v="-63065.9"/>
    <n v="-84362.8"/>
    <n v="-105798.66"/>
    <n v="-127374.39"/>
    <n v="-149090.9"/>
    <n v="-170949.11"/>
    <n v="-192949.95"/>
    <n v="-215094.34"/>
    <n v="-237383.22"/>
    <n v="-259817.54"/>
    <n v="-282398.24"/>
    <n v="-305126.28000000003"/>
    <n v="-328002.62"/>
    <n v="-351028.23"/>
    <n v="-374204.08"/>
    <n v="-397531.16"/>
    <n v="-421027.26"/>
    <n v="-444659.86"/>
    <n v="-468446.66"/>
    <n v="-492388.67"/>
    <n v="-516486.9"/>
    <n v="-540742.37"/>
    <n v="-565156.11"/>
    <n v="-589729.15"/>
    <n v="-171816.81000000003"/>
    <n v="-445591.80291666673"/>
  </r>
  <r>
    <s v="254338.ED.WA"/>
    <s v="254338"/>
    <s v="REG LIABILITY NON RES DECOUPLI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4338.GD.ID"/>
    <s v="254338"/>
    <s v="REG LIABILITY NON RES DECOUPLI"/>
    <s v="ID"/>
    <s v="GD"/>
    <x v="1"/>
    <x v="0"/>
    <x v="0"/>
    <m/>
    <m/>
    <m/>
    <m/>
    <m/>
    <m/>
    <m/>
    <m/>
    <m/>
    <m/>
    <n v="-270423.59999999998"/>
    <n v="-238342.01"/>
    <n v="-206231.52"/>
    <n v="-171931.85"/>
    <n v="-132117.48000000001"/>
    <n v="-102366.58"/>
    <n v="-82124.34"/>
    <n v="-69333.490000000005"/>
    <n v="-57349.62"/>
    <n v="-44827.94"/>
    <n v="-31928.35"/>
    <n v="-16111.93"/>
    <n v="9241.07"/>
    <n v="-116720.42"/>
    <n v="-101370.9"/>
    <n v="-50990.114166666666"/>
    <n v="-80781.011666666673"/>
  </r>
  <r>
    <s v="254338.GD.OR"/>
    <s v="254338"/>
    <s v="REG LIABILITY NON RES DECOUPLI"/>
    <s v="OR"/>
    <s v="GD"/>
    <x v="1"/>
    <x v="0"/>
    <x v="0"/>
    <m/>
    <m/>
    <m/>
    <m/>
    <m/>
    <m/>
    <m/>
    <m/>
    <m/>
    <m/>
    <n v="-773141.71"/>
    <n v="-710080.94"/>
    <n v="-593278.24"/>
    <n v="-491568.83"/>
    <n v="-360482.33"/>
    <n v="-254242.55"/>
    <n v="-189108.58"/>
    <n v="-137535.51"/>
    <n v="-98926.9"/>
    <n v="-49187.41"/>
    <n v="-12601.29"/>
    <n v="33221.49"/>
    <n v="110185.09"/>
    <n v="426.4"/>
    <n v="4858.53"/>
    <n v="-148321.81416666668"/>
    <n v="-145335.85625000001"/>
  </r>
  <r>
    <s v="254345.ED.ID"/>
    <s v="254345"/>
    <s v="BPA RES EXCH REGULATORY LIAB"/>
    <s v="ID"/>
    <s v="ED"/>
    <x v="1"/>
    <x v="0"/>
    <x v="0"/>
    <n v="0"/>
    <n v="0"/>
    <n v="0"/>
    <n v="0"/>
    <n v="0"/>
    <n v="0"/>
    <n v="0"/>
    <n v="-1154.56"/>
    <n v="0"/>
    <n v="0"/>
    <n v="0"/>
    <n v="0"/>
    <n v="0"/>
    <n v="0"/>
    <n v="0"/>
    <n v="0"/>
    <n v="0"/>
    <n v="0"/>
    <n v="-12149.02"/>
    <n v="-16481.63"/>
    <n v="-15525.99"/>
    <n v="-30787.78"/>
    <n v="90792.639999999999"/>
    <n v="0"/>
    <n v="0"/>
    <n v="-96.213333333333324"/>
    <n v="1320.6850000000002"/>
  </r>
  <r>
    <s v="254345.ED.WA"/>
    <s v="254345"/>
    <s v="BPA RES EXCH REGULATORY LIAB"/>
    <s v="WA"/>
    <s v="ED"/>
    <x v="1"/>
    <x v="0"/>
    <x v="0"/>
    <n v="0"/>
    <n v="0"/>
    <n v="0"/>
    <n v="0"/>
    <n v="0"/>
    <n v="0"/>
    <n v="-41720.82"/>
    <n v="-37772.400000000001"/>
    <n v="-168034.72"/>
    <n v="-21895.11"/>
    <n v="-53112.26"/>
    <n v="-51188.62"/>
    <n v="0"/>
    <n v="1.8"/>
    <n v="0"/>
    <n v="0"/>
    <n v="0"/>
    <n v="-17134.55"/>
    <n v="-43744.68"/>
    <n v="-36864.239999999998"/>
    <n v="-19576.22"/>
    <n v="-31397.63"/>
    <n v="-48789.35"/>
    <n v="0"/>
    <n v="0"/>
    <n v="-31143.660833333332"/>
    <n v="-16458.739166666666"/>
  </r>
  <r>
    <s v="254399.ED.AN"/>
    <s v="254399"/>
    <s v="REG LIABILITY-UNREALIZED CURR "/>
    <s v="AN"/>
    <s v="ED"/>
    <x v="1"/>
    <x v="0"/>
    <x v="0"/>
    <n v="-580.02"/>
    <n v="-580.02"/>
    <n v="-580.02"/>
    <n v="1920.2"/>
    <n v="1920.2"/>
    <n v="1920.2"/>
    <n v="2319.34"/>
    <n v="2319.34"/>
    <n v="2319.34"/>
    <n v="-1743.52"/>
    <n v="-1743.52"/>
    <n v="-1743.52"/>
    <n v="8065.88"/>
    <n v="8065.88"/>
    <n v="8065.88"/>
    <n v="4014.25"/>
    <n v="4014.25"/>
    <n v="4014.25"/>
    <n v="-1334.21"/>
    <n v="-1334.21"/>
    <n v="-1334.21"/>
    <n v="607.77"/>
    <n v="607.77"/>
    <n v="607.77"/>
    <n v="-605.71"/>
    <n v="839.24583333333328"/>
    <n v="2477.1062500000003"/>
  </r>
  <r>
    <s v="254399.GD.AA"/>
    <s v="254399"/>
    <s v="REG LIABILITY-UNREALIZED CURR "/>
    <s v="AA"/>
    <s v="GD"/>
    <x v="1"/>
    <x v="0"/>
    <x v="0"/>
    <n v="-6328.69"/>
    <n v="-6328.69"/>
    <n v="-6328.69"/>
    <n v="5936.57"/>
    <n v="5936.57"/>
    <n v="5936.57"/>
    <n v="8011.48"/>
    <n v="8011.48"/>
    <n v="8011.48"/>
    <n v="-5772.76"/>
    <n v="-5772.76"/>
    <n v="-5772.76"/>
    <n v="-7959.17"/>
    <n v="-7959.17"/>
    <n v="-7959.17"/>
    <n v="-12110.08"/>
    <n v="-12110.08"/>
    <n v="-12110.08"/>
    <n v="-11998.26"/>
    <n v="-11998.26"/>
    <n v="-11998.26"/>
    <n v="2411.8200000000002"/>
    <n v="2411.8200000000002"/>
    <n v="2411.8200000000002"/>
    <n v="-9494.2000000000007"/>
    <n v="393.71333333333331"/>
    <n v="-7477.8820833333311"/>
  </r>
  <r>
    <s v="254700.CD.ID"/>
    <s v="254700"/>
    <s v="REGULATORY LIABILITY - OTHER"/>
    <s v="ID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4700.CD.MT"/>
    <s v="254700"/>
    <s v="REGULATORY LIABILITY - OTHER"/>
    <s v="MT"/>
    <s v="CD"/>
    <x v="1"/>
    <x v="0"/>
    <x v="0"/>
    <n v="-162891"/>
    <n v="-162891"/>
    <n v="-162891"/>
    <n v="-162891"/>
    <n v="-162891"/>
    <n v="-162891"/>
    <n v="-162891"/>
    <n v="-162891"/>
    <n v="-162891"/>
    <n v="-182175"/>
    <n v="-182175"/>
    <n v="-182175"/>
    <n v="-182175"/>
    <n v="-182175"/>
    <n v="-182175"/>
    <n v="-182175"/>
    <n v="-182175"/>
    <n v="-182175"/>
    <n v="-182175"/>
    <n v="-182175"/>
    <n v="-182175"/>
    <n v="-182175"/>
    <n v="0"/>
    <n v="0"/>
    <n v="0"/>
    <n v="-168515.5"/>
    <n v="-144221.875"/>
  </r>
  <r>
    <s v="254700.CD.OR"/>
    <s v="254700"/>
    <s v="REGULATORY LIABILITY - OTHER"/>
    <s v="OR"/>
    <s v="CD"/>
    <x v="1"/>
    <x v="0"/>
    <x v="0"/>
    <n v="-1232900"/>
    <n v="-1232900"/>
    <n v="-1232900"/>
    <n v="-1232900"/>
    <n v="-1232900"/>
    <n v="-1232900"/>
    <n v="-1232900"/>
    <n v="-1232900"/>
    <n v="-1232900"/>
    <n v="-1249992"/>
    <n v="-1249992"/>
    <n v="-1254806"/>
    <n v="-1254806"/>
    <n v="-1254806"/>
    <n v="-1254806"/>
    <n v="-1254806"/>
    <n v="-1254806"/>
    <n v="-1254806"/>
    <n v="-1254806"/>
    <n v="-1254806"/>
    <n v="-1254806"/>
    <n v="-1254806"/>
    <n v="-392389"/>
    <n v="-392389"/>
    <n v="-392389"/>
    <n v="-1238486.9166666667"/>
    <n v="-1075135.7916666667"/>
  </r>
  <r>
    <s v="254700.CD.OR"/>
    <s v="254700"/>
    <s v="REGULATORY LIABILITY - OTHER"/>
    <s v="OR"/>
    <s v="CD"/>
    <x v="1"/>
    <x v="0"/>
    <x v="0"/>
    <n v="0.5"/>
    <m/>
    <m/>
    <m/>
    <m/>
    <m/>
    <m/>
    <m/>
    <m/>
    <m/>
    <m/>
    <m/>
    <m/>
    <m/>
    <m/>
    <m/>
    <m/>
    <m/>
    <m/>
    <m/>
    <m/>
    <m/>
    <m/>
    <m/>
    <m/>
    <n v="2.0833333333333332E-2"/>
    <n v="0"/>
  </r>
  <r>
    <s v="254740.CD.AA"/>
    <s v="254740"/>
    <s v="MTM ST REGULATORY LIABILITY"/>
    <s v="AA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94"/>
    <n v="0"/>
    <n v="0"/>
    <n v="0"/>
    <n v="0"/>
    <n v="0"/>
    <n v="0"/>
    <n v="0"/>
    <n v="1.7450000000000001"/>
  </r>
  <r>
    <s v="254900.CD.AA"/>
    <s v="254900"/>
    <s v="REG LIAB - PLANT EXCESS DEFERR"/>
    <s v="AA"/>
    <s v="CD"/>
    <x v="1"/>
    <x v="0"/>
    <x v="0"/>
    <n v="-416959205.98000002"/>
    <n v="-416959205.98000002"/>
    <n v="-416959205.98000002"/>
    <n v="-414473365.98000002"/>
    <n v="-414473365.98000002"/>
    <n v="-414473365.98000002"/>
    <n v="-411987525.98000002"/>
    <n v="-411987525.98000002"/>
    <n v="-411987525.98000002"/>
    <n v="-409501685.98000002"/>
    <n v="-409501685.98000002"/>
    <n v="-409501685.98000002"/>
    <n v="-410749393.98000002"/>
    <n v="-410749393.98000002"/>
    <n v="-410749393.98000002"/>
    <n v="-408006138.98000002"/>
    <n v="-408006138.98000002"/>
    <n v="-408006138.98000002"/>
    <n v="-405262883.98000002"/>
    <n v="-405262883.98000002"/>
    <n v="-405262883.98000002"/>
    <n v="-402519628.98000002"/>
    <n v="-402519628.98000002"/>
    <n v="-402519628.98000002"/>
    <n v="-398370455.98000002"/>
    <n v="-412971703.81333333"/>
    <n v="-406118722.39666671"/>
  </r>
  <r>
    <s v="254900.CD.AA"/>
    <s v="254900"/>
    <s v="REG LIAB - PLANT EXCESS DEFERR"/>
    <s v="AA"/>
    <s v="CD"/>
    <x v="1"/>
    <x v="0"/>
    <x v="0"/>
    <n v="416959205.98000002"/>
    <m/>
    <m/>
    <m/>
    <m/>
    <m/>
    <m/>
    <m/>
    <m/>
    <m/>
    <m/>
    <m/>
    <m/>
    <m/>
    <m/>
    <m/>
    <m/>
    <m/>
    <m/>
    <m/>
    <m/>
    <m/>
    <m/>
    <m/>
    <m/>
    <n v="17373300.249166667"/>
    <n v="0"/>
  </r>
  <r>
    <s v="254910.CD.AA"/>
    <s v="254910"/>
    <s v="REG LIAB - NONPLANT EXCESS DEF"/>
    <s v="AA"/>
    <s v="CD"/>
    <x v="1"/>
    <x v="0"/>
    <x v="0"/>
    <n v="-17634985.239999998"/>
    <n v="-17583234.359999999"/>
    <n v="-17583234.359999999"/>
    <n v="-17583234.359999999"/>
    <n v="-17583234.359999999"/>
    <n v="-17583234.3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061138.7016666671"/>
    <n v="0"/>
  </r>
  <r>
    <s v="254910.ED.ID"/>
    <s v="254910"/>
    <s v="REG LIAB - NONPLANT EXCESS DEF"/>
    <s v="ID"/>
    <s v="ED"/>
    <x v="1"/>
    <x v="0"/>
    <x v="0"/>
    <m/>
    <m/>
    <m/>
    <m/>
    <m/>
    <m/>
    <n v="-6199327.2800000003"/>
    <n v="-6199327.2800000003"/>
    <n v="-6199327.2800000003"/>
    <n v="-6408645.2800000003"/>
    <n v="-6408645.2800000003"/>
    <n v="-6408645.2800000003"/>
    <n v="-6408645.2800000003"/>
    <n v="-6408645.2800000003"/>
    <n v="-6408645.2800000003"/>
    <n v="-6408645.2800000003"/>
    <n v="0"/>
    <n v="0"/>
    <n v="0"/>
    <n v="0"/>
    <n v="0"/>
    <n v="0"/>
    <n v="0"/>
    <n v="0"/>
    <n v="0"/>
    <n v="-3419020.0266666668"/>
    <n v="-1869188.2066666668"/>
  </r>
  <r>
    <s v="254910.ED.WA"/>
    <s v="254910"/>
    <s v="REG LIAB - NONPLANT EXCESS DEF"/>
    <s v="WA"/>
    <s v="ED"/>
    <x v="1"/>
    <x v="0"/>
    <x v="0"/>
    <m/>
    <m/>
    <m/>
    <m/>
    <m/>
    <m/>
    <n v="-10452217.199999999"/>
    <n v="-10452217.199999999"/>
    <n v="-10452217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5793096.6083333343"/>
    <n v="-10903002.200000001"/>
  </r>
  <r>
    <s v="254910.GD.ID"/>
    <s v="254910"/>
    <s v="REG LIAB - NONPLANT EXCESS DEF"/>
    <s v="ID"/>
    <s v="GD"/>
    <x v="1"/>
    <x v="0"/>
    <x v="0"/>
    <m/>
    <m/>
    <m/>
    <m/>
    <m/>
    <m/>
    <n v="492910.82"/>
    <n v="492910.82"/>
    <n v="492910.82"/>
    <n v="430376.82"/>
    <n v="430376.82"/>
    <n v="0"/>
    <n v="0"/>
    <n v="0"/>
    <n v="0"/>
    <n v="0"/>
    <n v="0"/>
    <n v="0"/>
    <n v="0"/>
    <n v="0"/>
    <n v="0"/>
    <n v="0"/>
    <n v="0"/>
    <n v="0"/>
    <n v="0"/>
    <n v="194957.17500000002"/>
    <n v="0"/>
  </r>
  <r>
    <s v="254910.GD.OR"/>
    <s v="254910"/>
    <s v="REG LIAB - NONPLANT EXCESS DEF"/>
    <s v="OR"/>
    <s v="GD"/>
    <x v="1"/>
    <x v="0"/>
    <x v="0"/>
    <m/>
    <m/>
    <m/>
    <m/>
    <m/>
    <m/>
    <n v="-215078.09"/>
    <n v="-215078.09"/>
    <n v="-215078.09"/>
    <n v="-305893.09000000003"/>
    <n v="-305893.09000000003"/>
    <n v="-305893.09000000003"/>
    <n v="-305893.09000000003"/>
    <n v="-305893.09000000003"/>
    <n v="-305893.09000000003"/>
    <n v="-286178.61"/>
    <n v="-257748.69"/>
    <n v="-239839.01"/>
    <n v="-227449.65"/>
    <n v="-218689.89"/>
    <n v="-211015.17"/>
    <n v="-202588.77"/>
    <n v="-185780.53"/>
    <n v="-156905.65"/>
    <n v="-112302.29"/>
    <n v="-142988.34041666667"/>
    <n v="-233923.31999999995"/>
  </r>
  <r>
    <s v="254910.GD.WA"/>
    <s v="254910"/>
    <s v="REG LIAB - NONPLANT EXCESS DEF"/>
    <s v="WA"/>
    <s v="GD"/>
    <x v="1"/>
    <x v="0"/>
    <x v="0"/>
    <m/>
    <m/>
    <m/>
    <m/>
    <m/>
    <m/>
    <n v="-1195865.6499999999"/>
    <n v="-1166339.17"/>
    <n v="-1140338.17"/>
    <n v="-1262554.45"/>
    <n v="-1206986.29"/>
    <n v="-1100497.57"/>
    <n v="-920587.57"/>
    <n v="-719927.17"/>
    <n v="-511207.81"/>
    <n v="-284846.65000000002"/>
    <n v="-166030.81"/>
    <n v="-97131.85"/>
    <n v="-74474.89"/>
    <n v="-74328.73"/>
    <n v="-74328.73"/>
    <n v="-74328.73"/>
    <n v="-74328.73"/>
    <n v="-74328.73"/>
    <n v="-74328.73"/>
    <n v="-627739.5904166667"/>
    <n v="-226893.41500000004"/>
  </r>
  <r>
    <s v="254910.CD.AA"/>
    <s v="254910"/>
    <s v="REG LIAB - NONPLANT EXCESS DEF"/>
    <s v="AA"/>
    <s v="CD"/>
    <x v="1"/>
    <x v="0"/>
    <x v="0"/>
    <n v="17634985.239999998"/>
    <m/>
    <m/>
    <m/>
    <m/>
    <m/>
    <m/>
    <m/>
    <m/>
    <m/>
    <m/>
    <m/>
    <m/>
    <m/>
    <m/>
    <m/>
    <m/>
    <m/>
    <m/>
    <m/>
    <m/>
    <m/>
    <m/>
    <m/>
    <m/>
    <n v="734791.05166666664"/>
    <n v="0"/>
  </r>
  <r>
    <s v="255000.GD.ID"/>
    <s v="255000"/>
    <s v="DEF INVESTMENT TAX CREDITS"/>
    <s v="ID"/>
    <s v="GD"/>
    <x v="1"/>
    <x v="0"/>
    <x v="0"/>
    <n v="-10422"/>
    <n v="-9986"/>
    <n v="-9550"/>
    <n v="-9114"/>
    <n v="-8678"/>
    <n v="-8242"/>
    <n v="-7806"/>
    <n v="-7370"/>
    <n v="-6934"/>
    <n v="-6498"/>
    <n v="-6062"/>
    <n v="-5626"/>
    <n v="-5190"/>
    <n v="-4844"/>
    <n v="-4498"/>
    <n v="-302903"/>
    <n v="-3806"/>
    <n v="-3460"/>
    <n v="-3114"/>
    <n v="-2768"/>
    <n v="-2422"/>
    <n v="-2076"/>
    <n v="-1730"/>
    <n v="-1384"/>
    <n v="-1038"/>
    <n v="-7806"/>
    <n v="-28009.916666666668"/>
  </r>
  <r>
    <s v="255000.GD.WA"/>
    <s v="255000"/>
    <s v="DEF INVESTMENT TAX CREDITS"/>
    <s v="WA"/>
    <s v="GD"/>
    <x v="1"/>
    <x v="0"/>
    <x v="0"/>
    <n v="-32958"/>
    <n v="-31722"/>
    <n v="-30486"/>
    <n v="-29250"/>
    <n v="-28014"/>
    <n v="-26778"/>
    <n v="-25542"/>
    <n v="-24306"/>
    <n v="-23070"/>
    <n v="-21834"/>
    <n v="-20598"/>
    <n v="-19362"/>
    <n v="-18126"/>
    <n v="-17122"/>
    <n v="-16118"/>
    <n v="-15114"/>
    <n v="-14110"/>
    <n v="-13106"/>
    <n v="-12102"/>
    <n v="-11098"/>
    <n v="-10094"/>
    <n v="-9090"/>
    <n v="-8086"/>
    <n v="-7082"/>
    <n v="-6078"/>
    <n v="-25542"/>
    <n v="-12102"/>
  </r>
  <r>
    <s v="255000.ED.AN"/>
    <s v="255000"/>
    <s v="DEF INVESTMENT TAX CREDITS"/>
    <s v="AN"/>
    <s v="ED"/>
    <x v="1"/>
    <x v="0"/>
    <x v="0"/>
    <n v="-30222231.140000001"/>
    <n v="-30178889.140000001"/>
    <n v="-30135547.140000001"/>
    <n v="-30092205.140000001"/>
    <n v="-30048863.140000001"/>
    <n v="-30005521.140000001"/>
    <n v="-29962179.140000001"/>
    <n v="-29918837.140000001"/>
    <n v="-29875495.140000001"/>
    <n v="-29832153.140000001"/>
    <n v="-29788811.140000001"/>
    <n v="-29745469.140000001"/>
    <n v="-29702127.140000001"/>
    <n v="-29658785.140000001"/>
    <n v="-29615443.140000001"/>
    <n v="-29572101.140000001"/>
    <n v="-29528759.140000001"/>
    <n v="-29485417.140000001"/>
    <n v="-29442075.140000001"/>
    <n v="-29398733.140000001"/>
    <n v="-29355391.140000001"/>
    <n v="-29312049.140000001"/>
    <n v="-29268707.140000001"/>
    <n v="-29225365.140000001"/>
    <n v="-29182023.140000001"/>
    <n v="-29962179.139999989"/>
    <n v="-29442075.139999989"/>
  </r>
  <r>
    <s v="255000.ZZ.ZZ"/>
    <s v="255000"/>
    <s v="DEF INVESTMENT TAX CREDITS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5000.ED.ID"/>
    <s v="255000"/>
    <s v="DEF INVESTMENT TAX CREDITS"/>
    <s v="ID"/>
    <s v="ED"/>
    <x v="1"/>
    <x v="0"/>
    <x v="0"/>
    <m/>
    <m/>
    <m/>
    <m/>
    <m/>
    <m/>
    <m/>
    <m/>
    <m/>
    <m/>
    <m/>
    <m/>
    <m/>
    <m/>
    <m/>
    <n v="-1492933"/>
    <n v="0"/>
    <n v="0"/>
    <n v="0"/>
    <n v="0"/>
    <n v="0"/>
    <n v="0"/>
    <n v="0"/>
    <n v="0"/>
    <n v="0"/>
    <n v="0"/>
    <n v="-124411.08333333333"/>
  </r>
  <r>
    <s v="255010.ED.ID"/>
    <n v="255010"/>
    <s v="DEF IDAHO INVESTMENT TAX CREDI"/>
    <s v="ID"/>
    <s v="ED"/>
    <x v="1"/>
    <x v="0"/>
    <x v="0"/>
    <m/>
    <m/>
    <m/>
    <m/>
    <m/>
    <m/>
    <m/>
    <m/>
    <m/>
    <m/>
    <m/>
    <m/>
    <m/>
    <m/>
    <m/>
    <n v="-1492933"/>
    <m/>
    <m/>
    <m/>
    <m/>
    <m/>
    <m/>
    <m/>
    <m/>
    <m/>
    <n v="0"/>
    <n v="-124411.08333333333"/>
  </r>
  <r>
    <s v="255010.GD.ID"/>
    <n v="255010"/>
    <s v="DEF IDAHO INVESTMENT TAX CREDI"/>
    <s v="ID"/>
    <s v="GD"/>
    <x v="1"/>
    <x v="0"/>
    <x v="0"/>
    <m/>
    <m/>
    <m/>
    <m/>
    <m/>
    <m/>
    <m/>
    <m/>
    <m/>
    <m/>
    <m/>
    <m/>
    <m/>
    <m/>
    <m/>
    <n v="-298751"/>
    <m/>
    <m/>
    <m/>
    <m/>
    <m/>
    <m/>
    <m/>
    <m/>
    <m/>
    <n v="0"/>
    <n v="-24895.916666666668"/>
  </r>
  <r>
    <s v="255010.ED.ID"/>
    <s v="255010"/>
    <s v="DEF IDAHO INVESTMENT TAX CREDI"/>
    <s v="ID"/>
    <s v="ED"/>
    <x v="1"/>
    <x v="0"/>
    <x v="0"/>
    <m/>
    <m/>
    <m/>
    <m/>
    <m/>
    <m/>
    <m/>
    <m/>
    <m/>
    <m/>
    <m/>
    <m/>
    <m/>
    <m/>
    <m/>
    <m/>
    <n v="-1505963"/>
    <n v="-1491338"/>
    <n v="-1427764"/>
    <n v="-1413419"/>
    <n v="-1355627"/>
    <n v="-1088630"/>
    <n v="-1087087"/>
    <n v="-1137392"/>
    <n v="-1066366"/>
    <n v="0"/>
    <n v="-920033.58333333337"/>
  </r>
  <r>
    <s v="255010.GD.ID"/>
    <s v="255010"/>
    <s v="DEF IDAHO INVESTMENT TAX CREDI"/>
    <s v="ID"/>
    <s v="GD"/>
    <x v="1"/>
    <x v="0"/>
    <x v="0"/>
    <m/>
    <m/>
    <m/>
    <m/>
    <m/>
    <m/>
    <m/>
    <m/>
    <m/>
    <m/>
    <m/>
    <m/>
    <m/>
    <m/>
    <m/>
    <m/>
    <n v="-300977"/>
    <n v="-298322"/>
    <n v="-287029"/>
    <n v="-284424"/>
    <n v="-274151"/>
    <n v="-226960"/>
    <n v="-226614"/>
    <n v="-235418"/>
    <n v="-188456"/>
    <n v="0"/>
    <n v="-185676.91666666666"/>
  </r>
  <r>
    <s v="257000.ZZ.ZZ"/>
    <s v="257000"/>
    <s v="UNAMORTIZED GAIN ON REACQUIRED"/>
    <s v="ZZ"/>
    <s v="ZZ"/>
    <x v="3"/>
    <x v="0"/>
    <x v="0"/>
    <n v="-1707433.2"/>
    <n v="-1696638.45"/>
    <n v="-1685843.7"/>
    <n v="-1675048.95"/>
    <n v="-1664254.2"/>
    <n v="-1653459.45"/>
    <n v="-1642664.7"/>
    <n v="-1631869.95"/>
    <n v="-1621075.2"/>
    <n v="-1610280.57"/>
    <n v="-1599485.82"/>
    <n v="-1588691.07"/>
    <n v="-1577896.32"/>
    <n v="-1567101.57"/>
    <n v="-1556306.82"/>
    <n v="-1545512.07"/>
    <n v="-1534717.32"/>
    <n v="-1523922.57"/>
    <n v="-1513127.82"/>
    <n v="-1502333.07"/>
    <n v="-1491538.32"/>
    <n v="-1480743.59"/>
    <n v="-1469948.84"/>
    <n v="-1459154.09"/>
    <n v="-1448359.34"/>
    <n v="-1642664.7349999996"/>
    <n v="-1513127.8258333337"/>
  </r>
  <r>
    <s v="282190.ZZ.ZZ"/>
    <s v="282190"/>
    <s v="ADFIT NON-UTILITY PLANT"/>
    <s v="ZZ"/>
    <s v="ZZ"/>
    <x v="1"/>
    <x v="0"/>
    <x v="0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6999999999999981"/>
    <n v="-0.46999999999999981"/>
  </r>
  <r>
    <s v="282380.ZZ.ZZ"/>
    <s v="282380"/>
    <s v="ADFIT SANDPOINT ACQUISITION - "/>
    <s v="ZZ"/>
    <s v="ZZ"/>
    <x v="1"/>
    <x v="0"/>
    <x v="0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000000000000003"/>
    <n v="0.11000000000000003"/>
  </r>
  <r>
    <s v="282680.GD.OR"/>
    <s v="282680"/>
    <s v="ADFIT OREGON WPNG ACQUISITION "/>
    <s v="OR"/>
    <s v="GD"/>
    <x v="1"/>
    <x v="0"/>
    <x v="0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000000000000004"/>
    <n v="-0.12000000000000004"/>
  </r>
  <r>
    <s v="282900.CD.AA"/>
    <s v="282900"/>
    <s v="ADFIT"/>
    <s v="AA"/>
    <s v="CD"/>
    <x v="0"/>
    <x v="0"/>
    <x v="0"/>
    <n v="-85696277.540000007"/>
    <n v="-85687911.540000007"/>
    <n v="-85679545.540000007"/>
    <n v="-85671179.540000007"/>
    <n v="-85662813.540000007"/>
    <n v="-85654447.540000007"/>
    <n v="-85646081.540000007"/>
    <n v="-85637715.540000007"/>
    <n v="-85629349.540000007"/>
    <n v="-91235549.540000007"/>
    <n v="-91227183.540000007"/>
    <n v="-91218817.540000007"/>
    <n v="-88521790.540000007"/>
    <n v="-88087311.540000007"/>
    <n v="-87652832.540000007"/>
    <n v="-87218353.540000007"/>
    <n v="-86783874.540000007"/>
    <n v="-86349395.540000007"/>
    <n v="-85914916.540000007"/>
    <n v="-85480437.540000007"/>
    <n v="-85045958.540000007"/>
    <n v="-85614179.540000007"/>
    <n v="-85179700.540000007"/>
    <n v="-84745221.540000007"/>
    <n v="-86000366.540000007"/>
    <n v="-87171635.74833332"/>
    <n v="-86277771.706666663"/>
  </r>
  <r>
    <s v="282900.CD.AN"/>
    <s v="282900"/>
    <s v="ADFIT"/>
    <s v="AN"/>
    <s v="CD"/>
    <x v="0"/>
    <x v="0"/>
    <x v="0"/>
    <n v="-733442.82"/>
    <n v="-736106.82"/>
    <n v="-738770.82"/>
    <n v="-741434.82"/>
    <n v="-744098.82"/>
    <n v="-746762.82"/>
    <n v="-749426.82"/>
    <n v="-752090.82"/>
    <n v="-754754.82"/>
    <n v="-757418.82"/>
    <n v="-760082.82"/>
    <n v="-762746.82"/>
    <n v="-765406.82"/>
    <n v="-768069.82"/>
    <n v="-770732.82"/>
    <n v="-773395.82"/>
    <n v="-776058.82"/>
    <n v="-778721.82"/>
    <n v="-781384.82"/>
    <n v="-784047.82"/>
    <n v="-786710.82"/>
    <n v="-789373.82"/>
    <n v="-792036.82"/>
    <n v="-794699.82"/>
    <n v="-797364.82"/>
    <n v="-749426.65333333344"/>
    <n v="-781384.90333333344"/>
  </r>
  <r>
    <s v="282900.ED.AN"/>
    <s v="282900"/>
    <s v="ADFIT"/>
    <s v="AN"/>
    <s v="ED"/>
    <x v="0"/>
    <x v="0"/>
    <x v="0"/>
    <n v="-544962527.11000001"/>
    <n v="-545015938.11000001"/>
    <n v="-545069349.11000001"/>
    <n v="-545122760.11000001"/>
    <n v="-545176171.11000001"/>
    <n v="-545229582.11000001"/>
    <n v="-545282993.11000001"/>
    <n v="-545336404.11000001"/>
    <n v="-545389815.11000001"/>
    <n v="-547736007.11000001"/>
    <n v="-547789418.11000001"/>
    <n v="-547842829.11000001"/>
    <n v="-549242838.11000001"/>
    <n v="-549461830.11000001"/>
    <n v="-549680822.11000001"/>
    <n v="-549899814.11000001"/>
    <n v="-550118806.11000001"/>
    <n v="-550337798.11000001"/>
    <n v="-550556790.11000001"/>
    <n v="-550775782.11000001"/>
    <n v="-550994774.11000001"/>
    <n v="-550789988.11000001"/>
    <n v="-551008980.11000001"/>
    <n v="-551227972.11000001"/>
    <n v="-555563632.11000001"/>
    <n v="-546007829.15166652"/>
    <n v="-550604716.02666652"/>
  </r>
  <r>
    <s v="282900.GD.AN"/>
    <s v="282900"/>
    <s v="ADFIT"/>
    <s v="AN"/>
    <s v="GD"/>
    <x v="0"/>
    <x v="0"/>
    <x v="0"/>
    <n v="-108415974.87"/>
    <n v="-108520984.87"/>
    <n v="-108625994.87"/>
    <n v="-108731004.87"/>
    <n v="-108836014.87"/>
    <n v="-108941024.87"/>
    <n v="-109046034.87"/>
    <n v="-109151044.87"/>
    <n v="-109256054.87"/>
    <n v="-109953005.87"/>
    <n v="-110058015.87"/>
    <n v="-110163025.87"/>
    <n v="-109964012.87"/>
    <n v="-110062134.87"/>
    <n v="-110160256.87"/>
    <n v="-110258378.87"/>
    <n v="-110356500.87"/>
    <n v="-110454622.87"/>
    <n v="-110552744.87"/>
    <n v="-110650866.87"/>
    <n v="-110748988.87"/>
    <n v="-110615177.87"/>
    <n v="-110713299.87"/>
    <n v="-110811421.87"/>
    <n v="-111426202.87"/>
    <n v="-109206016.70333333"/>
    <n v="-110506625.20333333"/>
  </r>
  <r>
    <s v="282900.GD.OR"/>
    <s v="282900"/>
    <s v="ADFIT"/>
    <s v="OR"/>
    <s v="GD"/>
    <x v="0"/>
    <x v="0"/>
    <x v="0"/>
    <n v="-62877014.090000004"/>
    <n v="-62963233.090000004"/>
    <n v="-63049452.090000004"/>
    <n v="-63135671.090000004"/>
    <n v="-63221890.090000004"/>
    <n v="-63308109.090000004"/>
    <n v="-63394328.090000004"/>
    <n v="-63480547.090000004"/>
    <n v="-63566766.090000004"/>
    <n v="-63839195.090000004"/>
    <n v="-63925414.090000004"/>
    <n v="-64011633.090000004"/>
    <n v="-64389426.090000004"/>
    <n v="-64454764.090000004"/>
    <n v="-64520102.090000004"/>
    <n v="-64585440.090000004"/>
    <n v="-64650778.090000004"/>
    <n v="-64716116.090000004"/>
    <n v="-64781454.090000004"/>
    <n v="-64846792.090000004"/>
    <n v="-64912130.090000004"/>
    <n v="-64940608.090000004"/>
    <n v="-65005946.090000004"/>
    <n v="-65071284.090000004"/>
    <n v="-65615292.090000004"/>
    <n v="-63460788.25666669"/>
    <n v="-64790647.840000026"/>
  </r>
  <r>
    <s v="282919.CD.AA"/>
    <s v="282919"/>
    <s v="ADFIT - PLANT AFUDC EQUITY_x0009__x0009__x0009_"/>
    <s v="AA"/>
    <s v="CD"/>
    <x v="0"/>
    <x v="0"/>
    <x v="0"/>
    <m/>
    <m/>
    <m/>
    <m/>
    <m/>
    <m/>
    <m/>
    <m/>
    <m/>
    <m/>
    <m/>
    <m/>
    <n v="-1063746"/>
    <n v="-1063746"/>
    <n v="-1063746"/>
    <n v="-1306027"/>
    <n v="-1306027"/>
    <n v="-1306027"/>
    <n v="-1548308"/>
    <n v="-1548308"/>
    <n v="-1548308"/>
    <n v="-1790589"/>
    <n v="-1790589"/>
    <n v="-1790589"/>
    <n v="-2013214"/>
    <n v="-44322.75"/>
    <n v="-1466728.6666666667"/>
  </r>
  <r>
    <s v="282920.CD.AA"/>
    <s v="282920"/>
    <s v="ADFIT - PLANT EXCESS DEFERRED "/>
    <s v="AA"/>
    <s v="CD"/>
    <x v="1"/>
    <x v="0"/>
    <x v="0"/>
    <m/>
    <m/>
    <m/>
    <n v="318937255"/>
    <n v="318937255"/>
    <n v="318937255"/>
    <n v="317024401"/>
    <n v="317024401"/>
    <n v="317024401"/>
    <n v="315111547"/>
    <n v="315111547"/>
    <n v="315111547"/>
    <n v="316071658"/>
    <n v="316071658"/>
    <n v="316071658"/>
    <n v="313960723"/>
    <n v="313960723"/>
    <n v="313960723"/>
    <n v="311849788"/>
    <n v="311849788"/>
    <n v="311849788"/>
    <n v="309738853"/>
    <n v="309738853"/>
    <n v="309738853"/>
    <n v="306546066"/>
    <n v="250937953.16666666"/>
    <n v="312508355.83333331"/>
  </r>
  <r>
    <s v="283005.ZZ.ZZ"/>
    <s v="283005"/>
    <s v="DFIT- IDAHO ITC CREDIT CARRYFO"/>
    <s v="ZZ"/>
    <s v="ZZ"/>
    <x v="1"/>
    <x v="0"/>
    <x v="0"/>
    <n v="-1568304"/>
    <n v="-1568304"/>
    <n v="-1568304"/>
    <n v="-1568304"/>
    <n v="-1568304"/>
    <n v="-1568304"/>
    <n v="-1568304"/>
    <n v="-1568304"/>
    <n v="-1568304"/>
    <n v="-1568304"/>
    <n v="-1568304"/>
    <n v="-1568304"/>
    <n v="-1311503"/>
    <n v="-1311503"/>
    <n v="-1311503"/>
    <n v="-1311503"/>
    <n v="-1311503"/>
    <n v="-1311503"/>
    <n v="-1311503"/>
    <n v="-1311503"/>
    <n v="-1311503"/>
    <n v="-1311503"/>
    <n v="-1311503"/>
    <n v="-1311503"/>
    <n v="-1018202"/>
    <n v="-1557603.9583333333"/>
    <n v="-1299282.125"/>
  </r>
  <r>
    <s v="283005.CD.ID"/>
    <s v="283005"/>
    <s v="DFIT- IDAHO ITC CREDIT CARRYFO"/>
    <s v="ID"/>
    <s v="CD"/>
    <x v="1"/>
    <x v="0"/>
    <x v="0"/>
    <n v="-469778"/>
    <n v="-469778"/>
    <n v="-469778"/>
    <n v="-469778"/>
    <n v="-469778"/>
    <n v="-469778"/>
    <n v="-469778"/>
    <n v="-469778"/>
    <n v="-469778"/>
    <n v="-469778"/>
    <n v="-469778"/>
    <n v="-469778"/>
    <n v="-348627"/>
    <n v="-348627"/>
    <n v="-348627"/>
    <n v="-348627"/>
    <n v="-348627"/>
    <n v="-348627"/>
    <n v="-348627"/>
    <n v="-348627"/>
    <n v="-348627"/>
    <n v="-348627"/>
    <n v="-348627"/>
    <n v="-348627"/>
    <n v="-270661"/>
    <n v="-464730.04166666669"/>
    <n v="-345378.41666666669"/>
  </r>
  <r>
    <s v="283005.CD.ID"/>
    <s v="283005"/>
    <s v="DFIT- IDAHO ITC CREDIT CARRYFO"/>
    <s v="ID"/>
    <s v="CD"/>
    <x v="1"/>
    <x v="0"/>
    <x v="0"/>
    <n v="-937674"/>
    <m/>
    <m/>
    <m/>
    <m/>
    <m/>
    <m/>
    <m/>
    <m/>
    <m/>
    <m/>
    <m/>
    <m/>
    <m/>
    <m/>
    <m/>
    <m/>
    <m/>
    <m/>
    <m/>
    <m/>
    <m/>
    <m/>
    <m/>
    <m/>
    <n v="-39069.75"/>
    <n v="0"/>
  </r>
  <r>
    <s v="283005.ZZ.ZZ"/>
    <s v="283005"/>
    <s v="DFIT- IDAHO ITC CREDIT CARRYFO"/>
    <s v="ZZ"/>
    <s v="ZZ"/>
    <x v="1"/>
    <x v="0"/>
    <x v="0"/>
    <n v="-1045536"/>
    <m/>
    <m/>
    <m/>
    <m/>
    <m/>
    <m/>
    <m/>
    <m/>
    <m/>
    <m/>
    <m/>
    <m/>
    <m/>
    <m/>
    <m/>
    <m/>
    <m/>
    <m/>
    <m/>
    <m/>
    <m/>
    <m/>
    <m/>
    <m/>
    <n v="-43564"/>
    <n v="0"/>
  </r>
  <r>
    <s v="283010.ZZ.ZZ"/>
    <s v="283010"/>
    <s v="DFIT- OREGON BETC CARRYFORWARD"/>
    <s v="ZZ"/>
    <s v="ZZ"/>
    <x v="1"/>
    <x v="0"/>
    <x v="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</r>
  <r>
    <s v="283010.GD.OR"/>
    <s v="283010"/>
    <s v="DFIT- OREGON BETC CARRYFORWARD"/>
    <s v="OR"/>
    <s v="GD"/>
    <x v="1"/>
    <x v="0"/>
    <x v="0"/>
    <n v="-69914"/>
    <n v="-69914"/>
    <n v="-69914"/>
    <n v="-69914"/>
    <n v="-69914"/>
    <n v="-69914"/>
    <n v="-69914"/>
    <n v="-69914"/>
    <n v="-69914"/>
    <n v="-69914"/>
    <n v="-69914"/>
    <n v="-69914"/>
    <n v="-62043"/>
    <n v="-62043"/>
    <n v="-62043"/>
    <n v="-62043"/>
    <n v="-62043"/>
    <n v="-62043"/>
    <n v="-62043"/>
    <n v="-62043"/>
    <n v="-62043"/>
    <n v="-62043"/>
    <n v="-62043"/>
    <n v="-62043"/>
    <n v="-62043"/>
    <n v="-69586.041666666672"/>
    <n v="-62043"/>
  </r>
  <r>
    <s v="283010.GD.OR"/>
    <s v="283010"/>
    <s v="DFIT- OREGON BETC CARRYFORWARD"/>
    <s v="OR"/>
    <s v="GD"/>
    <x v="1"/>
    <x v="0"/>
    <x v="0"/>
    <n v="-139547"/>
    <m/>
    <m/>
    <m/>
    <m/>
    <m/>
    <m/>
    <m/>
    <m/>
    <m/>
    <m/>
    <m/>
    <m/>
    <m/>
    <m/>
    <m/>
    <m/>
    <m/>
    <m/>
    <m/>
    <m/>
    <m/>
    <m/>
    <m/>
    <m/>
    <n v="-5814.458333333333"/>
    <n v="0"/>
  </r>
  <r>
    <s v="283010.ZZ.ZZ"/>
    <s v="283010"/>
    <s v="DFIT- OREGON BETC CARRYFORWARD"/>
    <s v="ZZ"/>
    <s v="ZZ"/>
    <x v="1"/>
    <x v="0"/>
    <x v="0"/>
    <n v="-155599"/>
    <m/>
    <m/>
    <m/>
    <m/>
    <m/>
    <m/>
    <m/>
    <m/>
    <m/>
    <m/>
    <m/>
    <m/>
    <m/>
    <m/>
    <m/>
    <m/>
    <m/>
    <m/>
    <m/>
    <m/>
    <m/>
    <m/>
    <m/>
    <m/>
    <n v="-6483.291666666667"/>
    <n v="0"/>
  </r>
  <r>
    <s v="283040.ED.ID"/>
    <s v="283040"/>
    <s v="ADFIT CS2 RET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070.ZZ.ZZ"/>
    <s v="283070"/>
    <s v="DFIT - INTEREST RATE SWAPS AMO"/>
    <s v="ZZ"/>
    <s v="ZZ"/>
    <x v="1"/>
    <x v="0"/>
    <x v="0"/>
    <n v="-17856134.77"/>
    <n v="-17794447.469999999"/>
    <n v="-17732760.170000002"/>
    <n v="-17671072.870000001"/>
    <n v="-17609385.57"/>
    <n v="-23129519.690000001"/>
    <n v="-23080591.18"/>
    <n v="-23031662.670000002"/>
    <n v="-22982734.16"/>
    <n v="-22933805.649999999"/>
    <n v="-22884877.140000001"/>
    <n v="-22835948.629999999"/>
    <n v="-22787020.120000001"/>
    <n v="-22738091.609999999"/>
    <n v="-22689163.100000001"/>
    <n v="-22640234.59"/>
    <n v="-22591306.079999998"/>
    <n v="-22542377.57"/>
    <n v="-22493449.059999999"/>
    <n v="-22444520.550000001"/>
    <n v="-22395592.039999999"/>
    <n v="-25144942.309999999"/>
    <n v="-25096013.800000001"/>
    <n v="-25047085.289999999"/>
    <n v="-24990405.32"/>
    <n v="-21000698.553749997"/>
    <n v="-23309290.72666667"/>
  </r>
  <r>
    <s v="283070.ZZ.ZZ"/>
    <s v="283070"/>
    <s v="DFIT - INTEREST RATE SWAPS AMO"/>
    <s v="ZZ"/>
    <s v="ZZ"/>
    <x v="1"/>
    <x v="0"/>
    <x v="0"/>
    <n v="-11904089.84"/>
    <m/>
    <m/>
    <m/>
    <m/>
    <m/>
    <m/>
    <m/>
    <m/>
    <m/>
    <m/>
    <m/>
    <m/>
    <m/>
    <m/>
    <m/>
    <m/>
    <m/>
    <m/>
    <m/>
    <m/>
    <m/>
    <m/>
    <m/>
    <m/>
    <n v="-496003.74333333335"/>
    <n v="0"/>
  </r>
  <r>
    <s v="283080.ED.ID"/>
    <s v="283080"/>
    <s v="ADFIT CLARK FORK PM&amp;E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090.ED.ID"/>
    <s v="283090"/>
    <s v="ADFIT NEZ PERCE"/>
    <s v="ID"/>
    <s v="ED"/>
    <x v="1"/>
    <x v="0"/>
    <x v="0"/>
    <n v="-28307.7"/>
    <n v="-89045.37"/>
    <n v="-83424.72"/>
    <n v="-77804.070000000007"/>
    <n v="-72183.42"/>
    <n v="-66562.77"/>
    <n v="-60942.12"/>
    <n v="-55321.47"/>
    <n v="-49700.82"/>
    <n v="-44080.17"/>
    <n v="-38459.519999999997"/>
    <n v="-32838.870000000003"/>
    <n v="-27218.22"/>
    <n v="-87955.89"/>
    <n v="-82335.240000000005"/>
    <n v="-76714.59"/>
    <n v="-71093.94"/>
    <n v="-65473.29"/>
    <n v="-59852.639999999999"/>
    <n v="-54231.99"/>
    <n v="-48611.34"/>
    <n v="-42990.69"/>
    <n v="-37370.04"/>
    <n v="-31749.39"/>
    <n v="-26128.74"/>
    <n v="-58177.19"/>
    <n v="-57087.709999999992"/>
  </r>
  <r>
    <s v="283090.ED.ID"/>
    <s v="283090"/>
    <s v="ADFIT NEZ PERCE"/>
    <s v="ID"/>
    <s v="ED"/>
    <x v="1"/>
    <x v="0"/>
    <x v="0"/>
    <n v="-18871.8"/>
    <m/>
    <m/>
    <m/>
    <m/>
    <m/>
    <m/>
    <m/>
    <m/>
    <m/>
    <m/>
    <m/>
    <m/>
    <m/>
    <m/>
    <m/>
    <m/>
    <m/>
    <m/>
    <m/>
    <m/>
    <m/>
    <m/>
    <m/>
    <m/>
    <n v="-786.32499999999993"/>
    <n v="0"/>
  </r>
  <r>
    <s v="283110.ZZ.ZZ"/>
    <s v="283110"/>
    <s v="DFIT-DERIVATIVE INSTR ASSET-IR"/>
    <s v="ZZ"/>
    <s v="ZZ"/>
    <x v="1"/>
    <x v="0"/>
    <x v="0"/>
    <n v="7663331.3799999999"/>
    <n v="6007668.1100000003"/>
    <n v="5249441.3899999997"/>
    <n v="6092907.2999999998"/>
    <n v="4917766.9400000004"/>
    <n v="1175934.3899999999"/>
    <n v="-2462115.36"/>
    <n v="-3262330.78"/>
    <n v="-2614499.06"/>
    <n v="-3786117.85"/>
    <n v="-4903702.67"/>
    <n v="-4006505.13"/>
    <n v="-2015033.88"/>
    <n v="-1677842.25"/>
    <n v="-2117649.46"/>
    <n v="11291.29"/>
    <n v="-941151.37"/>
    <n v="554966.12"/>
    <n v="965383.89"/>
    <n v="1011488.77"/>
    <n v="2666999.9900000002"/>
    <n v="1864799.99"/>
    <n v="1574999.99"/>
    <n v="1745099.99"/>
    <n v="1298041.18"/>
    <n v="436049.66916666698"/>
    <n v="441657.55000000005"/>
  </r>
  <r>
    <s v="283110.ZZ.ZZ"/>
    <s v="283110"/>
    <s v="DFIT-DERIVATIVE INSTR ASSET-IR"/>
    <s v="ZZ"/>
    <s v="ZZ"/>
    <x v="1"/>
    <x v="0"/>
    <x v="0"/>
    <n v="5108887.59"/>
    <m/>
    <m/>
    <m/>
    <m/>
    <m/>
    <m/>
    <m/>
    <m/>
    <m/>
    <m/>
    <m/>
    <m/>
    <m/>
    <m/>
    <m/>
    <m/>
    <m/>
    <m/>
    <m/>
    <m/>
    <m/>
    <m/>
    <m/>
    <m/>
    <n v="212870.31625"/>
    <n v="0"/>
  </r>
  <r>
    <s v="283114.ED.AN"/>
    <s v="283114"/>
    <s v="DFIT-PLANT ACQUISITION ADJUSTM"/>
    <s v="AN"/>
    <s v="ED"/>
    <x v="1"/>
    <x v="0"/>
    <x v="0"/>
    <m/>
    <m/>
    <m/>
    <m/>
    <m/>
    <m/>
    <m/>
    <m/>
    <m/>
    <m/>
    <m/>
    <m/>
    <m/>
    <m/>
    <m/>
    <n v="-59537.51"/>
    <n v="-59435.45"/>
    <n v="-59333.39"/>
    <n v="-59235.11"/>
    <n v="-59136.83"/>
    <n v="-59038.55"/>
    <n v="-58940.27"/>
    <n v="-58841.99"/>
    <n v="-58743.71"/>
    <n v="-58645.43"/>
    <n v="0"/>
    <n v="-46797.127083333333"/>
  </r>
  <r>
    <s v="283120.ED.WA"/>
    <s v="283120"/>
    <s v="ADFIT WNP3"/>
    <s v="WA"/>
    <s v="ED"/>
    <x v="0"/>
    <x v="0"/>
    <x v="0"/>
    <n v="-733827"/>
    <n v="-697135"/>
    <n v="-660443"/>
    <n v="-623751"/>
    <n v="-587059"/>
    <n v="-550367"/>
    <n v="-513675"/>
    <n v="-476983"/>
    <n v="-440291"/>
    <n v="-403599"/>
    <n v="-366907"/>
    <n v="-330215"/>
    <n v="-293523"/>
    <n v="-256831"/>
    <n v="-220139"/>
    <n v="-183447"/>
    <n v="-146755"/>
    <n v="-110063"/>
    <n v="-73371"/>
    <n v="-36679"/>
    <n v="0"/>
    <n v="0"/>
    <n v="0"/>
    <n v="0"/>
    <n v="0"/>
    <n v="-513675"/>
    <n v="-97837.208333333328"/>
  </r>
  <r>
    <s v="283150.CD.AA"/>
    <s v="283150"/>
    <s v="FAS 106-CURRENT"/>
    <s v="AA"/>
    <s v="CD"/>
    <x v="4"/>
    <x v="2"/>
    <x v="2"/>
    <n v="3277177.18"/>
    <n v="3306253.01"/>
    <n v="3350165.26"/>
    <n v="3367179.68"/>
    <n v="3324514.42"/>
    <n v="3357325.96"/>
    <n v="3393386.93"/>
    <n v="3400119.15"/>
    <n v="3508128.53"/>
    <n v="3459752.63"/>
    <n v="3482947.23"/>
    <n v="3539444.3"/>
    <n v="3568035.66"/>
    <n v="3647575.62"/>
    <n v="3625749.68"/>
    <n v="3643566.43"/>
    <n v="3648345.79"/>
    <n v="3671574.43"/>
    <n v="3768713.41"/>
    <n v="3802129.3"/>
    <n v="3703221.84"/>
    <n v="3755260.74"/>
    <n v="3810890.72"/>
    <n v="3796633.82"/>
    <n v="3883439.42"/>
    <n v="3409318.6266666665"/>
    <n v="3716616.61"/>
  </r>
  <r>
    <s v="283150.ED.ID"/>
    <s v="283150"/>
    <s v="FAS 106-CURRENT"/>
    <s v="ID"/>
    <s v="ED"/>
    <x v="4"/>
    <x v="2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150.ED.WA"/>
    <s v="283150"/>
    <s v="FAS 106-CURRENT"/>
    <s v="WA"/>
    <s v="ED"/>
    <x v="4"/>
    <x v="2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150.GD.WA"/>
    <s v="283150"/>
    <s v="FAS 106-CURRENT"/>
    <s v="WA"/>
    <s v="GD"/>
    <x v="4"/>
    <x v="2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150.ZZ.ZZ"/>
    <s v="283150"/>
    <s v="FAS 106-CURRENT"/>
    <s v="ZZ"/>
    <s v="ZZ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150.CD.AA"/>
    <s v="283150"/>
    <s v="FAS 106-CURRENT"/>
    <s v="AA"/>
    <s v="CD"/>
    <x v="4"/>
    <x v="2"/>
    <x v="2"/>
    <n v="2184784.7799999998"/>
    <m/>
    <m/>
    <m/>
    <m/>
    <m/>
    <m/>
    <m/>
    <m/>
    <m/>
    <m/>
    <m/>
    <m/>
    <m/>
    <m/>
    <m/>
    <m/>
    <m/>
    <m/>
    <m/>
    <m/>
    <m/>
    <m/>
    <m/>
    <m/>
    <n v="91032.699166666658"/>
    <n v="0"/>
  </r>
  <r>
    <s v="283151.ZZ.ZZ"/>
    <s v="283151"/>
    <s v="DFIT REG ASSET - SFAS 158"/>
    <s v="ZZ"/>
    <s v="ZZ"/>
    <x v="1"/>
    <x v="0"/>
    <x v="0"/>
    <n v="-43914120"/>
    <n v="-43744950"/>
    <n v="-43569369"/>
    <n v="-43393788"/>
    <n v="-43218207"/>
    <n v="-43042626"/>
    <n v="-42867045"/>
    <n v="-42691464"/>
    <n v="-42515883"/>
    <n v="-42340302"/>
    <n v="-42164721"/>
    <n v="-41989140"/>
    <n v="-47893029"/>
    <n v="-47671365"/>
    <n v="-47440194"/>
    <n v="-47209023"/>
    <n v="-46977852"/>
    <n v="-46746681"/>
    <n v="-46505305"/>
    <n v="-46263929"/>
    <n v="-46022553"/>
    <n v="-45781177"/>
    <n v="-45539801"/>
    <n v="-45300483"/>
    <n v="-45061165"/>
    <n v="-43120089.125"/>
    <n v="-46494621.666666664"/>
  </r>
  <r>
    <s v="283152.CD.AA"/>
    <s v="283152"/>
    <s v="ADFIT FAS 106 - HRA"/>
    <s v="AA"/>
    <s v="CD"/>
    <x v="4"/>
    <x v="2"/>
    <x v="2"/>
    <n v="-104712.19"/>
    <n v="-108871.25"/>
    <n v="-104212.5"/>
    <n v="-101510.14"/>
    <n v="-99602.240000000005"/>
    <n v="-102950.36"/>
    <n v="-107487.25"/>
    <n v="-108325.32"/>
    <n v="-113079.56"/>
    <n v="-118805.61"/>
    <n v="-117539.37"/>
    <n v="-112122.43"/>
    <n v="-117521.82"/>
    <n v="-117895.3"/>
    <n v="-113622.45"/>
    <n v="-111835.88"/>
    <n v="-107519.86"/>
    <n v="-104802.1"/>
    <n v="-101792.76"/>
    <n v="-102427.14"/>
    <n v="-100507.13"/>
    <n v="-99363.21"/>
    <n v="-98895.72"/>
    <n v="-95718.47"/>
    <n v="-91581.5"/>
    <n v="-108801.91958333332"/>
    <n v="-104910.97333333333"/>
  </r>
  <r>
    <s v="283152.CD.AA"/>
    <s v="283152"/>
    <s v="ADFIT FAS 106 - HRA"/>
    <s v="AA"/>
    <s v="CD"/>
    <x v="4"/>
    <x v="2"/>
    <x v="2"/>
    <n v="-69808.12"/>
    <m/>
    <m/>
    <m/>
    <m/>
    <m/>
    <m/>
    <m/>
    <m/>
    <m/>
    <m/>
    <m/>
    <m/>
    <m/>
    <m/>
    <m/>
    <m/>
    <m/>
    <m/>
    <m/>
    <m/>
    <m/>
    <m/>
    <m/>
    <m/>
    <n v="-2908.6716666666666"/>
    <n v="0"/>
  </r>
  <r>
    <s v="283153.CD.AA"/>
    <s v="283153"/>
    <s v="ADFIT FAS 106 - HRA ACTIVE EMP"/>
    <s v="AA"/>
    <s v="CD"/>
    <x v="4"/>
    <x v="2"/>
    <x v="2"/>
    <n v="843254.83"/>
    <n v="852159.45"/>
    <n v="852810.75"/>
    <n v="851237.9"/>
    <n v="873860.78"/>
    <n v="882806.05"/>
    <n v="892116.3"/>
    <n v="907133.65"/>
    <n v="916379.7"/>
    <n v="926865.94"/>
    <n v="910422.55"/>
    <n v="901865.14"/>
    <n v="920124.4"/>
    <n v="901908.93"/>
    <n v="904617.55"/>
    <n v="926837.11"/>
    <n v="910861.14"/>
    <n v="908900.49"/>
    <n v="902117.3"/>
    <n v="899668.97"/>
    <n v="887647.86"/>
    <n v="882450.84"/>
    <n v="871883.24"/>
    <n v="868244.73"/>
    <n v="858367.67"/>
    <n v="887445.65208333347"/>
    <n v="896198.68291666673"/>
  </r>
  <r>
    <s v="283153.CD.AA"/>
    <s v="283153"/>
    <s v="ADFIT FAS 106 - HRA ACTIVE EMP"/>
    <s v="AA"/>
    <s v="CD"/>
    <x v="4"/>
    <x v="2"/>
    <x v="2"/>
    <n v="562169.89"/>
    <m/>
    <m/>
    <m/>
    <m/>
    <m/>
    <m/>
    <m/>
    <m/>
    <m/>
    <m/>
    <m/>
    <m/>
    <m/>
    <m/>
    <m/>
    <m/>
    <m/>
    <m/>
    <m/>
    <m/>
    <m/>
    <m/>
    <m/>
    <m/>
    <n v="23423.745416666668"/>
    <n v="0"/>
  </r>
  <r>
    <s v="283170.CD.AA"/>
    <s v="283170"/>
    <s v="ADFIT FAS109 UTILITY PLANT"/>
    <s v="AA"/>
    <s v="CD"/>
    <x v="1"/>
    <x v="0"/>
    <x v="0"/>
    <n v="-19900424"/>
    <n v="-19900424"/>
    <n v="-19900424"/>
    <n v="-19509184"/>
    <n v="-19509184"/>
    <n v="-19509184"/>
    <n v="-19117944"/>
    <n v="-19117944"/>
    <n v="-19117944"/>
    <n v="-18726704"/>
    <n v="-18726704"/>
    <n v="-18726704"/>
    <n v="-18441103"/>
    <n v="-18441103"/>
    <n v="-18441103"/>
    <n v="-18091834"/>
    <n v="-18091834"/>
    <n v="-18091834"/>
    <n v="-17742565"/>
    <n v="-17742565"/>
    <n v="-17742565"/>
    <n v="-17393296"/>
    <n v="-17393296"/>
    <n v="-17393296"/>
    <n v="-17248150"/>
    <n v="-19252758.958333332"/>
    <n v="-17867493.125"/>
  </r>
  <r>
    <s v="283170.CD.AA"/>
    <s v="283170"/>
    <s v="ADFIT FAS109 UTILITY PLANT"/>
    <s v="AA"/>
    <s v="CD"/>
    <x v="1"/>
    <x v="0"/>
    <x v="0"/>
    <n v="-21071269.48"/>
    <m/>
    <m/>
    <m/>
    <m/>
    <m/>
    <m/>
    <m/>
    <m/>
    <m/>
    <m/>
    <m/>
    <m/>
    <m/>
    <m/>
    <m/>
    <m/>
    <m/>
    <m/>
    <m/>
    <m/>
    <m/>
    <m/>
    <m/>
    <m/>
    <n v="-877969.56166666665"/>
    <n v="0"/>
  </r>
  <r>
    <s v="283175.CD.AA"/>
    <s v="283175"/>
    <s v="ADSIT FAS109 UTILITY PLANT"/>
    <s v="AA"/>
    <s v="CD"/>
    <x v="1"/>
    <x v="0"/>
    <x v="0"/>
    <n v="-61690430"/>
    <n v="-61690430"/>
    <n v="-61690430"/>
    <n v="-61709565"/>
    <n v="-61709565"/>
    <n v="-61709565"/>
    <n v="-61728700"/>
    <n v="-61728700"/>
    <n v="-61728700"/>
    <n v="-62578433"/>
    <n v="-62578433"/>
    <n v="-62578433"/>
    <n v="-62899839"/>
    <n v="-62899839"/>
    <n v="-62899839"/>
    <n v="-63142257"/>
    <n v="-63142257"/>
    <n v="-63142257"/>
    <n v="-63384675"/>
    <n v="-63384675"/>
    <n v="-63384675"/>
    <n v="-63627093"/>
    <n v="-63627093"/>
    <n v="-63627093"/>
    <n v="-66107785"/>
    <n v="-61977174.041666664"/>
    <n v="-63397130.416666664"/>
  </r>
  <r>
    <s v="283180.ED.WA"/>
    <s v="283180"/>
    <s v="ADFIT FAS109 WNP3"/>
    <s v="WA"/>
    <s v="ED"/>
    <x v="1"/>
    <x v="0"/>
    <x v="0"/>
    <n v="-269399"/>
    <n v="-269399"/>
    <n v="-269399"/>
    <n v="-228974"/>
    <n v="-228974"/>
    <n v="-228974"/>
    <n v="-188549"/>
    <n v="-188549"/>
    <n v="-188549"/>
    <n v="-148124"/>
    <n v="-148124"/>
    <n v="-148124"/>
    <n v="-107699"/>
    <n v="-107699"/>
    <n v="-107699"/>
    <n v="-67274"/>
    <n v="-67274"/>
    <n v="-67274"/>
    <n v="-26849"/>
    <n v="-26849"/>
    <n v="-26849"/>
    <n v="0"/>
    <n v="0"/>
    <n v="0"/>
    <n v="0"/>
    <n v="-202024"/>
    <n v="-45968.041666666664"/>
  </r>
  <r>
    <s v="283180.ED.WA"/>
    <s v="283180"/>
    <s v="ADFIT FAS109 WNP3"/>
    <s v="WA"/>
    <s v="ED"/>
    <x v="1"/>
    <x v="0"/>
    <x v="0"/>
    <n v="-959528"/>
    <m/>
    <m/>
    <m/>
    <m/>
    <m/>
    <m/>
    <m/>
    <m/>
    <m/>
    <m/>
    <m/>
    <m/>
    <m/>
    <m/>
    <m/>
    <m/>
    <m/>
    <m/>
    <m/>
    <m/>
    <m/>
    <m/>
    <m/>
    <m/>
    <n v="-39980.333333333336"/>
    <n v="0"/>
  </r>
  <r>
    <s v="283200.ED.AN"/>
    <s v="283200"/>
    <s v="ADFIT COLSTRIP PCB"/>
    <s v="AN"/>
    <s v="ED"/>
    <x v="0"/>
    <x v="0"/>
    <x v="0"/>
    <n v="14489.62"/>
    <n v="18657.45"/>
    <n v="22825.279999999999"/>
    <n v="26993.11"/>
    <n v="31160.94"/>
    <n v="35328.769999999997"/>
    <n v="39496.6"/>
    <n v="43664.43"/>
    <n v="47832.26"/>
    <n v="52000.09"/>
    <n v="56167.92"/>
    <n v="60335.75"/>
    <n v="64503.58"/>
    <n v="68671.41"/>
    <n v="72839.240000000005"/>
    <n v="77007.070000000007"/>
    <n v="81174.899999999994"/>
    <n v="85342.73"/>
    <n v="89510.56"/>
    <n v="93678.39"/>
    <n v="97846.22"/>
    <n v="102014.05"/>
    <n v="106181.88"/>
    <n v="110349.71"/>
    <n v="114517.54"/>
    <n v="39496.6"/>
    <n v="89510.56"/>
  </r>
  <r>
    <s v="283200.ED.AN"/>
    <s v="283200"/>
    <s v="ADFIT COLSTRIP PCB"/>
    <s v="AN"/>
    <s v="ED"/>
    <x v="0"/>
    <x v="0"/>
    <x v="0"/>
    <n v="9659.74"/>
    <m/>
    <m/>
    <m/>
    <m/>
    <m/>
    <m/>
    <m/>
    <m/>
    <m/>
    <m/>
    <m/>
    <m/>
    <m/>
    <m/>
    <m/>
    <m/>
    <m/>
    <m/>
    <m/>
    <m/>
    <m/>
    <m/>
    <m/>
    <m/>
    <n v="402.48916666666668"/>
    <n v="0"/>
  </r>
  <r>
    <s v="283280.ED.WA"/>
    <s v="283280"/>
    <s v="ADFIT ERM"/>
    <s v="WA"/>
    <s v="ED"/>
    <x v="1"/>
    <x v="0"/>
    <x v="0"/>
    <n v="4984059.8600000003"/>
    <n v="4998929.96"/>
    <n v="5232256.51"/>
    <n v="5594069.29"/>
    <n v="5878676.6200000001"/>
    <n v="6323306.0499999998"/>
    <n v="6695539.8700000001"/>
    <n v="6449031.79"/>
    <n v="6436780.1799999997"/>
    <n v="6346043.3799999999"/>
    <n v="6464521.1799999997"/>
    <n v="7116862.6600000001"/>
    <n v="7233370.2400000002"/>
    <n v="7258803.5499999998"/>
    <n v="7284236.8600000003"/>
    <n v="7309670.1699999999"/>
    <n v="7335103.4800000004"/>
    <n v="7360536.79"/>
    <n v="7385970.0999999996"/>
    <n v="7411901.5300000003"/>
    <n v="7437832.96"/>
    <n v="7463764.3899999997"/>
    <n v="7489695.8200000003"/>
    <n v="7515627.25"/>
    <n v="7772242.4199999999"/>
    <n v="6137061.0450000009"/>
    <n v="7396329.1024999991"/>
  </r>
  <r>
    <s v="283280.ED.WA"/>
    <s v="283280"/>
    <s v="ADFIT ERM"/>
    <s v="WA"/>
    <s v="ED"/>
    <x v="1"/>
    <x v="0"/>
    <x v="0"/>
    <n v="3322706.58"/>
    <m/>
    <m/>
    <m/>
    <m/>
    <m/>
    <m/>
    <m/>
    <m/>
    <m/>
    <m/>
    <m/>
    <m/>
    <m/>
    <m/>
    <m/>
    <m/>
    <m/>
    <m/>
    <m/>
    <m/>
    <m/>
    <m/>
    <m/>
    <m/>
    <n v="138446.10750000001"/>
    <n v="0"/>
  </r>
  <r>
    <s v="283302.GD.WA"/>
    <s v="283302"/>
    <s v="DFIT-WA EXCESS NAT GAS LINE EX"/>
    <s v="WA"/>
    <s v="GD"/>
    <x v="0"/>
    <x v="0"/>
    <x v="0"/>
    <n v="-1392044.53"/>
    <n v="-1514254.39"/>
    <n v="-1592866.23"/>
    <n v="-1664214.55"/>
    <n v="-1712975.36"/>
    <n v="-1756559.18"/>
    <n v="-1801195.73"/>
    <n v="-1846828"/>
    <n v="-1876880.14"/>
    <n v="-1911083.06"/>
    <n v="-1945625.54"/>
    <n v="-1992982.51"/>
    <n v="-2034363.39"/>
    <n v="-2119868.79"/>
    <n v="-2139131.17"/>
    <n v="-2161105.71"/>
    <n v="-2171221.25"/>
    <n v="-2187415.7000000002"/>
    <n v="-2184806.65"/>
    <n v="-2177543.5099999998"/>
    <n v="-2173182.6800000002"/>
    <n v="-2176542.35"/>
    <n v="-2176415.56"/>
    <n v="-2175113.75"/>
    <n v="-2172390.58"/>
    <n v="-1777389.0541666669"/>
    <n v="-2162143.6754166665"/>
  </r>
  <r>
    <s v="283302.ZZ.ZZ"/>
    <s v="283302"/>
    <s v="DFIT-WA EXCESS NAT GAS LINE EX"/>
    <s v="ZZ"/>
    <s v="ZZ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02.GD.WA"/>
    <s v="283302"/>
    <s v="DFIT-WA EXCESS NAT GAS LINE EX"/>
    <s v="WA"/>
    <s v="GD"/>
    <x v="0"/>
    <x v="0"/>
    <x v="0"/>
    <n v="-928029.68"/>
    <m/>
    <m/>
    <m/>
    <m/>
    <m/>
    <m/>
    <m/>
    <m/>
    <m/>
    <m/>
    <m/>
    <m/>
    <m/>
    <m/>
    <m/>
    <m/>
    <m/>
    <m/>
    <m/>
    <m/>
    <m/>
    <m/>
    <m/>
    <m/>
    <n v="-38667.903333333335"/>
    <n v="0"/>
  </r>
  <r>
    <s v="283305.ED.WA"/>
    <s v="283305"/>
    <s v="DFIT- WA REC DEF"/>
    <s v="WA"/>
    <s v="ED"/>
    <x v="1"/>
    <x v="0"/>
    <x v="0"/>
    <n v="37025.33"/>
    <n v="183534.05"/>
    <n v="163628.10999999999"/>
    <n v="157607.85"/>
    <n v="147382.91"/>
    <n v="143363.28"/>
    <n v="134938.01999999999"/>
    <n v="134183.4"/>
    <n v="141146.19"/>
    <n v="147029.10999999999"/>
    <n v="163809.29"/>
    <n v="174109.13"/>
    <n v="178868.21"/>
    <n v="161282.34"/>
    <n v="140413.81"/>
    <n v="118853.8"/>
    <n v="113038.94"/>
    <n v="104137.01"/>
    <n v="93050.68"/>
    <n v="-82311.429999999993"/>
    <n v="-90181.63"/>
    <n v="-99368.77"/>
    <n v="-104850.11"/>
    <n v="-112828.72"/>
    <n v="-113455.57"/>
    <n v="149889.8425"/>
    <n v="22828.52"/>
  </r>
  <r>
    <s v="283305.ED.WA"/>
    <s v="283305"/>
    <s v="DFIT- WA REC DEF"/>
    <s v="WA"/>
    <s v="ED"/>
    <x v="1"/>
    <x v="0"/>
    <x v="0"/>
    <n v="24683.55"/>
    <m/>
    <m/>
    <m/>
    <m/>
    <m/>
    <m/>
    <m/>
    <m/>
    <m/>
    <m/>
    <m/>
    <m/>
    <m/>
    <m/>
    <m/>
    <m/>
    <m/>
    <m/>
    <m/>
    <m/>
    <m/>
    <m/>
    <m/>
    <m/>
    <n v="1028.48125"/>
    <n v="0"/>
  </r>
  <r>
    <s v="283306.ED.AN"/>
    <s v="283306"/>
    <s v="DFIT-Reg Asset Noxon ITC"/>
    <s v="AN"/>
    <s v="ED"/>
    <x v="1"/>
    <x v="0"/>
    <x v="0"/>
    <n v="-360155"/>
    <n v="-359640"/>
    <n v="-359125"/>
    <n v="-358610"/>
    <n v="-358095"/>
    <n v="-357580"/>
    <n v="-357065"/>
    <n v="-356550"/>
    <n v="-356035"/>
    <n v="-355520"/>
    <n v="-355005"/>
    <n v="-354490"/>
    <n v="-353975"/>
    <n v="-353460"/>
    <n v="-352945"/>
    <n v="-352430"/>
    <n v="-351915"/>
    <n v="-351400"/>
    <n v="-350885"/>
    <n v="-350370"/>
    <n v="-349855"/>
    <n v="-349340"/>
    <n v="-348825"/>
    <n v="-348310"/>
    <n v="-347795"/>
    <n v="-357065"/>
    <n v="-350885"/>
  </r>
  <r>
    <s v="283306.ED.AN"/>
    <s v="283306"/>
    <s v="DFIT-Reg Asset Noxon ITC"/>
    <s v="AN"/>
    <s v="ED"/>
    <x v="1"/>
    <x v="0"/>
    <x v="0"/>
    <n v="-718890"/>
    <m/>
    <m/>
    <m/>
    <m/>
    <m/>
    <m/>
    <m/>
    <m/>
    <m/>
    <m/>
    <m/>
    <m/>
    <m/>
    <m/>
    <m/>
    <m/>
    <m/>
    <m/>
    <m/>
    <m/>
    <m/>
    <m/>
    <m/>
    <m/>
    <n v="-29953.75"/>
    <n v="0"/>
  </r>
  <r>
    <s v="283307.ED.AN"/>
    <s v="283307"/>
    <s v="DFIT-Reg Asset Nine Mile ITC"/>
    <s v="AN"/>
    <s v="ED"/>
    <x v="1"/>
    <x v="0"/>
    <x v="0"/>
    <n v="-570408"/>
    <n v="-569653"/>
    <n v="-568898"/>
    <n v="-568143"/>
    <n v="-567388"/>
    <n v="-566633"/>
    <n v="-565878"/>
    <n v="-565123"/>
    <n v="-564368"/>
    <n v="-563613"/>
    <n v="-562858"/>
    <n v="-562103"/>
    <n v="-561348"/>
    <n v="-560593"/>
    <n v="-559838"/>
    <n v="-559083"/>
    <n v="-558328"/>
    <n v="-557573"/>
    <n v="-556818"/>
    <n v="-556063"/>
    <n v="-555308"/>
    <n v="-554553"/>
    <n v="-553798"/>
    <n v="-553043"/>
    <n v="-552288"/>
    <n v="-565878"/>
    <n v="-556818"/>
  </r>
  <r>
    <s v="283307.ED.AN"/>
    <s v="283307"/>
    <s v="DFIT-Reg Asset Nine Mile ITC"/>
    <s v="AN"/>
    <s v="ED"/>
    <x v="1"/>
    <x v="0"/>
    <x v="0"/>
    <n v="-1217182"/>
    <m/>
    <m/>
    <m/>
    <m/>
    <m/>
    <m/>
    <m/>
    <m/>
    <m/>
    <m/>
    <m/>
    <m/>
    <m/>
    <m/>
    <m/>
    <m/>
    <m/>
    <m/>
    <m/>
    <m/>
    <m/>
    <m/>
    <m/>
    <m/>
    <n v="-50715.916666666664"/>
    <n v="0"/>
  </r>
  <r>
    <s v="283308.ED.AN"/>
    <s v="283308"/>
    <s v="DFIT-Reg Asset Community Solar"/>
    <s v="AN"/>
    <s v="ED"/>
    <x v="1"/>
    <x v="0"/>
    <x v="0"/>
    <n v="-19993"/>
    <n v="-19900"/>
    <n v="-19807"/>
    <n v="-19714"/>
    <n v="-19621"/>
    <n v="-19528"/>
    <n v="-19435"/>
    <n v="-19342"/>
    <n v="-19249"/>
    <n v="-19156"/>
    <n v="-19063"/>
    <n v="-18970"/>
    <n v="-18877"/>
    <n v="-18784"/>
    <n v="-18691"/>
    <n v="-18598"/>
    <n v="-18505"/>
    <n v="-18412"/>
    <n v="-18319"/>
    <n v="-18226"/>
    <n v="-18133"/>
    <n v="-18040"/>
    <n v="-17947"/>
    <n v="-17854"/>
    <n v="-17761"/>
    <n v="-19435"/>
    <n v="-18319"/>
  </r>
  <r>
    <s v="283308.ED.AN"/>
    <s v="283308"/>
    <s v="DFIT-Reg Asset Community Solar"/>
    <s v="AN"/>
    <s v="ED"/>
    <x v="1"/>
    <x v="0"/>
    <x v="0"/>
    <n v="-39910"/>
    <m/>
    <m/>
    <m/>
    <m/>
    <m/>
    <m/>
    <m/>
    <m/>
    <m/>
    <m/>
    <m/>
    <m/>
    <m/>
    <m/>
    <m/>
    <m/>
    <m/>
    <m/>
    <m/>
    <m/>
    <m/>
    <m/>
    <m/>
    <m/>
    <n v="-1662.9166666666667"/>
    <n v="0"/>
  </r>
  <r>
    <s v="283312.ED.WA"/>
    <s v="283312"/>
    <s v="ADFIT LANCASTER GENERATION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13.CD.AA"/>
    <s v="283313"/>
    <s v="DFIT Reg Asset Flowthrough Ben"/>
    <s v="AA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13.ZZ.ZZ"/>
    <s v="283313"/>
    <s v="DFIT Reg Asset Flowthrough Ben"/>
    <s v="ZZ"/>
    <s v="ZZ"/>
    <x v="1"/>
    <x v="0"/>
    <x v="0"/>
    <n v="-615254"/>
    <n v="-563857"/>
    <n v="-515490"/>
    <n v="-931960"/>
    <n v="-892303"/>
    <n v="-849399"/>
    <n v="-1261755"/>
    <n v="-1217730"/>
    <n v="-1622591"/>
    <n v="-735049"/>
    <n v="-692977"/>
    <n v="-642684"/>
    <n v="-594550"/>
    <n v="-525380"/>
    <n v="-477070"/>
    <n v="-876068"/>
    <n v="-826086"/>
    <n v="-769625"/>
    <n v="-1155211"/>
    <n v="-1094826"/>
    <n v="-1063691"/>
    <n v="-655187"/>
    <n v="-594044"/>
    <n v="-543069"/>
    <n v="-471986"/>
    <n v="-877558.08333333337"/>
    <n v="-759460.41666666663"/>
  </r>
  <r>
    <s v="283313.CD.AA"/>
    <s v="283313"/>
    <s v="DFIT Reg Asset Flowthrough Ben"/>
    <s v="AA"/>
    <s v="CD"/>
    <x v="1"/>
    <x v="0"/>
    <x v="0"/>
    <n v="-4382213.5"/>
    <m/>
    <m/>
    <m/>
    <m/>
    <m/>
    <m/>
    <m/>
    <m/>
    <m/>
    <m/>
    <m/>
    <m/>
    <m/>
    <m/>
    <m/>
    <m/>
    <m/>
    <m/>
    <m/>
    <m/>
    <m/>
    <m/>
    <m/>
    <m/>
    <n v="-182592.22916666666"/>
    <n v="0"/>
  </r>
  <r>
    <s v="283313.ZZ.ZZ"/>
    <s v="283313"/>
    <s v="DFIT Reg Asset Flowthrough Ben"/>
    <s v="ZZ"/>
    <s v="ZZ"/>
    <x v="1"/>
    <x v="0"/>
    <x v="0"/>
    <n v="591574"/>
    <m/>
    <m/>
    <m/>
    <m/>
    <m/>
    <m/>
    <m/>
    <m/>
    <m/>
    <m/>
    <m/>
    <m/>
    <m/>
    <m/>
    <m/>
    <m/>
    <m/>
    <m/>
    <m/>
    <m/>
    <m/>
    <m/>
    <m/>
    <m/>
    <n v="24648.916666666668"/>
    <n v="0"/>
  </r>
  <r>
    <s v="283314.ED.ID"/>
    <s v="283314"/>
    <s v="ADFIT- FISERV"/>
    <s v="ID"/>
    <s v="ED"/>
    <x v="1"/>
    <x v="0"/>
    <x v="0"/>
    <m/>
    <m/>
    <n v="-3331.05"/>
    <n v="-11360.11"/>
    <n v="-11360.11"/>
    <n v="-11360.11"/>
    <n v="-24631.31"/>
    <n v="-24631.31"/>
    <n v="-28916.5"/>
    <n v="-62139.92"/>
    <n v="-62139.92"/>
    <n v="-71503.199999999997"/>
    <n v="-76208.47"/>
    <n v="-76208.47"/>
    <n v="-76208.47"/>
    <n v="-86147.59"/>
    <n v="-91232.48"/>
    <n v="-91232.48"/>
    <n v="-102650.33"/>
    <n v="-108453.75"/>
    <n v="-119346.86"/>
    <n v="-125062.98"/>
    <n v="-125062.98"/>
    <n v="-136669.64000000001"/>
    <n v="-145685.14000000001"/>
    <n v="-29123.147916666665"/>
    <n v="-104101.90291666666"/>
  </r>
  <r>
    <s v="283314.ED.WA"/>
    <s v="283314"/>
    <s v="ADFIT- FISERV"/>
    <s v="WA"/>
    <s v="ED"/>
    <x v="1"/>
    <x v="0"/>
    <x v="0"/>
    <m/>
    <m/>
    <n v="-7655.86"/>
    <n v="-25035.03"/>
    <n v="-25035.03"/>
    <n v="-25035.03"/>
    <n v="-52642.11"/>
    <n v="-52642.11"/>
    <n v="-61782.92"/>
    <n v="-133915.99"/>
    <n v="-133915.99"/>
    <n v="-154017.18"/>
    <n v="-164132.75"/>
    <n v="-164132.75"/>
    <n v="-164132.75"/>
    <n v="-185459.27"/>
    <n v="-196329.87"/>
    <n v="-196329.87"/>
    <n v="-219308.61"/>
    <n v="-230918.96"/>
    <n v="-253355.43"/>
    <n v="-265312.77"/>
    <n v="-265312.77"/>
    <n v="-289386.56"/>
    <n v="-317065.82"/>
    <n v="-62811.96875"/>
    <n v="-222548.24124999996"/>
  </r>
  <r>
    <s v="283314.GD.ID"/>
    <s v="283314"/>
    <s v="ADFIT- FISERV"/>
    <s v="ID"/>
    <s v="GD"/>
    <x v="1"/>
    <x v="0"/>
    <x v="0"/>
    <m/>
    <m/>
    <n v="-2117.36"/>
    <n v="-7276.2"/>
    <n v="-7276.2"/>
    <n v="-7276.2"/>
    <n v="-15803.24"/>
    <n v="-15803.24"/>
    <n v="-18556.57"/>
    <n v="-39735.800000000003"/>
    <n v="-39735.800000000003"/>
    <n v="-45751.91"/>
    <n v="-48775.15"/>
    <n v="-48775.15"/>
    <n v="-48775.15"/>
    <n v="-55199.56"/>
    <n v="-58503.64"/>
    <n v="-58503.64"/>
    <n v="-65922.77"/>
    <n v="-69693.740000000005"/>
    <n v="-76771.91"/>
    <n v="-80486.149999999994"/>
    <n v="-80486.149999999994"/>
    <n v="-88027.97"/>
    <n v="-93835.7"/>
    <n v="-18643.341250000001"/>
    <n v="-66870.937916666662"/>
  </r>
  <r>
    <s v="283314.GD.WA"/>
    <s v="283314"/>
    <s v="ADFIT- FISERV"/>
    <s v="WA"/>
    <s v="GD"/>
    <x v="1"/>
    <x v="0"/>
    <x v="0"/>
    <m/>
    <m/>
    <n v="-4866.3999999999996"/>
    <n v="-16032.89"/>
    <n v="-16032.89"/>
    <n v="-16032.89"/>
    <n v="-33771.040000000001"/>
    <n v="-33771.040000000001"/>
    <n v="-39644.21"/>
    <n v="-85623.67"/>
    <n v="-85623.67"/>
    <n v="-98539.12"/>
    <n v="-105038.59"/>
    <n v="-105038.59"/>
    <n v="-105038.59"/>
    <n v="-118822.75"/>
    <n v="-125886.29"/>
    <n v="-125886.29"/>
    <n v="-140817.5"/>
    <n v="-148361.72"/>
    <n v="-162940.57999999999"/>
    <n v="-170710.27"/>
    <n v="-170710.27"/>
    <n v="-186353.03"/>
    <n v="-198647.29"/>
    <n v="-40204.759583333333"/>
    <n v="-142700.73500000002"/>
  </r>
  <r>
    <s v="283314.GD.OR"/>
    <s v="283314"/>
    <s v="ADFIT- FISERV"/>
    <s v="OR"/>
    <s v="GD"/>
    <x v="1"/>
    <x v="0"/>
    <x v="0"/>
    <m/>
    <m/>
    <m/>
    <m/>
    <m/>
    <m/>
    <m/>
    <m/>
    <m/>
    <n v="-15517"/>
    <n v="-15517"/>
    <n v="-13931.35"/>
    <n v="-11253.82"/>
    <n v="-9101.91"/>
    <n v="-6380.93"/>
    <n v="-4380.7"/>
    <n v="-3281.87"/>
    <n v="-2591"/>
    <n v="-2161.42"/>
    <n v="-1688.17"/>
    <n v="-1361"/>
    <n v="-939.99"/>
    <n v="483.85"/>
    <n v="485.36"/>
    <n v="486.87"/>
    <n v="-4216.0216666666665"/>
    <n v="-3025.1045833333333"/>
  </r>
  <r>
    <s v="283315.CD.AA"/>
    <s v="283315"/>
    <s v="DFIT- Gross Up on Flowthrough "/>
    <s v="AA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15.ZZ.ZZ"/>
    <s v="283315"/>
    <s v="DFIT- Gross Up on Flowthrough "/>
    <s v="ZZ"/>
    <s v="ZZ"/>
    <x v="1"/>
    <x v="0"/>
    <x v="0"/>
    <n v="-2053963"/>
    <n v="-1882379"/>
    <n v="-1720909"/>
    <n v="-3111252"/>
    <n v="-2978860"/>
    <n v="-2835630"/>
    <n v="-4212238"/>
    <n v="-4065266"/>
    <n v="-5416853"/>
    <n v="-2453885"/>
    <n v="-2313431"/>
    <n v="-2145533"/>
    <n v="-1984842"/>
    <n v="-1753929"/>
    <n v="-1592652"/>
    <n v="-2924662"/>
    <n v="-2757804"/>
    <n v="-2569315"/>
    <n v="-3856552"/>
    <n v="-3654961"/>
    <n v="-3551021"/>
    <n v="-2187272"/>
    <n v="-1983155"/>
    <n v="-1812977"/>
    <n v="-1575675"/>
    <n v="-2929636.5416666665"/>
    <n v="-2535379.875"/>
  </r>
  <r>
    <s v="283315.CD.AA"/>
    <s v="283315"/>
    <s v="DFIT- Gross Up on Flowthrough "/>
    <s v="AA"/>
    <s v="CD"/>
    <x v="1"/>
    <x v="0"/>
    <x v="0"/>
    <n v="-8138395.3499999996"/>
    <m/>
    <m/>
    <m/>
    <m/>
    <m/>
    <m/>
    <m/>
    <m/>
    <m/>
    <m/>
    <m/>
    <m/>
    <m/>
    <m/>
    <m/>
    <m/>
    <m/>
    <m/>
    <m/>
    <m/>
    <m/>
    <m/>
    <m/>
    <m/>
    <n v="-339099.80624999997"/>
    <n v="0"/>
  </r>
  <r>
    <s v="283315.ZZ.ZZ"/>
    <s v="283315"/>
    <s v="DFIT- Gross Up on Flowthrough "/>
    <s v="ZZ"/>
    <s v="ZZ"/>
    <x v="1"/>
    <x v="0"/>
    <x v="0"/>
    <n v="2009987"/>
    <m/>
    <m/>
    <m/>
    <m/>
    <m/>
    <m/>
    <m/>
    <m/>
    <m/>
    <m/>
    <m/>
    <m/>
    <m/>
    <m/>
    <m/>
    <m/>
    <m/>
    <m/>
    <m/>
    <m/>
    <m/>
    <m/>
    <m/>
    <m/>
    <n v="83749.458333333328"/>
    <n v="0"/>
  </r>
  <r>
    <s v="283317.ED.AN"/>
    <s v="283317"/>
    <s v="ADFIT CDA ANNUAL 4e &amp; 10e PAYM"/>
    <s v="AN"/>
    <s v="ED"/>
    <x v="1"/>
    <x v="0"/>
    <x v="0"/>
    <n v="-209999.95"/>
    <n v="-167999.95"/>
    <n v="-125999.95"/>
    <n v="-83999.95"/>
    <n v="-41999.95"/>
    <n v="0.05"/>
    <n v="42000.04"/>
    <n v="-335999.96"/>
    <n v="-293999.96000000002"/>
    <n v="-251999.96"/>
    <n v="-209999.96"/>
    <n v="-167999.96"/>
    <n v="-209999.95"/>
    <n v="-167999.95"/>
    <n v="-125999.95"/>
    <n v="-83999.95"/>
    <n v="-41999.95"/>
    <n v="0.05"/>
    <n v="42000.05"/>
    <n v="-335999.95"/>
    <n v="-293999.95"/>
    <n v="-251999.95"/>
    <n v="-209999.95"/>
    <n v="-167999.95"/>
    <n v="-209999.95"/>
    <n v="-153999.95499999999"/>
    <n v="-153999.94999999998"/>
  </r>
  <r>
    <s v="283317.ED.AN"/>
    <s v="283317"/>
    <s v="ADFIT CDA ANNUAL 4e &amp; 10e PAYM"/>
    <s v="AN"/>
    <s v="ED"/>
    <x v="1"/>
    <x v="0"/>
    <x v="0"/>
    <n v="-139999.97"/>
    <m/>
    <m/>
    <m/>
    <m/>
    <m/>
    <m/>
    <m/>
    <m/>
    <m/>
    <m/>
    <m/>
    <m/>
    <m/>
    <m/>
    <m/>
    <m/>
    <m/>
    <m/>
    <m/>
    <m/>
    <m/>
    <m/>
    <m/>
    <m/>
    <n v="-5833.3320833333337"/>
    <n v="0"/>
  </r>
  <r>
    <s v="283319.CD.AA"/>
    <s v="283319"/>
    <s v="AFUDC EQUITY DFIT GROSS UP_x0009__x0009__x0009_"/>
    <s v="AA"/>
    <s v="CD"/>
    <x v="1"/>
    <x v="0"/>
    <x v="0"/>
    <m/>
    <m/>
    <m/>
    <m/>
    <m/>
    <m/>
    <m/>
    <m/>
    <m/>
    <m/>
    <m/>
    <m/>
    <n v="-390046.93"/>
    <n v="-390046.93"/>
    <n v="-390046.93"/>
    <n v="-477863.93"/>
    <n v="-477863.93"/>
    <n v="-477863.93"/>
    <n v="-582492.93000000005"/>
    <n v="-582492.93000000005"/>
    <n v="-582492.93000000005"/>
    <n v="-658125.93000000005"/>
    <n v="-658125.93000000005"/>
    <n v="-658125.93000000005"/>
    <n v="-771024.93"/>
    <n v="-16251.955416666666"/>
    <n v="-543006.51333333331"/>
  </r>
  <r>
    <s v="283321.GD.OR"/>
    <s v="283321"/>
    <s v="DFIT ROSEBURG/MEDFORD DEFERRAL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21.GD.OR"/>
    <s v="283321"/>
    <s v="DFIT ROSEBURG/MEDFORD DEFERRAL"/>
    <s v="OR"/>
    <s v="GD"/>
    <x v="1"/>
    <x v="0"/>
    <x v="0"/>
    <n v="0.05"/>
    <m/>
    <m/>
    <m/>
    <m/>
    <m/>
    <m/>
    <m/>
    <m/>
    <m/>
    <m/>
    <m/>
    <m/>
    <m/>
    <m/>
    <m/>
    <m/>
    <m/>
    <m/>
    <m/>
    <m/>
    <m/>
    <m/>
    <m/>
    <m/>
    <n v="2.0833333333333333E-3"/>
    <n v="0"/>
  </r>
  <r>
    <s v="283322.ED.ID"/>
    <s v="283322"/>
    <s v="ADFIT SPOKANE RIVER RELICENSIN"/>
    <s v="ID"/>
    <s v="ED"/>
    <x v="0"/>
    <x v="0"/>
    <x v="0"/>
    <n v="-3344.48"/>
    <n v="-3243.04"/>
    <n v="-3141.6"/>
    <n v="-3040.16"/>
    <n v="-2938.72"/>
    <n v="-2837.28"/>
    <n v="-2735.84"/>
    <n v="-2634.4"/>
    <n v="-2532.96"/>
    <n v="-2431.52"/>
    <n v="-2330.08"/>
    <n v="-2228.64"/>
    <n v="-2127.1999999999998"/>
    <n v="-2025.76"/>
    <n v="-1924.32"/>
    <n v="-1822.88"/>
    <n v="-1721.44"/>
    <n v="-1620"/>
    <n v="-1518.56"/>
    <n v="-1417.12"/>
    <n v="-1315.68"/>
    <n v="-1214.24"/>
    <n v="-1112.8"/>
    <n v="-1011.36"/>
    <n v="-909.92"/>
    <n v="-2735.84"/>
    <n v="-1518.5600000000002"/>
  </r>
  <r>
    <s v="283322.ED.WA"/>
    <s v="283322"/>
    <s v="ADFIT SPOKANE RIVER RELICENSIN"/>
    <s v="WA"/>
    <s v="ED"/>
    <x v="0"/>
    <x v="0"/>
    <x v="0"/>
    <n v="-44664.13"/>
    <n v="-43387.69"/>
    <n v="-42111.25"/>
    <n v="-40834.81"/>
    <n v="-39558.370000000003"/>
    <n v="-38281.93"/>
    <n v="-37005.49"/>
    <n v="-35729.050000000003"/>
    <n v="-34452.61"/>
    <n v="-33176.17"/>
    <n v="-31899.73"/>
    <n v="-30623.29"/>
    <n v="-29346.85"/>
    <n v="-28070.41"/>
    <n v="-26793.97"/>
    <n v="-25517.53"/>
    <n v="-24241.09"/>
    <n v="-22964.65"/>
    <n v="-21688.21"/>
    <n v="-20411.77"/>
    <n v="-19135.330000000002"/>
    <n v="-17858.89"/>
    <n v="-16582.45"/>
    <n v="-15306.01"/>
    <n v="-14029.57"/>
    <n v="-37005.489999999991"/>
    <n v="-21688.210000000003"/>
  </r>
  <r>
    <s v="283322.ED.ID"/>
    <s v="283322"/>
    <s v="ADFIT SPOKANE RIVER RELICENSIN"/>
    <s v="ID"/>
    <s v="ED"/>
    <x v="0"/>
    <x v="0"/>
    <x v="0"/>
    <n v="-2229.66"/>
    <m/>
    <m/>
    <m/>
    <m/>
    <m/>
    <m/>
    <m/>
    <m/>
    <m/>
    <m/>
    <m/>
    <m/>
    <m/>
    <m/>
    <m/>
    <m/>
    <m/>
    <m/>
    <m/>
    <m/>
    <m/>
    <m/>
    <m/>
    <m/>
    <n v="-92.902499999999989"/>
    <n v="0"/>
  </r>
  <r>
    <s v="283322.ED.WA"/>
    <s v="283322"/>
    <s v="ADFIT SPOKANE RIVER RELICENSIN"/>
    <s v="WA"/>
    <s v="ED"/>
    <x v="0"/>
    <x v="0"/>
    <x v="0"/>
    <n v="-29776.09"/>
    <m/>
    <m/>
    <m/>
    <m/>
    <m/>
    <m/>
    <m/>
    <m/>
    <m/>
    <m/>
    <m/>
    <m/>
    <m/>
    <m/>
    <m/>
    <m/>
    <m/>
    <m/>
    <m/>
    <m/>
    <m/>
    <m/>
    <m/>
    <m/>
    <n v="-1240.6704166666666"/>
    <n v="0"/>
  </r>
  <r>
    <s v="283323.ED.WA"/>
    <s v="283323"/>
    <s v="ADFIT SPOKANE RIVER PM&amp;Es"/>
    <s v="WA"/>
    <s v="ED"/>
    <x v="0"/>
    <x v="0"/>
    <x v="0"/>
    <n v="-28383.1"/>
    <n v="-27572.57"/>
    <n v="-26762.04"/>
    <n v="-25951.51"/>
    <n v="-25140.98"/>
    <n v="-24330.45"/>
    <n v="-23519.919999999998"/>
    <n v="-22709.39"/>
    <n v="-21898.86"/>
    <n v="-21088.33"/>
    <n v="-20277.8"/>
    <n v="-19467.27"/>
    <n v="-18656.740000000002"/>
    <n v="-17846.21"/>
    <n v="-17035.68"/>
    <n v="-16225.15"/>
    <n v="-15414.62"/>
    <n v="-14604.09"/>
    <n v="-13793.56"/>
    <n v="-12983.03"/>
    <n v="-12172.5"/>
    <n v="-11361.97"/>
    <n v="-10551.44"/>
    <n v="-9740.91"/>
    <n v="-8930.3799999999992"/>
    <n v="-23519.920000000002"/>
    <n v="-13793.56"/>
  </r>
  <r>
    <s v="283323.ED.ID"/>
    <s v="283323"/>
    <s v="ADFIT SPOKANE RIVER PM&amp;Es"/>
    <s v="ID"/>
    <s v="ED"/>
    <x v="0"/>
    <x v="0"/>
    <x v="0"/>
    <n v="-15590.08"/>
    <n v="-15117.65"/>
    <n v="-14645.22"/>
    <n v="-14172.79"/>
    <n v="-13700.36"/>
    <n v="-13227.93"/>
    <n v="-12755.5"/>
    <n v="-12283.07"/>
    <n v="-11810.64"/>
    <n v="-11338.21"/>
    <n v="-10865.78"/>
    <n v="-10393.35"/>
    <n v="-9920.92"/>
    <n v="-9448.49"/>
    <n v="-8976.06"/>
    <n v="-8503.6299999999992"/>
    <n v="-8031.2"/>
    <n v="-7558.77"/>
    <n v="-7086.34"/>
    <n v="-6613.91"/>
    <n v="-6141.48"/>
    <n v="-5669.05"/>
    <n v="-5196.62"/>
    <n v="-4724.1899999999996"/>
    <n v="-4251.76"/>
    <n v="-12755.500000000002"/>
    <n v="-7086.3399999999992"/>
  </r>
  <r>
    <s v="283323.ED.ID"/>
    <s v="283323"/>
    <s v="ADFIT SPOKANE RIVER PM&amp;Es"/>
    <s v="ID"/>
    <s v="ED"/>
    <x v="0"/>
    <x v="0"/>
    <x v="0"/>
    <n v="-10393.379999999999"/>
    <m/>
    <m/>
    <m/>
    <m/>
    <m/>
    <m/>
    <m/>
    <m/>
    <m/>
    <m/>
    <m/>
    <m/>
    <m/>
    <m/>
    <m/>
    <m/>
    <m/>
    <m/>
    <m/>
    <m/>
    <m/>
    <m/>
    <m/>
    <m/>
    <n v="-433.05749999999995"/>
    <n v="0"/>
  </r>
  <r>
    <s v="283323.ED.WA"/>
    <s v="283323"/>
    <s v="ADFIT SPOKANE RIVER PM&amp;Es"/>
    <s v="WA"/>
    <s v="ED"/>
    <x v="0"/>
    <x v="0"/>
    <x v="0"/>
    <n v="-18922.07"/>
    <m/>
    <m/>
    <m/>
    <m/>
    <m/>
    <m/>
    <m/>
    <m/>
    <m/>
    <m/>
    <m/>
    <m/>
    <m/>
    <m/>
    <m/>
    <m/>
    <m/>
    <m/>
    <m/>
    <m/>
    <m/>
    <m/>
    <m/>
    <m/>
    <n v="-788.41958333333332"/>
    <n v="0"/>
  </r>
  <r>
    <s v="283328.GD.WA"/>
    <s v="283328"/>
    <s v="ADFIT DECOUPLING DEFERRED REV"/>
    <s v="WA"/>
    <s v="GD"/>
    <x v="1"/>
    <x v="0"/>
    <x v="0"/>
    <n v="-1195850.99"/>
    <n v="-1121997.8899999999"/>
    <n v="-910197.37"/>
    <n v="-563638.6"/>
    <n v="-413627.72"/>
    <n v="-591065.61"/>
    <n v="-634404.78"/>
    <n v="-650426.84"/>
    <n v="-655300.4"/>
    <n v="-122568.21"/>
    <n v="46730.92"/>
    <n v="211546.79"/>
    <n v="84013.17"/>
    <n v="-43016.32"/>
    <n v="335524.71000000002"/>
    <n v="336780.68"/>
    <n v="249293.7"/>
    <n v="53031.51"/>
    <n v="-49853.73"/>
    <n v="-82886.720000000001"/>
    <n v="-79175.02"/>
    <n v="-62930.41"/>
    <n v="230936.17"/>
    <n v="166072.81"/>
    <n v="-59075.31"/>
    <n v="-496739.0516666667"/>
    <n v="88853.859166666676"/>
  </r>
  <r>
    <s v="283328.ED.WA"/>
    <s v="283328"/>
    <s v="ADFIT DECOUPLING DEFERRED REV"/>
    <s v="WA"/>
    <s v="ED"/>
    <x v="1"/>
    <x v="0"/>
    <x v="0"/>
    <n v="-1794471.55"/>
    <n v="-1734808.07"/>
    <n v="-1985783.6"/>
    <n v="-1944160.73"/>
    <n v="-2061013.66"/>
    <n v="-2335658.4900000002"/>
    <n v="-2501422.09"/>
    <n v="-2686361.36"/>
    <n v="-2246342.75"/>
    <n v="-2355683.52"/>
    <n v="-2384829.15"/>
    <n v="-2312870.75"/>
    <n v="-2744978.38"/>
    <n v="-2998172.33"/>
    <n v="-2885011.23"/>
    <n v="-2435131.2599999998"/>
    <n v="-2858833.82"/>
    <n v="-3305830.27"/>
    <n v="-3580198.55"/>
    <n v="-4200131.12"/>
    <n v="-4217097.92"/>
    <n v="-4662672.42"/>
    <n v="-4627087.0199999996"/>
    <n v="-4460746.3"/>
    <n v="-4653286.07"/>
    <n v="-2234888.26125"/>
    <n v="-3660837.0387500003"/>
  </r>
  <r>
    <s v="283328.ED.ID"/>
    <s v="283328"/>
    <s v="ADFIT DECOUPLING DEFERRED REV"/>
    <s v="ID"/>
    <s v="ED"/>
    <x v="1"/>
    <x v="0"/>
    <x v="0"/>
    <n v="-602264.32999999996"/>
    <n v="-652739"/>
    <n v="-515267.1"/>
    <n v="-289134.84000000003"/>
    <n v="-304464.28999999998"/>
    <n v="-413149.83"/>
    <n v="-359299.65"/>
    <n v="-285813.53999999998"/>
    <n v="-188747.42"/>
    <n v="-221175.85"/>
    <n v="-245967.34"/>
    <n v="-293127.32"/>
    <n v="-474214.76"/>
    <n v="-731263.01"/>
    <n v="-575687.79"/>
    <n v="-490005.91"/>
    <n v="-575670.28"/>
    <n v="-664003.37"/>
    <n v="-586717.74"/>
    <n v="-872524.9"/>
    <n v="-817253.34"/>
    <n v="-810286.35"/>
    <n v="-753027.6"/>
    <n v="-581066.1"/>
    <n v="-609454.5"/>
    <n v="-358927.14374999999"/>
    <n v="-666611.75166666659"/>
  </r>
  <r>
    <s v="283328.GD.ID"/>
    <s v="283328"/>
    <s v="ADFIT DECOUPLING DEFERRED REV"/>
    <s v="ID"/>
    <s v="GD"/>
    <x v="1"/>
    <x v="0"/>
    <x v="0"/>
    <n v="-126592.9"/>
    <n v="-157531.29"/>
    <n v="15021.56"/>
    <n v="119956.39"/>
    <n v="217539.20000000001"/>
    <n v="123127.13"/>
    <n v="130401.22"/>
    <n v="128281.5"/>
    <n v="101655.89"/>
    <n v="138756.26999999999"/>
    <n v="227419.84"/>
    <n v="192711.21"/>
    <n v="22621.5"/>
    <n v="52088.51"/>
    <n v="319750.08"/>
    <n v="322333.38"/>
    <n v="297791.78000000003"/>
    <n v="230986.53"/>
    <n v="209998.69"/>
    <n v="190542.25"/>
    <n v="159659.53"/>
    <n v="195679.28"/>
    <n v="407655.76"/>
    <n v="352064.12"/>
    <n v="74090.73"/>
    <n v="98779.434999999998"/>
    <n v="232242.16875000004"/>
  </r>
  <r>
    <s v="283328.GD.OR"/>
    <s v="283328"/>
    <s v="ADFIT DECOUPLING DEFERRED REV"/>
    <s v="OR"/>
    <s v="GD"/>
    <x v="1"/>
    <x v="0"/>
    <x v="0"/>
    <n v="245323.11"/>
    <n v="80266.62"/>
    <n v="285519.87"/>
    <n v="433790.84"/>
    <n v="473872.14"/>
    <n v="396792.78"/>
    <n v="358326.97"/>
    <n v="304962.90000000002"/>
    <n v="268635.36"/>
    <n v="228460.69"/>
    <n v="273619.38"/>
    <n v="192101.85"/>
    <n v="188689.26"/>
    <n v="-164585.07"/>
    <n v="231985.5"/>
    <n v="281066.71000000002"/>
    <n v="214987.62"/>
    <n v="52753.75"/>
    <n v="-60355.61"/>
    <n v="78600.429999999993"/>
    <n v="25230.34"/>
    <n v="-7275.26"/>
    <n v="205368.94"/>
    <n v="172716.57"/>
    <n v="155195.41"/>
    <n v="292779.63208333333"/>
    <n v="100203.02125000001"/>
  </r>
  <r>
    <s v="283328.ED.ID"/>
    <s v="283328"/>
    <s v="ADFIT DECOUPLING DEFERRED REV"/>
    <s v="ID"/>
    <s v="ED"/>
    <x v="1"/>
    <x v="0"/>
    <x v="0"/>
    <n v="-401509.55"/>
    <m/>
    <m/>
    <m/>
    <m/>
    <m/>
    <m/>
    <m/>
    <m/>
    <m/>
    <m/>
    <m/>
    <m/>
    <m/>
    <m/>
    <m/>
    <m/>
    <m/>
    <m/>
    <m/>
    <m/>
    <m/>
    <m/>
    <m/>
    <m/>
    <n v="-16729.564583333333"/>
    <n v="0"/>
  </r>
  <r>
    <s v="283328.ED.WA"/>
    <s v="283328"/>
    <s v="ADFIT DECOUPLING DEFERRED REV"/>
    <s v="WA"/>
    <s v="ED"/>
    <x v="1"/>
    <x v="0"/>
    <x v="0"/>
    <n v="-1196314.3600000001"/>
    <m/>
    <m/>
    <m/>
    <m/>
    <m/>
    <m/>
    <m/>
    <m/>
    <m/>
    <m/>
    <m/>
    <m/>
    <m/>
    <m/>
    <m/>
    <m/>
    <m/>
    <m/>
    <m/>
    <m/>
    <m/>
    <m/>
    <m/>
    <m/>
    <n v="-49846.431666666671"/>
    <n v="0"/>
  </r>
  <r>
    <s v="283328.GD.ID"/>
    <s v="283328"/>
    <s v="ADFIT DECOUPLING DEFERRED REV"/>
    <s v="ID"/>
    <s v="GD"/>
    <x v="1"/>
    <x v="0"/>
    <x v="0"/>
    <n v="-84395.26"/>
    <m/>
    <m/>
    <m/>
    <m/>
    <m/>
    <m/>
    <m/>
    <m/>
    <m/>
    <m/>
    <m/>
    <m/>
    <m/>
    <m/>
    <m/>
    <m/>
    <m/>
    <m/>
    <m/>
    <m/>
    <m/>
    <m/>
    <m/>
    <m/>
    <n v="-3516.4691666666663"/>
    <n v="0"/>
  </r>
  <r>
    <s v="283328.GD.OR"/>
    <s v="283328"/>
    <s v="ADFIT DECOUPLING DEFERRED REV"/>
    <s v="OR"/>
    <s v="GD"/>
    <x v="1"/>
    <x v="0"/>
    <x v="0"/>
    <n v="163548.74"/>
    <m/>
    <m/>
    <m/>
    <m/>
    <m/>
    <m/>
    <m/>
    <m/>
    <m/>
    <m/>
    <m/>
    <m/>
    <m/>
    <m/>
    <m/>
    <m/>
    <m/>
    <m/>
    <m/>
    <m/>
    <m/>
    <m/>
    <m/>
    <m/>
    <n v="6814.5308333333332"/>
    <n v="0"/>
  </r>
  <r>
    <s v="283328.GD.WA"/>
    <s v="283328"/>
    <s v="ADFIT DECOUPLING DEFERRED REV"/>
    <s v="WA"/>
    <s v="GD"/>
    <x v="1"/>
    <x v="0"/>
    <x v="0"/>
    <n v="-797233.99"/>
    <m/>
    <m/>
    <m/>
    <m/>
    <m/>
    <m/>
    <m/>
    <m/>
    <m/>
    <m/>
    <m/>
    <m/>
    <m/>
    <m/>
    <m/>
    <m/>
    <m/>
    <m/>
    <m/>
    <m/>
    <m/>
    <m/>
    <m/>
    <m/>
    <n v="-33218.082916666666"/>
    <n v="0"/>
  </r>
  <r>
    <s v="283330.GD.ID"/>
    <s v="283330"/>
    <s v="ADFIT PGA"/>
    <s v="ID"/>
    <s v="GD"/>
    <x v="1"/>
    <x v="0"/>
    <x v="0"/>
    <n v="2075956.69"/>
    <n v="2035634.58"/>
    <n v="1812576.78"/>
    <n v="1678559.53"/>
    <n v="1696442.38"/>
    <n v="1683453.88"/>
    <n v="1666517.21"/>
    <n v="1790613.86"/>
    <n v="1973773.72"/>
    <n v="1996393.43"/>
    <n v="2300309.7200000002"/>
    <n v="2670301.69"/>
    <n v="2489364.91"/>
    <n v="2308343.56"/>
    <n v="1424814.72"/>
    <n v="179683.18"/>
    <n v="40120.49"/>
    <n v="63681.279999999999"/>
    <n v="239190.66"/>
    <n v="329694.65999999997"/>
    <n v="429862.58"/>
    <n v="639768.14"/>
    <n v="569316.80000000005"/>
    <n v="549634.21"/>
    <n v="462353.23"/>
    <n v="1965603.1316666668"/>
    <n v="687497.4458333333"/>
  </r>
  <r>
    <s v="283330.GD.OR"/>
    <s v="283330"/>
    <s v="ADFIT PGA"/>
    <s v="OR"/>
    <s v="GD"/>
    <x v="1"/>
    <x v="0"/>
    <x v="0"/>
    <n v="1618816.85"/>
    <n v="1589208.16"/>
    <n v="1501124.37"/>
    <n v="1451223.23"/>
    <n v="1466502.87"/>
    <n v="1551709.71"/>
    <n v="1603494.93"/>
    <n v="1608167.16"/>
    <n v="1625276.5"/>
    <n v="1600598.84"/>
    <n v="1826309.32"/>
    <n v="1784343"/>
    <n v="1517256.05"/>
    <n v="1379888.82"/>
    <n v="827773.15"/>
    <n v="96406.87"/>
    <n v="78296.88"/>
    <n v="89313.44"/>
    <n v="149808.04"/>
    <n v="175888.88"/>
    <n v="170052.6"/>
    <n v="150170.19"/>
    <n v="139581.35999999999"/>
    <n v="196024.26"/>
    <n v="244016.92"/>
    <n v="1597999.5449999999"/>
    <n v="361153.4145833333"/>
  </r>
  <r>
    <s v="283330.GD.WA"/>
    <s v="283330"/>
    <s v="ADFIT PGA"/>
    <s v="WA"/>
    <s v="GD"/>
    <x v="1"/>
    <x v="0"/>
    <x v="0"/>
    <n v="4174800.76"/>
    <n v="4135449.29"/>
    <n v="3683597.12"/>
    <n v="3411246.43"/>
    <n v="3444360.08"/>
    <n v="3424126.05"/>
    <n v="3348223.59"/>
    <n v="3515276.38"/>
    <n v="3850606.25"/>
    <n v="3845767.3"/>
    <n v="4419439.21"/>
    <n v="4841481.7699999996"/>
    <n v="4554498.79"/>
    <n v="4156357.24"/>
    <n v="2381351.0499999998"/>
    <n v="-572714.59"/>
    <n v="-853593.64"/>
    <n v="-823371.65"/>
    <n v="-907199.77"/>
    <n v="-780410.47"/>
    <n v="-648205.13"/>
    <n v="-108328.8"/>
    <n v="-246539.69"/>
    <n v="-95410.87"/>
    <n v="-36594.639999999999"/>
    <n v="3857018.6037500002"/>
    <n v="313407.14625000005"/>
  </r>
  <r>
    <s v="283330.GD.AN"/>
    <s v="283330"/>
    <s v="ADFIT PGA"/>
    <s v="AN"/>
    <s v="GD"/>
    <x v="1"/>
    <x v="0"/>
    <x v="0"/>
    <n v="236250"/>
    <n v="157500"/>
    <n v="78750"/>
    <n v="0"/>
    <n v="-78750"/>
    <n v="-157500"/>
    <n v="-78750"/>
    <n v="0"/>
    <n v="78750"/>
    <n v="157497.9"/>
    <n v="236247.9"/>
    <n v="314997.90000000002"/>
    <n v="236250"/>
    <n v="157500"/>
    <n v="78750"/>
    <n v="0"/>
    <n v="-78750"/>
    <n v="-157500"/>
    <n v="-78750"/>
    <n v="0"/>
    <n v="78750"/>
    <n v="157500"/>
    <n v="236250"/>
    <n v="315000"/>
    <n v="236250"/>
    <n v="78749.475000000006"/>
    <n v="78750"/>
  </r>
  <r>
    <s v="283330.ZZ.ZZ"/>
    <s v="283330"/>
    <s v="ADFIT PGA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30.GD.AN"/>
    <s v="283330"/>
    <s v="ADFIT PGA"/>
    <s v="AN"/>
    <s v="GD"/>
    <x v="1"/>
    <x v="0"/>
    <x v="0"/>
    <n v="157500"/>
    <m/>
    <m/>
    <m/>
    <m/>
    <m/>
    <m/>
    <m/>
    <m/>
    <m/>
    <m/>
    <m/>
    <m/>
    <m/>
    <m/>
    <m/>
    <m/>
    <m/>
    <m/>
    <m/>
    <m/>
    <m/>
    <m/>
    <m/>
    <m/>
    <n v="6562.5"/>
    <n v="0"/>
  </r>
  <r>
    <s v="283330.GD.ID"/>
    <s v="283330"/>
    <s v="ADFIT PGA"/>
    <s v="ID"/>
    <s v="GD"/>
    <x v="1"/>
    <x v="0"/>
    <x v="0"/>
    <n v="1383971.12"/>
    <m/>
    <m/>
    <m/>
    <m/>
    <m/>
    <m/>
    <m/>
    <m/>
    <m/>
    <m/>
    <m/>
    <m/>
    <m/>
    <m/>
    <m/>
    <m/>
    <m/>
    <m/>
    <m/>
    <m/>
    <m/>
    <m/>
    <m/>
    <m/>
    <n v="57665.46333333334"/>
    <n v="0"/>
  </r>
  <r>
    <s v="283330.GD.OR"/>
    <s v="283330"/>
    <s v="ADFIT PGA"/>
    <s v="OR"/>
    <s v="GD"/>
    <x v="1"/>
    <x v="0"/>
    <x v="0"/>
    <n v="1079211.23"/>
    <m/>
    <m/>
    <m/>
    <m/>
    <m/>
    <m/>
    <m/>
    <m/>
    <m/>
    <m/>
    <m/>
    <m/>
    <m/>
    <m/>
    <m/>
    <m/>
    <m/>
    <m/>
    <m/>
    <m/>
    <m/>
    <m/>
    <m/>
    <m/>
    <n v="44967.134583333333"/>
    <n v="0"/>
  </r>
  <r>
    <s v="283330.GD.WA"/>
    <s v="283330"/>
    <s v="ADFIT PGA"/>
    <s v="WA"/>
    <s v="GD"/>
    <x v="1"/>
    <x v="0"/>
    <x v="0"/>
    <n v="2783200.51"/>
    <m/>
    <m/>
    <m/>
    <m/>
    <m/>
    <m/>
    <m/>
    <m/>
    <m/>
    <m/>
    <m/>
    <m/>
    <m/>
    <m/>
    <m/>
    <m/>
    <m/>
    <m/>
    <m/>
    <m/>
    <m/>
    <m/>
    <m/>
    <m/>
    <n v="115966.68791666666"/>
    <n v="0"/>
  </r>
  <r>
    <s v="283333.ED.AN"/>
    <s v="283333"/>
    <s v="ADFIT - LAKE CDA DEF COSTS"/>
    <s v="AN"/>
    <s v="ED"/>
    <x v="0"/>
    <x v="0"/>
    <x v="0"/>
    <n v="242365.85"/>
    <n v="242938.44"/>
    <n v="243511.03"/>
    <n v="244083.62"/>
    <n v="244656.21"/>
    <n v="245228.79999999999"/>
    <n v="245801.39"/>
    <n v="246373.98"/>
    <n v="246946.57"/>
    <n v="247519.16"/>
    <n v="248091.75"/>
    <n v="248664.34"/>
    <n v="249236.93"/>
    <n v="249809.52"/>
    <n v="250382.11"/>
    <n v="250954.7"/>
    <n v="251527.29"/>
    <n v="252099.88"/>
    <n v="252672.47"/>
    <n v="253245.06"/>
    <n v="253817.65"/>
    <n v="254390.24"/>
    <n v="254962.83"/>
    <n v="255535.42"/>
    <n v="256108.01"/>
    <n v="245801.38999999998"/>
    <n v="252672.47000000006"/>
  </r>
  <r>
    <s v="283333.ED.AN"/>
    <s v="283333"/>
    <s v="ADFIT - LAKE CDA DEF COSTS"/>
    <s v="AN"/>
    <s v="ED"/>
    <x v="0"/>
    <x v="0"/>
    <x v="0"/>
    <n v="161577.23000000001"/>
    <m/>
    <m/>
    <m/>
    <m/>
    <m/>
    <m/>
    <m/>
    <m/>
    <m/>
    <m/>
    <m/>
    <m/>
    <m/>
    <m/>
    <m/>
    <m/>
    <m/>
    <m/>
    <m/>
    <m/>
    <m/>
    <m/>
    <m/>
    <m/>
    <n v="6732.3845833333335"/>
    <n v="0"/>
  </r>
  <r>
    <s v="283351.ED.ID"/>
    <s v="283351"/>
    <s v="DFIT- CNC TRANSMISSION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51.ED.WA"/>
    <s v="283351"/>
    <s v="DFIT- CNC TRANSMISSION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55.ED.ID"/>
    <s v="283355"/>
    <s v="ADFIT-ID WIND GEN AFUDC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65.ED.ID"/>
    <s v="283365"/>
    <s v="ADFIT- LEASE PAYMENTS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65.ED.WA"/>
    <s v="283365"/>
    <s v="ADFIT- LEASE PAYMENTS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65.ED.AN"/>
    <s v="283365"/>
    <s v="ADFIT- LEASE PAYMENTS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9.29"/>
    <n v="6125.83"/>
    <n v="-3656.23"/>
    <n v="-6772.46"/>
    <n v="-2602.64"/>
    <n v="2624.39"/>
    <n v="5176.7299999999996"/>
    <n v="0"/>
    <n v="-5.2879166666665851"/>
  </r>
  <r>
    <s v="283365.GD.AN"/>
    <s v="283365"/>
    <s v="ADFIT- LEASE PAYMENTS"/>
    <s v="AN"/>
    <s v="GD"/>
    <x v="1"/>
    <x v="0"/>
    <x v="0"/>
    <m/>
    <m/>
    <m/>
    <m/>
    <m/>
    <m/>
    <m/>
    <m/>
    <m/>
    <m/>
    <m/>
    <m/>
    <m/>
    <m/>
    <m/>
    <m/>
    <m/>
    <m/>
    <n v="-1852.19"/>
    <n v="-932.92"/>
    <n v="487.83"/>
    <n v="-805.5"/>
    <n v="18.809999999999999"/>
    <n v="1150.3900000000001"/>
    <n v="1504.66"/>
    <n v="0"/>
    <n v="-98.437500000000014"/>
  </r>
  <r>
    <s v="283365.GD.OR"/>
    <s v="283365"/>
    <s v="ADFIT- LEASE PAYMENTS"/>
    <s v="OR"/>
    <s v="GD"/>
    <x v="1"/>
    <x v="0"/>
    <x v="0"/>
    <m/>
    <m/>
    <m/>
    <m/>
    <m/>
    <m/>
    <m/>
    <m/>
    <m/>
    <m/>
    <m/>
    <m/>
    <m/>
    <m/>
    <m/>
    <m/>
    <m/>
    <m/>
    <n v="-804.42"/>
    <n v="-405.17"/>
    <n v="211.88"/>
    <n v="-349.83"/>
    <n v="8.18"/>
    <n v="499.64"/>
    <n v="653.57000000000005"/>
    <n v="0"/>
    <n v="-42.744583333333331"/>
  </r>
  <r>
    <s v="283365.CD.AA"/>
    <s v="283365"/>
    <s v="ADFIT- LEASE PAYMENTS"/>
    <s v="AA"/>
    <s v="CD"/>
    <x v="1"/>
    <x v="0"/>
    <x v="0"/>
    <m/>
    <m/>
    <m/>
    <m/>
    <m/>
    <m/>
    <m/>
    <m/>
    <m/>
    <m/>
    <m/>
    <m/>
    <m/>
    <m/>
    <m/>
    <m/>
    <m/>
    <m/>
    <m/>
    <m/>
    <m/>
    <n v="-9121"/>
    <n v="-9121"/>
    <n v="-9121"/>
    <n v="-9121"/>
    <n v="0"/>
    <n v="-2660.2916666666665"/>
  </r>
  <r>
    <s v="283366.ED.ID"/>
    <s v="283366"/>
    <s v="ADFIT- COLSTRIP SETTLEMENT"/>
    <s v="ID"/>
    <s v="ED"/>
    <x v="1"/>
    <x v="0"/>
    <x v="0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5999999999999998"/>
    <n v="0.15999999999999998"/>
  </r>
  <r>
    <s v="283366.ED.ID"/>
    <s v="283366"/>
    <s v="ADFIT- COLSTRIP SETTLEMENT"/>
    <s v="ID"/>
    <s v="ED"/>
    <x v="1"/>
    <x v="0"/>
    <x v="0"/>
    <n v="0.1"/>
    <m/>
    <m/>
    <m/>
    <m/>
    <m/>
    <m/>
    <m/>
    <m/>
    <m/>
    <m/>
    <m/>
    <m/>
    <m/>
    <m/>
    <m/>
    <m/>
    <m/>
    <m/>
    <m/>
    <m/>
    <m/>
    <m/>
    <m/>
    <m/>
    <n v="4.1666666666666666E-3"/>
    <n v="0"/>
  </r>
  <r>
    <s v="283368.ED.ID"/>
    <s v="283368"/>
    <s v="ADFIT-DEF PROJECT COMPASS"/>
    <s v="ID"/>
    <s v="ED"/>
    <x v="1"/>
    <x v="0"/>
    <x v="0"/>
    <n v="-280807.67999999999"/>
    <n v="-269107.34999999998"/>
    <n v="-257407.02"/>
    <n v="-245706.69"/>
    <n v="-234006.36"/>
    <n v="-222306.03"/>
    <n v="-210605.7"/>
    <n v="-198905.37"/>
    <n v="-187205.04"/>
    <n v="-175504.71"/>
    <n v="-163804.38"/>
    <n v="-152104.04999999999"/>
    <n v="-140403.72"/>
    <n v="-128703.39"/>
    <n v="-117003.06"/>
    <n v="-105302.73"/>
    <n v="-93602.4"/>
    <n v="-81902.070000000007"/>
    <n v="-70201.740000000005"/>
    <n v="-58501.41"/>
    <n v="-46801.08"/>
    <n v="-35100.75"/>
    <n v="-23400.42"/>
    <n v="-11700.09"/>
    <n v="0.24"/>
    <n v="-210605.69999999998"/>
    <n v="-70201.739999999991"/>
  </r>
  <r>
    <s v="283368.GD.ID"/>
    <s v="283368"/>
    <s v="ADFIT-DEF PROJECT COMPASS"/>
    <s v="ID"/>
    <s v="GD"/>
    <x v="1"/>
    <x v="0"/>
    <x v="0"/>
    <n v="-70616.800000000003"/>
    <n v="-67674.42"/>
    <n v="-64732.04"/>
    <n v="-61789.66"/>
    <n v="-58847.28"/>
    <n v="-55904.9"/>
    <n v="-52962.52"/>
    <n v="-50020.14"/>
    <n v="-47077.760000000002"/>
    <n v="-44135.38"/>
    <n v="-41193"/>
    <n v="-38250.620000000003"/>
    <n v="-35308.239999999998"/>
    <n v="-32365.86"/>
    <n v="-29423.48"/>
    <n v="-26481.1"/>
    <n v="-23538.720000000001"/>
    <n v="-20596.34"/>
    <n v="-17653.96"/>
    <n v="-14711.58"/>
    <n v="-11769.2"/>
    <n v="-8826.82"/>
    <n v="-5884.44"/>
    <n v="-2942.06"/>
    <n v="0.32"/>
    <n v="-52962.520000000011"/>
    <n v="-17653.96"/>
  </r>
  <r>
    <s v="283368.ED.ID"/>
    <s v="283368"/>
    <s v="ADFIT-DEF PROJECT COMPASS"/>
    <s v="ID"/>
    <s v="ED"/>
    <x v="1"/>
    <x v="0"/>
    <x v="0"/>
    <n v="-187205.12"/>
    <m/>
    <m/>
    <m/>
    <m/>
    <m/>
    <m/>
    <m/>
    <m/>
    <m/>
    <m/>
    <m/>
    <m/>
    <m/>
    <m/>
    <m/>
    <m/>
    <m/>
    <m/>
    <m/>
    <m/>
    <m/>
    <m/>
    <m/>
    <m/>
    <n v="-7800.2133333333331"/>
    <n v="0"/>
  </r>
  <r>
    <s v="283368.GD.ID"/>
    <s v="283368"/>
    <s v="ADFIT-DEF PROJECT COMPASS"/>
    <s v="ID"/>
    <s v="GD"/>
    <x v="1"/>
    <x v="0"/>
    <x v="0"/>
    <n v="-47077.86"/>
    <m/>
    <m/>
    <m/>
    <m/>
    <m/>
    <m/>
    <m/>
    <m/>
    <m/>
    <m/>
    <m/>
    <m/>
    <m/>
    <m/>
    <m/>
    <m/>
    <m/>
    <m/>
    <m/>
    <m/>
    <m/>
    <m/>
    <m/>
    <m/>
    <n v="-1961.5775000000001"/>
    <n v="0"/>
  </r>
  <r>
    <s v="283375.ED.ID"/>
    <s v="283375"/>
    <s v="ADFIT CS2 &amp; COLSTRIP O&amp;M"/>
    <s v="ID"/>
    <s v="ED"/>
    <x v="1"/>
    <x v="0"/>
    <x v="0"/>
    <n v="-276034.15000000002"/>
    <n v="-231729.4"/>
    <n v="-166486.81"/>
    <n v="-140843.71"/>
    <n v="-96154.87"/>
    <n v="-53057.83"/>
    <n v="-67465.3"/>
    <n v="-34057.870000000003"/>
    <n v="6183.38"/>
    <n v="54778.22"/>
    <n v="102972.59"/>
    <n v="170068.22"/>
    <n v="138354.85999999999"/>
    <n v="173865.23"/>
    <n v="202961.99"/>
    <n v="178602.41"/>
    <n v="157722.10999999999"/>
    <n v="182476.91"/>
    <n v="148335.95000000001"/>
    <n v="162349.04"/>
    <n v="193088.84"/>
    <n v="127702.61"/>
    <n v="125977.04"/>
    <n v="102180.26"/>
    <n v="83445.320000000007"/>
    <n v="-43719.418750000012"/>
    <n v="155513.54"/>
  </r>
  <r>
    <s v="283375.ED.WA"/>
    <s v="283375"/>
    <s v="ADFIT CS2 &amp; COLSTRIP O&amp;M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75.ED.ID"/>
    <s v="283375"/>
    <s v="ADFIT CS2 &amp; COLSTRIP O&amp;M"/>
    <s v="ID"/>
    <s v="ED"/>
    <x v="1"/>
    <x v="0"/>
    <x v="0"/>
    <n v="-184022.76"/>
    <m/>
    <m/>
    <m/>
    <m/>
    <m/>
    <m/>
    <m/>
    <m/>
    <m/>
    <m/>
    <m/>
    <m/>
    <m/>
    <m/>
    <m/>
    <m/>
    <m/>
    <m/>
    <m/>
    <m/>
    <m/>
    <m/>
    <m/>
    <m/>
    <n v="-7667.6150000000007"/>
    <n v="0"/>
  </r>
  <r>
    <s v="283376.ED.AN"/>
    <s v="283376"/>
    <s v="DFIT- REG ASSET ARO"/>
    <s v="AN"/>
    <s v="ED"/>
    <x v="1"/>
    <x v="0"/>
    <x v="0"/>
    <n v="-749987.95"/>
    <n v="-769232.63"/>
    <n v="-788539.39"/>
    <n v="-807908.5"/>
    <n v="-827340.25"/>
    <n v="-846834.9"/>
    <n v="-866392.83"/>
    <n v="-886013.86"/>
    <n v="-905696.57"/>
    <n v="-925440.11"/>
    <n v="-945242.08"/>
    <n v="-965103.37"/>
    <n v="-985012.05"/>
    <n v="-1004971.24"/>
    <n v="-1024982.58"/>
    <n v="-1045055.5"/>
    <n v="-1065189.5"/>
    <n v="-1085383.45"/>
    <n v="-356973.38"/>
    <n v="-360438.33"/>
    <n v="-363926.01"/>
    <n v="-367436.59"/>
    <n v="-370970.22"/>
    <n v="-374527.07"/>
    <n v="-378043.44"/>
    <n v="-866770.37416666665"/>
    <n v="-675115.13458333327"/>
  </r>
  <r>
    <s v="283376.ED.ID"/>
    <s v="283376"/>
    <s v="DFIT- REG ASSET ARO"/>
    <s v="ID"/>
    <s v="ED"/>
    <x v="0"/>
    <x v="0"/>
    <x v="0"/>
    <m/>
    <m/>
    <m/>
    <m/>
    <m/>
    <m/>
    <m/>
    <m/>
    <m/>
    <m/>
    <m/>
    <m/>
    <m/>
    <m/>
    <m/>
    <m/>
    <m/>
    <m/>
    <n v="-259395.37"/>
    <n v="-265219.21999999997"/>
    <n v="-270986.46000000002"/>
    <n v="-276699.14"/>
    <n v="-282373.5"/>
    <n v="-288014.96999999997"/>
    <n v="-296162.94"/>
    <n v="0"/>
    <n v="-149230.84416666668"/>
  </r>
  <r>
    <s v="283376.ED.WA"/>
    <s v="283376"/>
    <s v="DFIT- REG ASSET ARO"/>
    <s v="WA"/>
    <s v="ED"/>
    <x v="1"/>
    <x v="0"/>
    <x v="0"/>
    <m/>
    <m/>
    <m/>
    <m/>
    <m/>
    <m/>
    <m/>
    <m/>
    <m/>
    <m/>
    <m/>
    <m/>
    <m/>
    <m/>
    <m/>
    <m/>
    <m/>
    <m/>
    <n v="-489220.43"/>
    <n v="-500204.22"/>
    <n v="-511081.26"/>
    <n v="-521855.35"/>
    <n v="-532557.19999999995"/>
    <n v="-543197.02"/>
    <n v="-558564.09"/>
    <n v="0"/>
    <n v="-281449.79375000001"/>
  </r>
  <r>
    <s v="283376.ED.AN"/>
    <s v="283376"/>
    <s v="DFIT- REG ASSET ARO"/>
    <s v="AN"/>
    <s v="ED"/>
    <x v="1"/>
    <x v="0"/>
    <x v="0"/>
    <n v="-499991.97"/>
    <m/>
    <m/>
    <m/>
    <m/>
    <m/>
    <m/>
    <m/>
    <m/>
    <m/>
    <m/>
    <m/>
    <m/>
    <m/>
    <m/>
    <m/>
    <m/>
    <m/>
    <m/>
    <m/>
    <m/>
    <m/>
    <m/>
    <m/>
    <m/>
    <n v="-20832.998749999999"/>
    <n v="0"/>
  </r>
  <r>
    <s v="283377.CD.AA"/>
    <s v="283377"/>
    <s v="DFIT- RETIREMENT ASSET"/>
    <s v="AA"/>
    <s v="CD"/>
    <x v="1"/>
    <x v="0"/>
    <x v="0"/>
    <n v="-2921196.16"/>
    <n v="-2916490.02"/>
    <n v="-2911783.85"/>
    <n v="-2907077.69"/>
    <n v="-2902371.52"/>
    <n v="-2897665.38"/>
    <n v="-2892809.98"/>
    <n v="-2887462.59"/>
    <n v="-2881837.75"/>
    <n v="-2875466.35"/>
    <n v="-2869261.11"/>
    <n v="-2859657.66"/>
    <n v="-2850844.82"/>
    <n v="-2842434.84"/>
    <n v="-2836550.55"/>
    <n v="-2830443.78"/>
    <n v="-2823941.91"/>
    <n v="-2804002.23"/>
    <n v="-124782.9"/>
    <n v="-124551.5"/>
    <n v="-124320.1"/>
    <n v="-124088.7"/>
    <n v="-123857.3"/>
    <n v="-123625.9"/>
    <n v="-96809.41"/>
    <n v="-2890658.6991666667"/>
    <n v="-1363035.5687500001"/>
  </r>
  <r>
    <s v="283377.ED.ID"/>
    <s v="283377"/>
    <s v="DFIT- RETIREMENT ASSET"/>
    <s v="ID"/>
    <s v="ED"/>
    <x v="0"/>
    <x v="0"/>
    <x v="0"/>
    <m/>
    <m/>
    <m/>
    <m/>
    <m/>
    <m/>
    <m/>
    <m/>
    <m/>
    <m/>
    <m/>
    <m/>
    <m/>
    <m/>
    <m/>
    <m/>
    <m/>
    <m/>
    <n v="-926718.74"/>
    <n v="-905183.83"/>
    <n v="-884286.64"/>
    <n v="-867944.1"/>
    <n v="-853140.33"/>
    <n v="-838445.41"/>
    <n v="-1019198.85"/>
    <n v="0"/>
    <n v="-482109.87291666673"/>
  </r>
  <r>
    <s v="283377.ED.WA"/>
    <s v="283377"/>
    <s v="DFIT- RETIREMENT ASSET"/>
    <s v="WA"/>
    <s v="ED"/>
    <x v="1"/>
    <x v="0"/>
    <x v="0"/>
    <m/>
    <m/>
    <m/>
    <m/>
    <m/>
    <m/>
    <m/>
    <m/>
    <m/>
    <m/>
    <m/>
    <m/>
    <m/>
    <m/>
    <m/>
    <m/>
    <m/>
    <m/>
    <n v="-1747794.22"/>
    <n v="-1707179.33"/>
    <n v="-1667767.17"/>
    <n v="-1636945.1"/>
    <n v="-1609025.15"/>
    <n v="-1581310.49"/>
    <n v="-1922212.36"/>
    <n v="0"/>
    <n v="-909260.63666666672"/>
  </r>
  <r>
    <s v="283377.CD.AA"/>
    <s v="283377"/>
    <s v="DFIT- RETIREMENT ASSET"/>
    <s v="AA"/>
    <s v="CD"/>
    <x v="1"/>
    <x v="0"/>
    <x v="0"/>
    <n v="-1947464.1"/>
    <m/>
    <m/>
    <m/>
    <m/>
    <m/>
    <m/>
    <m/>
    <m/>
    <m/>
    <m/>
    <m/>
    <m/>
    <m/>
    <m/>
    <m/>
    <m/>
    <m/>
    <m/>
    <m/>
    <m/>
    <m/>
    <m/>
    <m/>
    <m/>
    <n v="-81144.337500000009"/>
    <n v="0"/>
  </r>
  <r>
    <s v="283380.ED.ID"/>
    <s v="283380"/>
    <s v="ADFIT PCA"/>
    <s v="ID"/>
    <s v="ED"/>
    <x v="1"/>
    <x v="0"/>
    <x v="0"/>
    <n v="1289262.33"/>
    <n v="1444044.72"/>
    <n v="1714293.93"/>
    <n v="1908217.8"/>
    <n v="2102475.36"/>
    <n v="2293540.08"/>
    <n v="2412638.64"/>
    <n v="2180703.9300000002"/>
    <n v="2071790.37"/>
    <n v="1958780.97"/>
    <n v="1808846.85"/>
    <n v="1857904.95"/>
    <n v="1587580.56"/>
    <n v="1458314.64"/>
    <n v="1124334.21"/>
    <n v="624592.80000000005"/>
    <n v="766890.48"/>
    <n v="889355.97"/>
    <n v="852027"/>
    <n v="727809.22"/>
    <n v="278363.86"/>
    <n v="207495.37"/>
    <n v="20147.439999999999"/>
    <n v="145415.17000000001"/>
    <n v="-53885.33"/>
    <n v="1932638.2537499999"/>
    <n v="655132.81458333333"/>
  </r>
  <r>
    <s v="283380.ED.ID"/>
    <s v="283380"/>
    <s v="ADFIT PCA"/>
    <s v="ID"/>
    <s v="ED"/>
    <x v="1"/>
    <x v="0"/>
    <x v="0"/>
    <n v="859508.22"/>
    <m/>
    <m/>
    <m/>
    <m/>
    <m/>
    <m/>
    <m/>
    <m/>
    <m/>
    <m/>
    <m/>
    <m/>
    <m/>
    <m/>
    <m/>
    <m/>
    <m/>
    <m/>
    <m/>
    <m/>
    <m/>
    <m/>
    <m/>
    <m/>
    <n v="35812.842499999999"/>
    <n v="0"/>
  </r>
  <r>
    <s v="283382.ED.AN"/>
    <s v="283382"/>
    <s v="ADFIT LAKE CDA STORAGE SETTLEM"/>
    <s v="AN"/>
    <s v="ED"/>
    <x v="0"/>
    <x v="0"/>
    <x v="0"/>
    <n v="-6691423.1500000004"/>
    <n v="-6675951.6500000004"/>
    <n v="-6660480.1500000004"/>
    <n v="-6645008.6500000004"/>
    <n v="-6629537.1500000004"/>
    <n v="-6614065.6500000004"/>
    <n v="-6598594.1500000004"/>
    <n v="-6583122.6500000004"/>
    <n v="-6567651.1500000004"/>
    <n v="-6552179.6500000004"/>
    <n v="-6536708.1500000004"/>
    <n v="-6521236.6500000004"/>
    <n v="-6505765.1500000004"/>
    <n v="-6490293.6500000004"/>
    <n v="-6474822.1500000004"/>
    <n v="-6459350.6500000004"/>
    <n v="-6443879.1500000004"/>
    <n v="-6428407.6500000004"/>
    <n v="-6412936.1500000004"/>
    <n v="-6397464.6500000004"/>
    <n v="-6381993.1500000004"/>
    <n v="-6366521.6500000004"/>
    <n v="-6351050.1500000004"/>
    <n v="-6335578.6500000004"/>
    <n v="-6320107.1500000004"/>
    <n v="-6598594.1499999994"/>
    <n v="-6412936.1499999994"/>
  </r>
  <r>
    <s v="283382.ED.ID"/>
    <s v="283382"/>
    <s v="ADFIT LAKE CDA STORAGE SETTLEM"/>
    <s v="ID"/>
    <s v="ED"/>
    <x v="0"/>
    <x v="0"/>
    <x v="0"/>
    <n v="-17888.259999999998"/>
    <n v="-17346.2"/>
    <n v="-16804.14"/>
    <n v="-16262.08"/>
    <n v="-15720.02"/>
    <n v="-15177.96"/>
    <n v="-14635.9"/>
    <n v="-14093.84"/>
    <n v="-13551.78"/>
    <n v="-13009.72"/>
    <n v="-12467.66"/>
    <n v="-11925.6"/>
    <n v="-11383.54"/>
    <n v="-10841.48"/>
    <n v="-10299.42"/>
    <n v="-9757.36"/>
    <n v="-9215.2999999999993"/>
    <n v="-8673.24"/>
    <n v="-8131.18"/>
    <n v="-7589.12"/>
    <n v="-7047.06"/>
    <n v="-6505"/>
    <n v="-5962.94"/>
    <n v="-5420.88"/>
    <n v="-4878.82"/>
    <n v="-14635.9"/>
    <n v="-8131.18"/>
  </r>
  <r>
    <s v="283382.ED.WA"/>
    <s v="283382"/>
    <s v="ADFIT LAKE CDA STORAGE SETTLEM"/>
    <s v="WA"/>
    <s v="ED"/>
    <x v="0"/>
    <x v="0"/>
    <x v="0"/>
    <n v="-93173.06"/>
    <n v="-90510.99"/>
    <n v="-87848.92"/>
    <n v="-85186.85"/>
    <n v="-82524.78"/>
    <n v="-79862.710000000006"/>
    <n v="-77200.639999999999"/>
    <n v="-74538.570000000007"/>
    <n v="-71876.5"/>
    <n v="-69214.429999999993"/>
    <n v="-66552.36"/>
    <n v="-63890.29"/>
    <n v="-61228.22"/>
    <n v="-58566.15"/>
    <n v="-55904.08"/>
    <n v="-53242.01"/>
    <n v="-50579.94"/>
    <n v="-47917.87"/>
    <n v="-45255.8"/>
    <n v="-42593.73"/>
    <n v="-39931.660000000003"/>
    <n v="-37269.589999999997"/>
    <n v="-34607.519999999997"/>
    <n v="-31945.45"/>
    <n v="-29283.38"/>
    <n v="-77200.639999999999"/>
    <n v="-45255.799999999996"/>
  </r>
  <r>
    <s v="283382.ZZ.ZZ"/>
    <s v="283382"/>
    <s v="ADFIT LAKE CDA STORAGE SETTLEM"/>
    <s v="ZZ"/>
    <s v="ZZ"/>
    <x v="1"/>
    <x v="0"/>
    <x v="0"/>
    <m/>
    <m/>
    <m/>
    <m/>
    <m/>
    <m/>
    <m/>
    <n v="125138.04"/>
    <n v="125138.04"/>
    <n v="123255.92"/>
    <n v="123255.92"/>
    <n v="123255.92"/>
    <n v="178254.51"/>
    <n v="178254.51"/>
    <n v="178254.51"/>
    <n v="137979.92000000001"/>
    <n v="137979.92000000001"/>
    <n v="137979.92000000001"/>
    <n v="126206.52"/>
    <n v="126206.52"/>
    <n v="126206.52"/>
    <n v="126283.33"/>
    <n v="126283.33"/>
    <n v="126283.33"/>
    <n v="104076.73"/>
    <n v="59097.591249999998"/>
    <n v="139090.32916666669"/>
  </r>
  <r>
    <s v="283382.ED.AN"/>
    <s v="283382"/>
    <s v="ADFIT LAKE CDA STORAGE SETTLEM"/>
    <s v="AN"/>
    <s v="ED"/>
    <x v="0"/>
    <x v="0"/>
    <x v="0"/>
    <n v="-4460948.76"/>
    <m/>
    <m/>
    <m/>
    <m/>
    <m/>
    <m/>
    <m/>
    <m/>
    <m/>
    <m/>
    <m/>
    <m/>
    <m/>
    <m/>
    <m/>
    <m/>
    <m/>
    <m/>
    <m/>
    <m/>
    <m/>
    <m/>
    <m/>
    <m/>
    <n v="-185872.86499999999"/>
    <n v="0"/>
  </r>
  <r>
    <s v="283382.ED.ID"/>
    <s v="283382"/>
    <s v="ADFIT LAKE CDA STORAGE SETTLEM"/>
    <s v="ID"/>
    <s v="ED"/>
    <x v="0"/>
    <x v="0"/>
    <x v="0"/>
    <n v="-11925.5"/>
    <m/>
    <m/>
    <m/>
    <m/>
    <m/>
    <m/>
    <m/>
    <m/>
    <m/>
    <m/>
    <m/>
    <m/>
    <m/>
    <m/>
    <m/>
    <m/>
    <m/>
    <m/>
    <m/>
    <m/>
    <m/>
    <m/>
    <m/>
    <m/>
    <n v="-496.89583333333331"/>
    <n v="0"/>
  </r>
  <r>
    <s v="283382.ED.WA"/>
    <s v="283382"/>
    <s v="ADFIT LAKE CDA STORAGE SETTLEM"/>
    <s v="WA"/>
    <s v="ED"/>
    <x v="0"/>
    <x v="0"/>
    <x v="0"/>
    <n v="-62115.38"/>
    <m/>
    <m/>
    <m/>
    <m/>
    <m/>
    <m/>
    <m/>
    <m/>
    <m/>
    <m/>
    <m/>
    <m/>
    <m/>
    <m/>
    <m/>
    <m/>
    <m/>
    <m/>
    <m/>
    <m/>
    <m/>
    <m/>
    <m/>
    <m/>
    <n v="-2588.1408333333334"/>
    <n v="0"/>
  </r>
  <r>
    <s v="283391.ED.ID"/>
    <s v="283391"/>
    <s v="ADFIT-SPOKANE RIVER TDG"/>
    <s v="ID"/>
    <s v="ED"/>
    <x v="1"/>
    <x v="0"/>
    <x v="0"/>
    <n v="-49233.79"/>
    <n v="-47182.38"/>
    <n v="-45130.97"/>
    <n v="-43079.56"/>
    <n v="-41028.15"/>
    <n v="-38976.74"/>
    <n v="-36925.33"/>
    <n v="-34873.919999999998"/>
    <n v="-32822.51"/>
    <n v="-30771.1"/>
    <n v="-28719.69"/>
    <n v="-26668.28"/>
    <n v="-24616.87"/>
    <n v="-22565.46"/>
    <n v="-20514.05"/>
    <n v="-18462.64"/>
    <n v="-16411.23"/>
    <n v="-14359.82"/>
    <n v="-12308.41"/>
    <n v="-10257"/>
    <n v="-8205.59"/>
    <n v="-6154.18"/>
    <n v="-4102.7700000000004"/>
    <n v="-2051.36"/>
    <n v="0.05"/>
    <n v="-36925.329999999994"/>
    <n v="-12308.409999999996"/>
  </r>
  <r>
    <s v="283391.ED.WA"/>
    <s v="283391"/>
    <s v="ADFIT-SPOKANE RIVER TDG"/>
    <s v="WA"/>
    <s v="ED"/>
    <x v="1"/>
    <x v="0"/>
    <x v="0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7.9999999999999988E-2"/>
    <n v="7.9999999999999988E-2"/>
  </r>
  <r>
    <s v="283391.ED.ID"/>
    <s v="283391"/>
    <s v="ADFIT-SPOKANE RIVER TDG"/>
    <s v="ID"/>
    <s v="ED"/>
    <x v="1"/>
    <x v="0"/>
    <x v="0"/>
    <n v="-32822.519999999997"/>
    <m/>
    <m/>
    <m/>
    <m/>
    <m/>
    <m/>
    <m/>
    <m/>
    <m/>
    <m/>
    <m/>
    <m/>
    <m/>
    <m/>
    <m/>
    <m/>
    <m/>
    <m/>
    <m/>
    <m/>
    <m/>
    <m/>
    <m/>
    <m/>
    <n v="-1367.6049999999998"/>
    <n v="0"/>
  </r>
  <r>
    <s v="283391.ED.WA"/>
    <s v="283391"/>
    <s v="ADFIT-SPOKANE RIVER TDG"/>
    <s v="WA"/>
    <s v="ED"/>
    <x v="1"/>
    <x v="0"/>
    <x v="0"/>
    <n v="0.05"/>
    <m/>
    <m/>
    <m/>
    <m/>
    <m/>
    <m/>
    <m/>
    <m/>
    <m/>
    <m/>
    <m/>
    <m/>
    <m/>
    <m/>
    <m/>
    <m/>
    <m/>
    <m/>
    <m/>
    <m/>
    <m/>
    <m/>
    <m/>
    <m/>
    <n v="2.0833333333333333E-3"/>
    <n v="0"/>
  </r>
  <r>
    <s v="283436.ED.WA"/>
    <s v="283436"/>
    <s v="DFIT- MDM SYSTEM"/>
    <s v="WA"/>
    <s v="ED"/>
    <x v="1"/>
    <x v="0"/>
    <x v="0"/>
    <n v="-109279.88"/>
    <n v="-133827.23000000001"/>
    <n v="-161231.22"/>
    <n v="-188816.72"/>
    <n v="-216527.57"/>
    <n v="-244347.93"/>
    <n v="-272268.58"/>
    <n v="-300343.46999999997"/>
    <n v="-328523.59000000003"/>
    <n v="-348099.09"/>
    <n v="-427273.94"/>
    <n v="-526918.9"/>
    <n v="-608950.01"/>
    <n v="-696786.04"/>
    <n v="-791015.26"/>
    <n v="-891829.16"/>
    <n v="-1032098.24"/>
    <n v="-1208008.1599999999"/>
    <n v="-1496955.82"/>
    <n v="-1777893.88"/>
    <n v="-2050292.88"/>
    <n v="-2325016.2000000002"/>
    <n v="-2677063.1"/>
    <n v="-2948490.5"/>
    <n v="-4302709.57"/>
    <n v="-292274.43208333332"/>
    <n v="-1695939.9191666667"/>
  </r>
  <r>
    <s v="283436.GD.WA"/>
    <s v="283436"/>
    <s v="DFIT- MDM SYSTEM"/>
    <s v="WA"/>
    <s v="GD"/>
    <x v="1"/>
    <x v="0"/>
    <x v="0"/>
    <n v="-31768.67"/>
    <n v="-40362.620000000003"/>
    <n v="-48769.96"/>
    <n v="-57202.69"/>
    <n v="-65690.81"/>
    <n v="-74226.41"/>
    <n v="-82776.800000000003"/>
    <n v="-91358.38"/>
    <n v="-99988.14"/>
    <n v="-108995.86"/>
    <n v="-123334.37"/>
    <n v="-169163.15"/>
    <n v="-197772.27"/>
    <n v="-228631.54"/>
    <n v="-261403.6"/>
    <n v="-296869.49"/>
    <n v="-334244.78999999998"/>
    <n v="-396362.31"/>
    <n v="-492156.17"/>
    <n v="-567302.37"/>
    <n v="-611156.65"/>
    <n v="-767580.21"/>
    <n v="-874171.54"/>
    <n v="-965990.04"/>
    <n v="-1051181.97"/>
    <n v="-89719.971666666665"/>
    <n v="-535028.81916666671"/>
  </r>
  <r>
    <s v="283436.GD.OR"/>
    <s v="283436"/>
    <s v="DFIT- MDM SYSTEM"/>
    <s v="OR"/>
    <s v="GD"/>
    <x v="1"/>
    <x v="0"/>
    <x v="0"/>
    <n v="8800.48"/>
    <n v="13243.84"/>
    <n v="17716.189999999999"/>
    <n v="22217.72"/>
    <n v="26748.62"/>
    <n v="31309.09"/>
    <n v="35899.31"/>
    <n v="40519.49"/>
    <n v="45169.81"/>
    <n v="49850.47"/>
    <n v="54561.68"/>
    <n v="59303.63"/>
    <n v="64076.52"/>
    <n v="68880.55"/>
    <n v="73715.929999999993"/>
    <n v="78582.86"/>
    <n v="83481.55"/>
    <n v="88415.73"/>
    <n v="93378.58"/>
    <n v="98373.81"/>
    <n v="103401.63"/>
    <n v="108462.26"/>
    <n v="113555.91"/>
    <n v="118682.8"/>
    <n v="123843.14"/>
    <n v="36081.52916666666"/>
    <n v="93574.286666666667"/>
  </r>
  <r>
    <s v="283436.ED.WA"/>
    <s v="283436"/>
    <s v="DFIT- MDM SYSTEM"/>
    <s v="WA"/>
    <s v="ED"/>
    <x v="1"/>
    <x v="0"/>
    <x v="0"/>
    <n v="-72853.25"/>
    <m/>
    <m/>
    <m/>
    <m/>
    <m/>
    <m/>
    <m/>
    <m/>
    <m/>
    <m/>
    <m/>
    <m/>
    <m/>
    <m/>
    <m/>
    <m/>
    <m/>
    <m/>
    <m/>
    <m/>
    <m/>
    <m/>
    <m/>
    <m/>
    <n v="-3035.5520833333335"/>
    <n v="0"/>
  </r>
  <r>
    <s v="283436.GD.OR"/>
    <s v="283436"/>
    <s v="DFIT- MDM SYSTEM"/>
    <s v="OR"/>
    <s v="GD"/>
    <x v="1"/>
    <x v="0"/>
    <x v="0"/>
    <n v="5866.99"/>
    <m/>
    <m/>
    <m/>
    <m/>
    <m/>
    <m/>
    <m/>
    <m/>
    <m/>
    <m/>
    <m/>
    <m/>
    <m/>
    <m/>
    <m/>
    <m/>
    <m/>
    <m/>
    <m/>
    <m/>
    <m/>
    <m/>
    <m/>
    <m/>
    <n v="244.45791666666665"/>
    <n v="0"/>
  </r>
  <r>
    <s v="283436.GD.WA"/>
    <s v="283436"/>
    <s v="DFIT- MDM SYSTEM"/>
    <s v="WA"/>
    <s v="GD"/>
    <x v="1"/>
    <x v="0"/>
    <x v="0"/>
    <n v="-21179.11"/>
    <m/>
    <m/>
    <m/>
    <m/>
    <m/>
    <m/>
    <m/>
    <m/>
    <m/>
    <m/>
    <m/>
    <m/>
    <m/>
    <m/>
    <m/>
    <m/>
    <m/>
    <m/>
    <m/>
    <m/>
    <m/>
    <m/>
    <m/>
    <m/>
    <n v="-882.46291666666673"/>
    <n v="0"/>
  </r>
  <r>
    <s v="283450.ED.ID"/>
    <s v="283450"/>
    <s v="ADFIT BPA RES EXCHANGE"/>
    <s v="ID"/>
    <s v="ED"/>
    <x v="1"/>
    <x v="0"/>
    <x v="0"/>
    <n v="-17474.34"/>
    <n v="-26237.25"/>
    <n v="-24494.93"/>
    <n v="-20716.71"/>
    <n v="-17056.740000000002"/>
    <n v="-12945.88"/>
    <n v="-10290.44"/>
    <n v="-11429.62"/>
    <n v="-14148.48"/>
    <n v="-11676.99"/>
    <n v="-8149.96"/>
    <n v="-7432.01"/>
    <n v="-13947.66"/>
    <n v="-19058.240000000002"/>
    <n v="-16147.81"/>
    <n v="-12207.96"/>
    <n v="-6261.83"/>
    <n v="-1060.54"/>
    <n v="2551.34"/>
    <n v="3461.19"/>
    <n v="3260.51"/>
    <n v="6465.48"/>
    <n v="-19066.400000000001"/>
    <n v="-89341.25"/>
    <n v="-133512.99"/>
    <n v="-15024.167500000001"/>
    <n v="-18427.986249999998"/>
  </r>
  <r>
    <s v="283450.ED.WA"/>
    <s v="283450"/>
    <s v="ADFIT BPA RES EXCHANGE"/>
    <s v="WA"/>
    <s v="ED"/>
    <x v="1"/>
    <x v="0"/>
    <x v="0"/>
    <n v="-11324.86"/>
    <n v="-29859.38"/>
    <n v="-24537.88"/>
    <n v="-15045.8"/>
    <n v="-5725.83"/>
    <n v="2976.93"/>
    <n v="8761.3799999999992"/>
    <n v="7416.99"/>
    <n v="591.34"/>
    <n v="4597.9799999999996"/>
    <n v="11153.58"/>
    <n v="10749.62"/>
    <n v="-5042.59"/>
    <n v="-19809.099999999999"/>
    <n v="-17964.7"/>
    <n v="-15056.55"/>
    <n v="-4647.7700000000004"/>
    <n v="3598.26"/>
    <n v="9186.39"/>
    <n v="7741.5"/>
    <n v="4111.01"/>
    <n v="6593.5"/>
    <n v="10245.76"/>
    <n v="-53469.09"/>
    <n v="-145132.72"/>
    <n v="-3092.0662500000003"/>
    <n v="-12046.537083333335"/>
  </r>
  <r>
    <s v="283450.ED.ID"/>
    <s v="283450"/>
    <s v="ADFIT BPA RES EXCHANGE"/>
    <s v="ID"/>
    <s v="ED"/>
    <x v="1"/>
    <x v="0"/>
    <x v="0"/>
    <n v="-11649.56"/>
    <m/>
    <m/>
    <m/>
    <m/>
    <m/>
    <m/>
    <m/>
    <m/>
    <m/>
    <m/>
    <m/>
    <m/>
    <m/>
    <m/>
    <m/>
    <m/>
    <m/>
    <m/>
    <m/>
    <m/>
    <m/>
    <m/>
    <m/>
    <m/>
    <n v="-485.39833333333331"/>
    <n v="0"/>
  </r>
  <r>
    <s v="283450.ED.WA"/>
    <s v="283450"/>
    <s v="ADFIT BPA RES EXCHANGE"/>
    <s v="WA"/>
    <s v="ED"/>
    <x v="1"/>
    <x v="0"/>
    <x v="0"/>
    <n v="-7549.9"/>
    <m/>
    <m/>
    <m/>
    <m/>
    <m/>
    <m/>
    <m/>
    <m/>
    <m/>
    <m/>
    <m/>
    <m/>
    <m/>
    <m/>
    <m/>
    <m/>
    <m/>
    <m/>
    <m/>
    <m/>
    <m/>
    <m/>
    <m/>
    <m/>
    <n v="-314.57916666666665"/>
    <n v="0"/>
  </r>
  <r>
    <s v="283600.ED.AN"/>
    <s v="283600"/>
    <s v="DFIT - EWIB/PGE REC's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600.ED.WA"/>
    <s v="283600"/>
    <s v="DFIT - EWIB/PGE REC's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700.ZZ.ZZ"/>
    <s v="283700"/>
    <s v="ADFIT PGE MONETIZATION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710.GD.OR"/>
    <s v="283710"/>
    <s v="DSM PROGRAM"/>
    <s v="OR"/>
    <s v="GD"/>
    <x v="1"/>
    <x v="0"/>
    <x v="0"/>
    <n v="23662.41"/>
    <n v="23693.65"/>
    <n v="23724.92"/>
    <n v="23756.22"/>
    <n v="23787.55"/>
    <n v="23818.91"/>
    <n v="23850.3"/>
    <n v="23881.72"/>
    <n v="23913.14"/>
    <n v="23944.38"/>
    <n v="23975.87"/>
    <n v="21981.02"/>
    <n v="18693.96"/>
    <n v="13134.35"/>
    <n v="8620.86"/>
    <n v="2904.11"/>
    <n v="-1350.7"/>
    <n v="-3812.66"/>
    <n v="-5353.6"/>
    <n v="-6433.07"/>
    <n v="-7687.86"/>
    <n v="-8598.1299999999992"/>
    <n v="-9310.02"/>
    <n v="-12740.69"/>
    <n v="-9722.7199999999993"/>
    <n v="23458.822083333333"/>
    <n v="-2178.4824999999996"/>
  </r>
  <r>
    <s v="283710.GD.OR"/>
    <s v="283710"/>
    <s v="DSM PROGRAM"/>
    <s v="OR"/>
    <s v="GD"/>
    <x v="1"/>
    <x v="0"/>
    <x v="0"/>
    <n v="15774.94"/>
    <m/>
    <m/>
    <m/>
    <m/>
    <m/>
    <m/>
    <m/>
    <m/>
    <m/>
    <m/>
    <m/>
    <m/>
    <m/>
    <m/>
    <m/>
    <m/>
    <m/>
    <m/>
    <m/>
    <m/>
    <m/>
    <m/>
    <m/>
    <m/>
    <n v="657.28916666666669"/>
    <n v="0"/>
  </r>
  <r>
    <s v="283740.ZZ.ZZ"/>
    <s v="283740"/>
    <s v="ADFIT - MTM/DERIVATIVE"/>
    <s v="ZZ"/>
    <s v="ZZ"/>
    <x v="1"/>
    <x v="0"/>
    <x v="0"/>
    <n v="-9496430.8599999994"/>
    <n v="-9496297.6500000004"/>
    <n v="-9496297.6500000004"/>
    <n v="-6536940.2199999997"/>
    <n v="-6536932.71"/>
    <n v="-6536932.71"/>
    <n v="-6958912.21"/>
    <n v="-6958904.4000000004"/>
    <n v="-6958904.4000000004"/>
    <n v="-6232144.5899999999"/>
    <n v="-6232144.5899999999"/>
    <n v="-6232144.5899999999"/>
    <n v="-12298356.85"/>
    <n v="-12298299.720000001"/>
    <n v="-12298299.720000001"/>
    <n v="-8456997.6799999997"/>
    <n v="-8456997.6799999997"/>
    <n v="-8456997.6799999997"/>
    <n v="-7607670.21"/>
    <n v="-7607670.21"/>
    <n v="-7607670.21"/>
    <n v="-1737372.7"/>
    <n v="-1737360.66"/>
    <n v="-1737360.66"/>
    <n v="-1610231.49"/>
    <n v="-7422829.1312500015"/>
    <n v="-7079749.2749999985"/>
  </r>
  <r>
    <s v="283740.ZZ.ZZ"/>
    <s v="283740"/>
    <s v="ADFIT - MTM/DERIVATIVE"/>
    <s v="ZZ"/>
    <s v="ZZ"/>
    <x v="1"/>
    <x v="0"/>
    <x v="0"/>
    <n v="-6330953.9000000004"/>
    <m/>
    <m/>
    <m/>
    <m/>
    <m/>
    <m/>
    <m/>
    <m/>
    <m/>
    <m/>
    <m/>
    <m/>
    <m/>
    <m/>
    <m/>
    <m/>
    <m/>
    <m/>
    <m/>
    <m/>
    <m/>
    <m/>
    <m/>
    <m/>
    <n v="-263789.74583333335"/>
    <n v="0"/>
  </r>
  <r>
    <s v="283741.ZZ.ZZ"/>
    <s v="283741"/>
    <s v="DFIT MISC DEF DEBITS-IR SWAPS"/>
    <s v="ZZ"/>
    <s v="ZZ"/>
    <x v="1"/>
    <x v="0"/>
    <x v="0"/>
    <n v="-13867735.73"/>
    <n v="-8119975.2599999998"/>
    <n v="-5679201.7199999997"/>
    <n v="-8613304.2699999996"/>
    <n v="-5196843.58"/>
    <n v="1277577.48"/>
    <n v="1432978.48"/>
    <n v="2238802.8199999998"/>
    <n v="1605729.51"/>
    <n v="2852203.96"/>
    <n v="4160614.19"/>
    <n v="3100047.55"/>
    <n v="574272.46"/>
    <n v="74526.98"/>
    <n v="922596.9"/>
    <n v="-2125281.41"/>
    <n v="-801328.96"/>
    <n v="-5315760.9000000004"/>
    <n v="-6513449.5499999998"/>
    <n v="-7118819.2599999998"/>
    <n v="-15570721.84"/>
    <n v="-11186877.34"/>
    <n v="-10383656.029999999"/>
    <n v="-9247966.4199999999"/>
    <n v="-6825809.2800000003"/>
    <n v="-1465675.2062499991"/>
    <n v="-5866042.1866666675"/>
  </r>
  <r>
    <s v="283741.ZZ.ZZ"/>
    <s v="283741"/>
    <s v="DFIT MISC DEF DEBITS-IR SWAPS"/>
    <s v="ZZ"/>
    <s v="ZZ"/>
    <x v="1"/>
    <x v="0"/>
    <x v="0"/>
    <n v="-9245157.1600000001"/>
    <m/>
    <m/>
    <m/>
    <m/>
    <m/>
    <m/>
    <m/>
    <m/>
    <m/>
    <m/>
    <m/>
    <m/>
    <m/>
    <m/>
    <m/>
    <m/>
    <m/>
    <m/>
    <m/>
    <m/>
    <m/>
    <m/>
    <m/>
    <m/>
    <n v="-385214.88166666665"/>
    <n v="0"/>
  </r>
  <r>
    <s v="283750.ZZ.ZZ"/>
    <s v="283750"/>
    <s v="DFIT AFUDC-CWIP INTANGIBLES"/>
    <s v="ZZ"/>
    <s v="ZZ"/>
    <x v="1"/>
    <x v="0"/>
    <x v="0"/>
    <n v="-86230.8"/>
    <n v="-86230.8"/>
    <n v="-86230.8"/>
    <n v="-86230.8"/>
    <n v="-86230.8"/>
    <n v="-86230.8"/>
    <n v="-86230.8"/>
    <n v="-86230.8"/>
    <n v="-86230.8"/>
    <n v="-241986.8"/>
    <n v="-241986.8"/>
    <n v="0"/>
    <n v="0"/>
    <n v="0"/>
    <n v="0"/>
    <n v="0"/>
    <n v="0"/>
    <n v="0"/>
    <n v="0"/>
    <n v="0"/>
    <n v="0"/>
    <n v="0"/>
    <n v="0"/>
    <n v="0"/>
    <n v="0"/>
    <n v="-101411.28333333334"/>
    <n v="0"/>
  </r>
  <r>
    <s v="283750.CD.AA"/>
    <s v="283750"/>
    <s v="DFIT AFUDC-CWIP INTANGIBLES"/>
    <s v="AA"/>
    <s v="CD"/>
    <x v="1"/>
    <x v="0"/>
    <x v="0"/>
    <n v="0"/>
    <n v="0"/>
    <n v="0"/>
    <n v="0"/>
    <n v="0"/>
    <n v="0"/>
    <n v="0"/>
    <n v="0"/>
    <n v="0"/>
    <n v="0"/>
    <n v="0"/>
    <n v="-241986.8"/>
    <n v="-266005.71000000002"/>
    <n v="-266005.71000000002"/>
    <n v="-266005.71000000002"/>
    <n v="-266005.71000000002"/>
    <n v="-266005.71000000002"/>
    <n v="-266005.71000000002"/>
    <n v="-266005.71000000002"/>
    <n v="-266005.71000000002"/>
    <n v="-266005.71000000002"/>
    <n v="-147026.71"/>
    <n v="-147026.71"/>
    <n v="-147026.71"/>
    <n v="-9344.7099999999991"/>
    <n v="-31249.13791666667"/>
    <n v="-225566.75166666668"/>
  </r>
  <r>
    <s v="283750.ZZ.ZZ"/>
    <s v="283750"/>
    <s v="DFIT AFUDC-CWIP INTANGIBLES"/>
    <s v="ZZ"/>
    <s v="ZZ"/>
    <x v="1"/>
    <x v="0"/>
    <x v="0"/>
    <n v="-57487.199999999997"/>
    <m/>
    <m/>
    <m/>
    <m/>
    <m/>
    <m/>
    <m/>
    <m/>
    <m/>
    <m/>
    <m/>
    <m/>
    <m/>
    <m/>
    <m/>
    <m/>
    <m/>
    <m/>
    <m/>
    <m/>
    <m/>
    <m/>
    <m/>
    <m/>
    <n v="-2395.2999999999997"/>
    <n v="0"/>
  </r>
  <r>
    <s v="283751.CD.AA"/>
    <s v="283751"/>
    <s v="DFIT AFUDC EQUITY CWIP_x0009__x0009__x0009_"/>
    <s v="AA"/>
    <s v="CD"/>
    <x v="1"/>
    <x v="0"/>
    <x v="0"/>
    <m/>
    <m/>
    <m/>
    <m/>
    <m/>
    <m/>
    <m/>
    <m/>
    <m/>
    <m/>
    <m/>
    <m/>
    <n v="-238384.53"/>
    <n v="-238384.53"/>
    <n v="-238384.53"/>
    <n v="-289271.53000000003"/>
    <n v="-289271.53000000003"/>
    <n v="-289271.53000000003"/>
    <n v="-396284.53"/>
    <n v="-396284.53"/>
    <n v="-396284.53"/>
    <n v="-406498.53"/>
    <n v="-406498.53"/>
    <n v="-406498.53"/>
    <n v="-560773.53"/>
    <n v="-9932.6887499999993"/>
    <n v="-346042.65500000009"/>
  </r>
  <r>
    <s v="283800.ZZ.ZZ"/>
    <s v="283800"/>
    <s v="DFIT- PROPERTY TAX"/>
    <s v="ZZ"/>
    <s v="ZZ"/>
    <x v="1"/>
    <x v="0"/>
    <x v="0"/>
    <n v="159705.35999999999"/>
    <n v="159705.35999999999"/>
    <n v="159705.35999999999"/>
    <n v="159705.35999999999"/>
    <n v="159705.35999999999"/>
    <n v="159705.35999999999"/>
    <n v="159705.35999999999"/>
    <n v="159705.35999999999"/>
    <n v="159705.35999999999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477435.36"/>
    <n v="477435.36"/>
    <n v="477435.36"/>
    <n v="477435.36"/>
    <n v="67528.776666666628"/>
    <n v="28519.193333333311"/>
  </r>
  <r>
    <s v="283800.ZZ.ZZ"/>
    <s v="283800"/>
    <s v="DFIT- PROPERTY TAX"/>
    <s v="ZZ"/>
    <s v="ZZ"/>
    <x v="1"/>
    <x v="0"/>
    <x v="0"/>
    <n v="106470.24"/>
    <m/>
    <m/>
    <m/>
    <m/>
    <m/>
    <m/>
    <m/>
    <m/>
    <m/>
    <m/>
    <m/>
    <m/>
    <m/>
    <m/>
    <m/>
    <m/>
    <m/>
    <m/>
    <m/>
    <m/>
    <m/>
    <m/>
    <m/>
    <m/>
    <n v="4436.26"/>
    <n v="0"/>
  </r>
  <r>
    <s v="283850.CD.AA"/>
    <s v="283850"/>
    <s v="ADFIT FMB &amp; MTN REDEEMED"/>
    <s v="AA"/>
    <s v="CD"/>
    <x v="0"/>
    <x v="0"/>
    <x v="0"/>
    <n v="-2150634.71"/>
    <n v="-2125449.83"/>
    <n v="-2100264.9500000002"/>
    <n v="-2075080.07"/>
    <n v="-2049965.47"/>
    <n v="-2024888.54"/>
    <n v="-2000674.71"/>
    <n v="-1978617.4"/>
    <n v="-1958122.38"/>
    <n v="-1939449.41"/>
    <n v="-1921883.76"/>
    <n v="-1904318.11"/>
    <n v="-1886752.46"/>
    <n v="-1869186.81"/>
    <n v="-1851621.16"/>
    <n v="-1834055.51"/>
    <n v="-1816489.86"/>
    <n v="-1798924.21"/>
    <n v="-1781358.56"/>
    <n v="-1763792.91"/>
    <n v="-1746227.26"/>
    <n v="-1728661.61"/>
    <n v="-1711095.96"/>
    <n v="-1693530.31"/>
    <n v="-1675964.66"/>
    <n v="-2008117.3512500003"/>
    <n v="-1781358.5599999998"/>
  </r>
  <r>
    <s v="283850.CD.AA"/>
    <s v="283850"/>
    <s v="ADFIT FMB &amp; MTN REDEEMED"/>
    <s v="AA"/>
    <s v="CD"/>
    <x v="0"/>
    <x v="0"/>
    <x v="0"/>
    <n v="-1433756.47"/>
    <m/>
    <m/>
    <m/>
    <m/>
    <m/>
    <m/>
    <m/>
    <m/>
    <m/>
    <m/>
    <m/>
    <m/>
    <m/>
    <m/>
    <m/>
    <m/>
    <m/>
    <m/>
    <m/>
    <m/>
    <m/>
    <m/>
    <m/>
    <m/>
    <n v="-59739.852916666663"/>
    <n v="0"/>
  </r>
  <r>
    <s v="283855.ED.AN"/>
    <s v="283855"/>
    <s v="ADFIT-RENEWABLE ENERGY CERTIFI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920.CD.AA"/>
    <s v="283920"/>
    <s v="ADFIT - PLANT EXCESS DEFERRED "/>
    <s v="AA"/>
    <s v="CD"/>
    <x v="1"/>
    <x v="0"/>
    <x v="0"/>
    <n v="320850109"/>
    <n v="320850109"/>
    <n v="320850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843772.708333336"/>
    <n v="0"/>
  </r>
  <r>
    <s v="283920.CD.AA"/>
    <s v="283920"/>
    <s v="ADFIT - PLANT EXCESS DEFERRED "/>
    <s v="AA"/>
    <s v="CD"/>
    <x v="1"/>
    <x v="0"/>
    <x v="0"/>
    <n v="-320850109"/>
    <m/>
    <m/>
    <m/>
    <m/>
    <m/>
    <m/>
    <m/>
    <m/>
    <m/>
    <m/>
    <m/>
    <m/>
    <m/>
    <m/>
    <m/>
    <m/>
    <m/>
    <m/>
    <m/>
    <m/>
    <m/>
    <m/>
    <m/>
    <m/>
    <n v="-13368754.541666666"/>
    <n v="0"/>
  </r>
  <r>
    <s v="283950.ZZ.ZZ"/>
    <s v="283950"/>
    <s v="ADSIT-OTHER"/>
    <s v="ZZ"/>
    <s v="ZZ"/>
    <x v="1"/>
    <x v="0"/>
    <x v="0"/>
    <n v="-1673881"/>
    <n v="-1673881"/>
    <n v="-1673881"/>
    <n v="-932726"/>
    <n v="-932726"/>
    <n v="-932726"/>
    <n v="-1336592"/>
    <n v="-1336592"/>
    <n v="-1336592"/>
    <n v="-1580125"/>
    <n v="-1580125"/>
    <n v="-1580125"/>
    <n v="-1420897"/>
    <n v="-1420897"/>
    <n v="-1420897"/>
    <n v="-2441072"/>
    <n v="-2441072"/>
    <n v="-2441072"/>
    <n v="-2511077"/>
    <n v="-2511077"/>
    <n v="-2511077"/>
    <n v="-3102988"/>
    <n v="-3102988"/>
    <n v="-3102988"/>
    <n v="-3023201"/>
    <n v="-1370290"/>
    <n v="-2435771.1666666665"/>
  </r>
  <r>
    <s v="283950.ZZ.ZZ"/>
    <s v="283950"/>
    <s v="ADSIT-OTHER"/>
    <s v="ZZ"/>
    <s v="ZZ"/>
    <x v="1"/>
    <x v="0"/>
    <x v="0"/>
    <n v="-52378"/>
    <m/>
    <m/>
    <m/>
    <m/>
    <m/>
    <m/>
    <m/>
    <m/>
    <m/>
    <m/>
    <m/>
    <m/>
    <m/>
    <m/>
    <m/>
    <m/>
    <m/>
    <m/>
    <m/>
    <m/>
    <m/>
    <m/>
    <m/>
    <m/>
    <n v="-2182.4166666666665"/>
    <n v="0"/>
  </r>
  <r>
    <s v="283951.ZZ.ZZ"/>
    <s v="283951"/>
    <s v="DFIT- MISC DTL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.."/>
    <m/>
    <s v="101001 Utility Plant-Community Solar"/>
    <m/>
    <m/>
    <x v="0"/>
    <x v="0"/>
    <x v="0"/>
    <n v="-299355.71999999997"/>
    <n v="-299355.71999999997"/>
    <n v="-299355.71999999997"/>
    <n v="-299355.71999999997"/>
    <n v="-299355.71999999997"/>
    <n v="-299355.71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435.17708333337"/>
    <n v="-299502.41000000003"/>
  </r>
  <r>
    <s v=".."/>
    <m/>
    <s v="101002 Utility Plant-CWIP Transferred in Error"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.."/>
    <m/>
    <s v="101003 Utility Plant-PHFFU"/>
    <m/>
    <m/>
    <x v="0"/>
    <x v="0"/>
    <x v="0"/>
    <n v="-58.48"/>
    <n v="-58.48"/>
    <n v="-58.48"/>
    <n v="-60.38"/>
    <n v="-67.73"/>
    <n v="-67.73"/>
    <n v="-69.540000000000006"/>
    <n v="-69.540000000000006"/>
    <n v="-77.849999999999994"/>
    <n v="-172.3"/>
    <n v="-78.680000000000007"/>
    <n v="-78.680000000000007"/>
    <n v="-78.680000000000007"/>
    <n v="-78.680000000000007"/>
    <n v="-85.48"/>
    <n v="-90.46"/>
    <n v="-90.46"/>
    <n v="-90.46"/>
    <n v="-3402.15"/>
    <n v="-3402.15"/>
    <n v="-3402.15"/>
    <n v="-3417.46"/>
    <n v="-3417.46"/>
    <n v="-3417.46"/>
    <n v="-3417.46"/>
    <n v="-77.330833333333359"/>
    <n v="-1886.87"/>
  </r>
  <r>
    <s v=".."/>
    <m/>
    <s v="105001 Non-Utility Plant-Community Solar"/>
    <m/>
    <m/>
    <x v="1"/>
    <x v="0"/>
    <x v="0"/>
    <n v="299355.71999999997"/>
    <n v="299355.71999999997"/>
    <n v="299355.71999999997"/>
    <n v="299355.71999999997"/>
    <n v="299355.71999999997"/>
    <n v="299355.71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435.17708333337"/>
    <n v="299502.41000000003"/>
  </r>
  <r>
    <s v=".."/>
    <m/>
    <s v="105003 Non-Utility Plant-PHFFU"/>
    <m/>
    <m/>
    <x v="1"/>
    <x v="0"/>
    <x v="0"/>
    <n v="58.48"/>
    <n v="58.48"/>
    <n v="58.48"/>
    <n v="60.38"/>
    <n v="67.73"/>
    <n v="67.73"/>
    <n v="69.540000000000006"/>
    <n v="69.540000000000006"/>
    <n v="77.849999999999994"/>
    <n v="172.3"/>
    <n v="78.680000000000007"/>
    <n v="78.680000000000007"/>
    <n v="78.680000000000007"/>
    <n v="78.680000000000007"/>
    <n v="85.48"/>
    <n v="90.46"/>
    <n v="90.46"/>
    <n v="90.46"/>
    <n v="3402.15"/>
    <n v="3402.15"/>
    <n v="3402.15"/>
    <n v="3417.46"/>
    <n v="3417.46"/>
    <n v="3417.46"/>
    <n v="3417.46"/>
    <n v="77.330833333333359"/>
    <n v="1886.87"/>
  </r>
  <r>
    <s v=".."/>
    <m/>
    <s v="107002 CWIP Transferred to Plant in Error"/>
    <m/>
    <m/>
    <x v="1"/>
    <x v="0"/>
    <x v="0"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.."/>
    <m/>
    <s v="108001 Plant A/D-RWIP"/>
    <m/>
    <m/>
    <x v="0"/>
    <x v="0"/>
    <x v="0"/>
    <n v="-998445"/>
    <n v="-1059201"/>
    <n v="-1004109"/>
    <n v="-1114279"/>
    <n v="-1488973"/>
    <n v="-1476017"/>
    <n v="-1288292"/>
    <n v="-1678298"/>
    <n v="-2176103"/>
    <n v="-2517630"/>
    <n v="-2478948"/>
    <n v="-1550915"/>
    <n v="-1486363"/>
    <n v="-1462025"/>
    <n v="-1756713"/>
    <n v="-1988937"/>
    <n v="-1846647"/>
    <n v="-2076203"/>
    <n v="-2538000"/>
    <n v="-1449136"/>
    <n v="-1350422"/>
    <n v="-736190"/>
    <n v="-521176"/>
    <n v="-503605"/>
    <n v="-656831"/>
    <n v="-1589597.4166666667"/>
    <n v="-1441720.9166666667"/>
  </r>
  <r>
    <s v=".."/>
    <m/>
    <s v="108002 Non-Utility Plant A/D-RWIP"/>
    <m/>
    <m/>
    <x v="1"/>
    <x v="0"/>
    <x v="0"/>
    <n v="998445"/>
    <n v="1059201"/>
    <n v="1004109"/>
    <n v="1114279"/>
    <n v="1488973"/>
    <n v="1476017"/>
    <n v="1288292"/>
    <n v="1678298"/>
    <n v="2176103"/>
    <n v="2517630"/>
    <n v="2478948"/>
    <n v="1550915"/>
    <n v="1486363"/>
    <n v="1462025"/>
    <n v="1756713"/>
    <n v="1988937"/>
    <n v="1846647"/>
    <n v="2076203"/>
    <n v="2538000"/>
    <n v="1449136"/>
    <n v="1350422"/>
    <n v="736190"/>
    <n v="521176"/>
    <n v="503605"/>
    <n v="656831"/>
    <n v="1589597.4166666667"/>
    <n v="1441720.9166666667"/>
  </r>
  <r>
    <s v=".."/>
    <m/>
    <s v="108003 Plant A/D-Community Solar"/>
    <m/>
    <m/>
    <x v="0"/>
    <x v="0"/>
    <x v="0"/>
    <n v="52253.58"/>
    <n v="53500.9"/>
    <n v="54748.22"/>
    <n v="55995.54"/>
    <n v="57242.86"/>
    <n v="58490.18"/>
    <n v="59737.8"/>
    <n v="60985.73"/>
    <n v="62233.66"/>
    <n v="63481.59"/>
    <n v="64729.52"/>
    <n v="65977.45"/>
    <n v="67225.38"/>
    <n v="68473.31"/>
    <n v="69721.240000000005"/>
    <n v="70969.17"/>
    <n v="72638.89"/>
    <n v="74308.61"/>
    <n v="75978.33"/>
    <n v="77648.05"/>
    <n v="79317.77"/>
    <n v="80987.490000000005"/>
    <n v="82657.210000000006"/>
    <n v="84326.93"/>
    <n v="85996.65"/>
    <n v="59738.577499999992"/>
    <n v="76136.501249999987"/>
  </r>
  <r>
    <s v=".."/>
    <m/>
    <s v="108004 Non-Utility A/D-Community Solar"/>
    <m/>
    <m/>
    <x v="1"/>
    <x v="0"/>
    <x v="0"/>
    <n v="-52253.58"/>
    <n v="-53500.9"/>
    <n v="-54748.22"/>
    <n v="-55995.54"/>
    <n v="-57242.86"/>
    <n v="-58490.18"/>
    <n v="-59737.8"/>
    <n v="-60985.73"/>
    <n v="-62233.66"/>
    <n v="-63481.59"/>
    <n v="-64729.52"/>
    <n v="-65977.45"/>
    <n v="-67225.38"/>
    <n v="-68473.31"/>
    <n v="-69721.240000000005"/>
    <n v="-70969.17"/>
    <n v="-72638.89"/>
    <n v="-74308.61"/>
    <n v="-75978.33"/>
    <n v="-77648.05"/>
    <n v="-79317.77"/>
    <n v="-80987.490000000005"/>
    <n v="-82657.210000000006"/>
    <n v="-84326.93"/>
    <n v="-85996.65"/>
    <n v="-59738.577499999992"/>
    <n v="-76136.501249999987"/>
  </r>
  <r>
    <s v=".."/>
    <m/>
    <s v="Working Capital ADJ-To Agree to ROO Rate Base"/>
    <m/>
    <m/>
    <x v="0"/>
    <x v="0"/>
    <x v="0"/>
    <n v="607862"/>
    <n v="-9254266"/>
    <n v="-9225752"/>
    <n v="-9192189"/>
    <n v="-9169741"/>
    <m/>
    <m/>
    <m/>
    <m/>
    <m/>
    <m/>
    <m/>
    <m/>
    <m/>
    <m/>
    <m/>
    <m/>
    <m/>
    <m/>
    <m/>
    <m/>
    <m/>
    <m/>
    <m/>
    <m/>
    <n v="-3044834.75"/>
    <n v="0"/>
  </r>
  <r>
    <s v=".."/>
    <m/>
    <s v="Working Capital ADJ-To Agree to ROO Rate Base"/>
    <m/>
    <m/>
    <x v="1"/>
    <x v="0"/>
    <x v="0"/>
    <n v="-607862"/>
    <n v="9254266"/>
    <n v="9225752"/>
    <n v="9192189"/>
    <n v="9169741"/>
    <m/>
    <m/>
    <m/>
    <m/>
    <m/>
    <m/>
    <m/>
    <m/>
    <m/>
    <m/>
    <m/>
    <m/>
    <m/>
    <m/>
    <m/>
    <m/>
    <m/>
    <m/>
    <m/>
    <m/>
    <n v="3044834.75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27">
  <r>
    <s v="101000.CD.AN"/>
    <s v="101000"/>
    <x v="0"/>
    <s v="AN"/>
    <s v="CD"/>
    <x v="0"/>
    <n v="0"/>
    <n v="0"/>
    <n v="28275585.66"/>
    <n v="28057459.77"/>
    <n v="28050913.989999998"/>
    <n v="28085235.370000001"/>
    <n v="28157729.120000001"/>
    <n v="28230347.120000001"/>
    <n v="28687592.559999999"/>
    <n v="28919568.5"/>
    <n v="28925005.93"/>
    <n v="28944864.420000002"/>
    <n v="29062203.280000001"/>
    <n v="30130956.699999999"/>
    <n v="30977815.109999999"/>
    <n v="31124751.16"/>
    <n v="30606780.41"/>
    <n v="30709274.260000002"/>
    <n v="26665836.77"/>
    <n v="26704033.550000001"/>
    <n v="26711143.5"/>
    <n v="25549361.920000002"/>
    <n v="25709041.18"/>
    <n v="25765463.079999998"/>
    <n v="25873097.52"/>
    <n v="25961841.239999998"/>
    <n v="23134757.629999999"/>
    <n v="28739881.428750005"/>
    <n v="27369742.579999998"/>
    <x v="0"/>
  </r>
  <r>
    <s v="101000.ED.AN"/>
    <s v="101000"/>
    <x v="0"/>
    <s v="AN"/>
    <s v="ED"/>
    <x v="0"/>
    <n v="0"/>
    <n v="0"/>
    <n v="2256126320.5100002"/>
    <n v="2254269487.52"/>
    <n v="2254432436.8800001"/>
    <n v="2255811510.6700001"/>
    <n v="2257566325.3699999"/>
    <n v="2258173706.0999999"/>
    <n v="2276378191.6500001"/>
    <n v="2282700927.0799999"/>
    <n v="2282925727.2399998"/>
    <n v="2283819953.04"/>
    <n v="2303125331.54"/>
    <n v="2322876347.8200002"/>
    <n v="2333089839.4200001"/>
    <n v="2336126729.8499999"/>
    <n v="2342456289.5300002"/>
    <n v="2342676257.3400002"/>
    <n v="1962546779.27"/>
    <n v="1962672417.0999999"/>
    <n v="1953170914.29"/>
    <n v="1970444469.1600001"/>
    <n v="1980603359.0999999"/>
    <n v="1998313862.8399999"/>
    <n v="2006453166.3900001"/>
    <n v="2017902946.5899999"/>
    <n v="2002707545.6300001"/>
    <n v="2277224002.0729165"/>
    <n v="2086772156.99875"/>
    <x v="0"/>
  </r>
  <r>
    <s v="101000.ED.WA"/>
    <s v="101000"/>
    <x v="0"/>
    <s v="WA"/>
    <s v="ED"/>
    <x v="0"/>
    <n v="0"/>
    <n v="0"/>
    <n v="1125886603.3299999"/>
    <n v="1127612746.8399999"/>
    <n v="1132865024.3299999"/>
    <n v="1140452873.05"/>
    <n v="1145861731.1300001"/>
    <n v="1152407505.23"/>
    <n v="1159195754.8499999"/>
    <n v="1164201302.22"/>
    <n v="1177342197.8800001"/>
    <n v="1184680554.48"/>
    <n v="1191373950.28"/>
    <n v="1198474767.02"/>
    <n v="1210769386.0999999"/>
    <n v="1214769041.7"/>
    <n v="1220798557.6800001"/>
    <n v="1227651274.96"/>
    <n v="1469140563.6199999"/>
    <n v="1477939640.5799999"/>
    <n v="1492404226.79"/>
    <n v="1498640078.3900001"/>
    <n v="1506621546.3499999"/>
    <n v="1512910745.8099999"/>
    <n v="1524602008.4400001"/>
    <n v="1535868458.0699999"/>
    <n v="1535544623.8299999"/>
    <n v="1161899700.16875"/>
    <n v="1421208595.6129167"/>
    <x v="0"/>
  </r>
  <r>
    <s v="101000.ED.ID"/>
    <s v="101000"/>
    <x v="0"/>
    <s v="ID"/>
    <s v="ED"/>
    <x v="0"/>
    <n v="0"/>
    <n v="0"/>
    <n v="595022678.80999994"/>
    <n v="596848604.71000004"/>
    <n v="598460979.92999995"/>
    <n v="600328940.64999998"/>
    <n v="602015595.02999997"/>
    <n v="603656626.96000004"/>
    <n v="606610497.66999996"/>
    <n v="608804462.15999997"/>
    <n v="612353027.49000001"/>
    <n v="614654820.91999996"/>
    <n v="616504023.09000003"/>
    <n v="619374286.27999997"/>
    <n v="622001074.11000001"/>
    <n v="624071800.37"/>
    <n v="625364544.67999995"/>
    <n v="627588644.45000005"/>
    <n v="755955509.50999999"/>
    <n v="758222095.39999998"/>
    <n v="767614479.10000002"/>
    <n v="769728060.48000002"/>
    <n v="771933623.96000004"/>
    <n v="774224858.66999996"/>
    <n v="776423895.01999998"/>
    <n v="779921220.75999999"/>
    <n v="782859680.72000003"/>
    <n v="607343645.11249995"/>
    <n v="727789925.81791675"/>
    <x v="0"/>
  </r>
  <r>
    <s v="101000.GD.AN"/>
    <s v="101000"/>
    <x v="0"/>
    <s v="AN"/>
    <s v="GD"/>
    <x v="0"/>
    <n v="0"/>
    <n v="0"/>
    <n v="44548199.240000002"/>
    <n v="44918671.369999997"/>
    <n v="44886223.159999996"/>
    <n v="44953345.710000001"/>
    <n v="45293952.140000001"/>
    <n v="45876563.07"/>
    <n v="46068139.329999998"/>
    <n v="46052881.5"/>
    <n v="45965017.890000001"/>
    <n v="46267697.740000002"/>
    <n v="46480009.439999998"/>
    <n v="46550621.950000003"/>
    <n v="46748191.469999999"/>
    <n v="46978204.259999998"/>
    <n v="46846903.409999996"/>
    <n v="47106681.939999998"/>
    <n v="47597266.57"/>
    <n v="47976292.630000003"/>
    <n v="48341117.909999996"/>
    <n v="48558871.969999999"/>
    <n v="48567865.899999999"/>
    <n v="48774423.969999999"/>
    <n v="49201470.43"/>
    <n v="49204826.710000001"/>
    <n v="49300630.140000001"/>
    <n v="45746776.554583333"/>
    <n v="48098194.708750002"/>
    <x v="0"/>
  </r>
  <r>
    <s v="101000.CD.ID"/>
    <s v="101000"/>
    <x v="0"/>
    <s v="ID"/>
    <s v="CD"/>
    <x v="0"/>
    <n v="0"/>
    <n v="0"/>
    <n v="14254258.5"/>
    <n v="14160809.210000001"/>
    <n v="14487862.630000001"/>
    <n v="14478586.24"/>
    <n v="14504963.92"/>
    <n v="14505185.220000001"/>
    <n v="14440619.15"/>
    <n v="14441122.43"/>
    <n v="14464881.039999999"/>
    <n v="14375592.59"/>
    <n v="14493343.720000001"/>
    <n v="14501769.35"/>
    <n v="14465155.91"/>
    <n v="14542459.470000001"/>
    <n v="14542459.470000001"/>
    <n v="14454088.029999999"/>
    <n v="14310905.66"/>
    <n v="14311558.890000001"/>
    <n v="14311558.890000001"/>
    <n v="14270260.07"/>
    <n v="14341041.949999999"/>
    <n v="14343423.960000001"/>
    <n v="14343423.960000001"/>
    <n v="14343423.960000001"/>
    <n v="14421699.630000001"/>
    <n v="14434536.892083332"/>
    <n v="14379836.006666668"/>
    <x v="0"/>
  </r>
  <r>
    <s v="101000.CD.WA"/>
    <s v="101000"/>
    <x v="0"/>
    <s v="WA"/>
    <s v="CD"/>
    <x v="0"/>
    <n v="0"/>
    <n v="0"/>
    <n v="13776654.25"/>
    <n v="13578300.17"/>
    <n v="13648974.43"/>
    <n v="13968369.140000001"/>
    <n v="13733941.140000001"/>
    <n v="13730149.970000001"/>
    <n v="13779446.92"/>
    <n v="13792029.82"/>
    <n v="13799487.99"/>
    <n v="34756969.299999997"/>
    <n v="35498466.57"/>
    <n v="36238825.340000004"/>
    <n v="37912126.329999998"/>
    <n v="44939700.520000003"/>
    <n v="46565670.579999998"/>
    <n v="47833676.280000001"/>
    <n v="48822032.700000003"/>
    <n v="49329696.310000002"/>
    <n v="49455663.57"/>
    <n v="48902723.439999998"/>
    <n v="49230664.789999999"/>
    <n v="49304692.18"/>
    <n v="49437205.5"/>
    <n v="49707201.979999997"/>
    <n v="49948447.829999998"/>
    <n v="20197445.923333336"/>
    <n v="48121601.244166672"/>
    <x v="0"/>
  </r>
  <r>
    <s v="101000.GD.AA"/>
    <s v="101000"/>
    <x v="0"/>
    <s v="AA"/>
    <s v="GD"/>
    <x v="0"/>
    <n v="0"/>
    <n v="0"/>
    <n v="7739427.21"/>
    <n v="7378099.9100000001"/>
    <n v="7385312.9699999997"/>
    <n v="7460366.8499999996"/>
    <n v="7543381.9699999997"/>
    <n v="7688269.9400000004"/>
    <n v="7722740.0499999998"/>
    <n v="7844614.9199999999"/>
    <n v="7873071.4000000004"/>
    <n v="7983509.3099999996"/>
    <n v="7987998.2699999996"/>
    <n v="8037374.0199999996"/>
    <n v="8067537"/>
    <n v="8072421.1399999997"/>
    <n v="8322306.2699999996"/>
    <n v="8423113.5099999998"/>
    <n v="7625079.8300000001"/>
    <n v="7654844.9299999997"/>
    <n v="7662362.4199999999"/>
    <n v="7679810.54"/>
    <n v="7686878.7699999996"/>
    <n v="7686878.7699999996"/>
    <n v="7667283.6600000001"/>
    <n v="7677952.1600000001"/>
    <n v="7497558.2599999998"/>
    <n v="7734018.4762499994"/>
    <n v="7828456.6358333314"/>
    <x v="0"/>
  </r>
  <r>
    <s v="101000.CD.AA"/>
    <s v="101000"/>
    <x v="0"/>
    <s v="AA"/>
    <s v="CD"/>
    <x v="0"/>
    <n v="0"/>
    <n v="0"/>
    <n v="485557405.77999997"/>
    <n v="483000153.83999997"/>
    <n v="483277750.08999997"/>
    <n v="489021794.18000001"/>
    <n v="490754790.92000002"/>
    <n v="493976893.68000001"/>
    <n v="504923008.73000002"/>
    <n v="498111924.64999998"/>
    <n v="499514551.20999998"/>
    <n v="494302313.81999999"/>
    <n v="498809957.23000002"/>
    <n v="503720524.86000001"/>
    <n v="515935525.16000003"/>
    <n v="516172317.31"/>
    <n v="524934552.36000001"/>
    <n v="526015400.39999998"/>
    <n v="523023519.63999999"/>
    <n v="528387273.20999998"/>
    <n v="535622947.75"/>
    <n v="541500987.98000002"/>
    <n v="546583943.84000003"/>
    <n v="543282462.39999998"/>
    <n v="546484783.15999997"/>
    <n v="552110964.34000003"/>
    <n v="564493144.34000003"/>
    <n v="495013344.05666661"/>
    <n v="535361123.92833328"/>
    <x v="0"/>
  </r>
  <r>
    <s v="101000.ED.MT"/>
    <s v="101000"/>
    <x v="0"/>
    <s v="MT"/>
    <s v="ED"/>
    <x v="0"/>
    <n v="0"/>
    <n v="0"/>
    <n v="1856438.54"/>
    <n v="1856438.54"/>
    <n v="1866068.53"/>
    <n v="1890666.28"/>
    <n v="1890666.28"/>
    <n v="1893806"/>
    <n v="1893806"/>
    <n v="1893806"/>
    <n v="1893806"/>
    <n v="1893806"/>
    <n v="1893806"/>
    <n v="1893806"/>
    <n v="1893794.34"/>
    <n v="1893794.34"/>
    <n v="1893794.34"/>
    <n v="1893794.34"/>
    <n v="1893794.34"/>
    <n v="1893794.34"/>
    <n v="1893794.34"/>
    <n v="1893794.34"/>
    <n v="1893794.34"/>
    <n v="1893794.34"/>
    <n v="1893794.34"/>
    <n v="1893794.34"/>
    <n v="1539886.72"/>
    <n v="1886299.8391666666"/>
    <n v="1879048.1891666667"/>
    <x v="0"/>
  </r>
  <r>
    <s v="101000.GD.ID"/>
    <s v="101000"/>
    <x v="0"/>
    <s v="ID"/>
    <s v="GD"/>
    <x v="0"/>
    <n v="0"/>
    <n v="0"/>
    <n v="225002077.13999999"/>
    <n v="225624531.25999999"/>
    <n v="226093417.03999999"/>
    <n v="226646038.22999999"/>
    <n v="227183966.83000001"/>
    <n v="228091506.61000001"/>
    <n v="229560489.99000001"/>
    <n v="230950855.24000001"/>
    <n v="232269680.41999999"/>
    <n v="233212850.47999999"/>
    <n v="234664461.81"/>
    <n v="239604542.05000001"/>
    <n v="246404610.97999999"/>
    <n v="247337657.09"/>
    <n v="248328975.02000001"/>
    <n v="248890604.46000001"/>
    <n v="249506447.12"/>
    <n v="250942363.44"/>
    <n v="252148426.86000001"/>
    <n v="253881429.58000001"/>
    <n v="255070779.59999999"/>
    <n v="256674604.19"/>
    <n v="258568352.41"/>
    <n v="259785855.53999999"/>
    <n v="262099258.02000001"/>
    <n v="230800473.66833338"/>
    <n v="252948952.48416665"/>
    <x v="0"/>
  </r>
  <r>
    <s v="101000.GD.OR"/>
    <s v="101000"/>
    <x v="0"/>
    <s v="OR"/>
    <s v="GD"/>
    <x v="0"/>
    <n v="0"/>
    <n v="0"/>
    <n v="384088537.91000003"/>
    <n v="384475097.07999998"/>
    <n v="386699973.52999997"/>
    <n v="388763124.55000001"/>
    <n v="391402856.36000001"/>
    <n v="393662809.01999998"/>
    <n v="396059222.06999999"/>
    <n v="398972086.43000001"/>
    <n v="401238846.14999998"/>
    <n v="404260593.57999998"/>
    <n v="406863707.75"/>
    <n v="409382775.49000001"/>
    <n v="413205262.94"/>
    <n v="413895281.5"/>
    <n v="415410944.20999998"/>
    <n v="416679730.82999998"/>
    <n v="418441390.01999998"/>
    <n v="421661685.29000002"/>
    <n v="423122906.41000003"/>
    <n v="425474167.51999998"/>
    <n v="427843814.25"/>
    <n v="430440658.50999999"/>
    <n v="435002537.94"/>
    <n v="437315785.51999998"/>
    <n v="440048474.51999998"/>
    <n v="396702332.70291662"/>
    <n v="424326314.22749996"/>
    <x v="0"/>
  </r>
  <r>
    <s v="101000.GD.WA"/>
    <s v="101000"/>
    <x v="0"/>
    <s v="WA"/>
    <s v="GD"/>
    <x v="0"/>
    <n v="0"/>
    <n v="0"/>
    <n v="464111324.14999998"/>
    <n v="465144771.19999999"/>
    <n v="467411920.76999998"/>
    <n v="468904671.70999998"/>
    <n v="471061357.36000001"/>
    <n v="474665396.11000001"/>
    <n v="479297240.01999998"/>
    <n v="482923591.38999999"/>
    <n v="487129624.99000001"/>
    <n v="509934031.04000002"/>
    <n v="517360660.64999998"/>
    <n v="522768937.68000001"/>
    <n v="523869227.74000001"/>
    <n v="525346267.98000002"/>
    <n v="527301683.38"/>
    <n v="530172309.20999998"/>
    <n v="532376713.48000002"/>
    <n v="536944602.47000003"/>
    <n v="543575331.99000001"/>
    <n v="552029908.00999999"/>
    <n v="557271726.23000002"/>
    <n v="559032209.14999998"/>
    <n v="563103034.70000005"/>
    <n v="567829636.59000003"/>
    <n v="571461502.84000003"/>
    <n v="486716039.90541667"/>
    <n v="545220732.37333333"/>
    <x v="0"/>
  </r>
  <r>
    <s v="101027.ED.ID"/>
    <s v="101027"/>
    <x v="1"/>
    <s v="ID"/>
    <s v="ED"/>
    <x v="0"/>
    <n v="0"/>
    <n v="0"/>
    <m/>
    <m/>
    <m/>
    <m/>
    <m/>
    <m/>
    <m/>
    <m/>
    <m/>
    <m/>
    <m/>
    <m/>
    <m/>
    <m/>
    <m/>
    <m/>
    <n v="-6449422.3499999996"/>
    <n v="0"/>
    <n v="0"/>
    <n v="0"/>
    <n v="0"/>
    <n v="0"/>
    <n v="0"/>
    <n v="0"/>
    <n v="0"/>
    <n v="0"/>
    <n v="-537451.86249999993"/>
    <x v="1"/>
  </r>
  <r>
    <s v="101030.ED.ID"/>
    <s v="101030"/>
    <x v="2"/>
    <s v="ID"/>
    <s v="ED"/>
    <x v="0"/>
    <n v="0"/>
    <n v="0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0"/>
    <n v="0"/>
    <n v="0"/>
    <n v="0"/>
    <n v="0"/>
    <n v="0"/>
    <n v="0"/>
    <n v="0"/>
    <n v="-2063509"/>
    <n v="-773815.875"/>
    <x v="2"/>
  </r>
  <r>
    <s v="101030.ED.WA"/>
    <s v="101030"/>
    <x v="2"/>
    <s v="WA"/>
    <s v="ED"/>
    <x v="0"/>
    <n v="0"/>
    <n v="0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0"/>
    <n v="0"/>
    <n v="0"/>
    <n v="0"/>
    <n v="0"/>
    <n v="0"/>
    <n v="0"/>
    <n v="0"/>
    <n v="-5247725"/>
    <n v="-1967896.875"/>
    <x v="2"/>
  </r>
  <r>
    <s v="101050.ED.ID"/>
    <s v="101050"/>
    <x v="3"/>
    <s v="ID"/>
    <s v="ED"/>
    <x v="0"/>
    <n v="0"/>
    <n v="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x v="3"/>
  </r>
  <r>
    <s v="101100.CD.AN"/>
    <s v="101100"/>
    <x v="4"/>
    <s v="AN"/>
    <s v="C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"/>
  </r>
  <r>
    <s v="101100.GD.AN"/>
    <s v="101100"/>
    <x v="4"/>
    <s v="AN"/>
    <s v="GD"/>
    <x v="0"/>
    <n v="0"/>
    <n v="0"/>
    <n v="254354.23"/>
    <n v="254354.23"/>
    <n v="254354.23"/>
    <n v="254354.23"/>
    <n v="254354.23"/>
    <n v="254354.23"/>
    <n v="254354.23"/>
    <n v="254354.23"/>
    <n v="254354.23"/>
    <n v="0"/>
    <n v="0"/>
    <n v="0"/>
    <n v="0"/>
    <n v="0"/>
    <n v="0"/>
    <n v="0"/>
    <n v="0"/>
    <n v="0"/>
    <n v="0"/>
    <n v="0"/>
    <n v="0"/>
    <n v="0"/>
    <n v="0"/>
    <n v="0"/>
    <n v="0"/>
    <n v="180167.57958333334"/>
    <n v="0"/>
    <x v="4"/>
  </r>
  <r>
    <s v="101100.GD.ID"/>
    <s v="101100"/>
    <x v="4"/>
    <s v="ID"/>
    <s v="G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"/>
  </r>
  <r>
    <s v="101100.GD.WA"/>
    <s v="101100"/>
    <x v="4"/>
    <s v="WA"/>
    <s v="G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"/>
  </r>
  <r>
    <s v="101100.ED.AN"/>
    <s v="101100"/>
    <x v="4"/>
    <s v="AN"/>
    <s v="ED"/>
    <x v="0"/>
    <n v="0"/>
    <n v="0"/>
    <n v="223614.93"/>
    <n v="223614.93"/>
    <n v="223614.93"/>
    <n v="223614.93"/>
    <n v="223614.93"/>
    <n v="223614.93"/>
    <n v="223614.93"/>
    <n v="223614.93"/>
    <n v="223614.93"/>
    <n v="0"/>
    <n v="0"/>
    <n v="0"/>
    <n v="0"/>
    <n v="0"/>
    <n v="0"/>
    <n v="0"/>
    <n v="0"/>
    <n v="0"/>
    <n v="0"/>
    <n v="0"/>
    <n v="0"/>
    <n v="0"/>
    <n v="0"/>
    <n v="0"/>
    <n v="0"/>
    <n v="158393.90874999997"/>
    <n v="0"/>
    <x v="4"/>
  </r>
  <r>
    <s v="101101.ZZ.ZZ"/>
    <s v="101101"/>
    <x v="5"/>
    <s v="ZZ"/>
    <s v="ZZ"/>
    <x v="1"/>
    <n v="0"/>
    <n v="0"/>
    <m/>
    <m/>
    <m/>
    <m/>
    <m/>
    <m/>
    <m/>
    <m/>
    <m/>
    <m/>
    <m/>
    <m/>
    <m/>
    <m/>
    <m/>
    <n v="70834172.430000007"/>
    <n v="70707314.719999999"/>
    <n v="70584235.650000006"/>
    <n v="70441644.989999995"/>
    <n v="70307289.489999995"/>
    <n v="70173393.219999999"/>
    <n v="70140397.549999997"/>
    <n v="70017051.939999998"/>
    <n v="69877141.260000005"/>
    <n v="69745590.709999993"/>
    <n v="0"/>
    <n v="55662953.050416671"/>
    <x v="5"/>
  </r>
  <r>
    <s v="101120.CD.AA"/>
    <s v="101120"/>
    <x v="6"/>
    <s v="AA"/>
    <s v="CD"/>
    <x v="1"/>
    <n v="0"/>
    <n v="0"/>
    <n v="5300000"/>
    <n v="5300000"/>
    <n v="53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4166.6666666667"/>
    <n v="0"/>
    <x v="6"/>
  </r>
  <r>
    <s v="102000.ED.AN"/>
    <s v="102000"/>
    <x v="7"/>
    <s v="AN"/>
    <s v="ED"/>
    <x v="1"/>
    <n v="0"/>
    <n v="0"/>
    <n v="0"/>
    <n v="0"/>
    <n v="0"/>
    <n v="0"/>
    <n v="0"/>
    <n v="0"/>
    <n v="0"/>
    <n v="0"/>
    <n v="0"/>
    <n v="0"/>
    <n v="286319.93"/>
    <n v="286319.93"/>
    <n v="286319.93"/>
    <n v="286319.93"/>
    <n v="286319.93"/>
    <n v="0"/>
    <n v="0"/>
    <n v="0"/>
    <n v="0"/>
    <n v="0"/>
    <n v="0"/>
    <n v="0"/>
    <n v="0"/>
    <n v="0"/>
    <n v="0"/>
    <n v="59649.985416666663"/>
    <n v="59649.985416666663"/>
    <x v="7"/>
  </r>
  <r>
    <s v="105000.GD.ID"/>
    <s v="105000"/>
    <x v="8"/>
    <s v="ID"/>
    <s v="GD"/>
    <x v="1"/>
    <n v="0"/>
    <n v="0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8999999997"/>
    <n v="190585.18999999997"/>
    <x v="8"/>
  </r>
  <r>
    <s v="105000.ED.WA"/>
    <s v="105000"/>
    <x v="8"/>
    <s v="WA"/>
    <s v="ED"/>
    <x v="1"/>
    <n v="0"/>
    <n v="0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73131.38"/>
    <n v="3544629.86"/>
    <n v="3544629.86"/>
    <n v="3546533.59"/>
    <n v="3546762.03"/>
    <n v="3546762.03"/>
    <n v="3546762.03"/>
    <n v="3546762.03"/>
    <n v="540306.93999999983"/>
    <n v="2171164.4187500002"/>
    <x v="8"/>
  </r>
  <r>
    <s v="105000.ED.ID"/>
    <s v="105000"/>
    <x v="8"/>
    <s v="ID"/>
    <s v="ED"/>
    <x v="1"/>
    <n v="0"/>
    <n v="0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000000002"/>
    <n v="162352.37000000002"/>
    <x v="8"/>
  </r>
  <r>
    <s v="105000.ED.AN"/>
    <s v="105000"/>
    <x v="8"/>
    <s v="AN"/>
    <s v="ED"/>
    <x v="1"/>
    <n v="0"/>
    <n v="0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914166.0999999996"/>
    <n v="7914166.0999999996"/>
    <n v="8336682.3200000003"/>
    <n v="8336682.3200000003"/>
    <n v="8336682.3200000003"/>
    <n v="8336682.3200000003"/>
    <n v="8336682.3200000003"/>
    <n v="8336682.3200000003"/>
    <n v="8336682.3200000003"/>
    <n v="7427866.9099999974"/>
    <n v="8001191.7887499975"/>
    <x v="8"/>
  </r>
  <r>
    <s v="105000.CD.AA"/>
    <s v="105000"/>
    <x v="8"/>
    <s v="AA"/>
    <s v="CD"/>
    <x v="1"/>
    <n v="0"/>
    <n v="0"/>
    <m/>
    <m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625569.06125000003"/>
    <n v="714936.07000000018"/>
    <x v="8"/>
  </r>
  <r>
    <s v="107000.CD.AN"/>
    <s v="107000"/>
    <x v="9"/>
    <s v="AN"/>
    <s v="CD"/>
    <x v="1"/>
    <n v="0"/>
    <n v="0"/>
    <n v="594015.65"/>
    <n v="634887.01"/>
    <n v="669708.30000000005"/>
    <n v="783903.31"/>
    <n v="845888.72"/>
    <n v="897951.09"/>
    <n v="457975.83"/>
    <n v="198412.64"/>
    <n v="244483.53"/>
    <n v="295727.73"/>
    <n v="739208.7"/>
    <n v="-250312.61"/>
    <n v="9199.26"/>
    <n v="-187558.83"/>
    <n v="-165588.29999999999"/>
    <n v="-234428.28"/>
    <n v="-400792.92"/>
    <n v="-417334.55"/>
    <n v="-328301.53000000003"/>
    <n v="864550.59"/>
    <n v="864803.45"/>
    <n v="1184221.96"/>
    <n v="1196235.3400000001"/>
    <n v="1315529.8500000001"/>
    <n v="772490.23"/>
    <n v="484953.47541666665"/>
    <n v="340181.79375000001"/>
    <x v="9"/>
  </r>
  <r>
    <s v="107000.ED.AN"/>
    <s v="107000"/>
    <x v="9"/>
    <s v="AN"/>
    <s v="ED"/>
    <x v="1"/>
    <n v="0"/>
    <n v="0"/>
    <n v="80580195.469999999"/>
    <n v="80148465.659999996"/>
    <n v="80909784.420000002"/>
    <n v="80973603.489999995"/>
    <n v="85844466.540000007"/>
    <n v="92269277.739999995"/>
    <n v="81629617.209999993"/>
    <n v="83087132.950000003"/>
    <n v="90978197.189999998"/>
    <n v="97840179.560000002"/>
    <n v="93503366.680000007"/>
    <n v="83849344.319999993"/>
    <n v="88137590.079999998"/>
    <n v="87966040.480000004"/>
    <n v="89192367.239999995"/>
    <n v="95145552.260000005"/>
    <n v="100548961.92"/>
    <n v="109544909.18000001"/>
    <n v="113057880.73"/>
    <n v="102537480.11"/>
    <n v="106089154.41"/>
    <n v="99019683.540000007"/>
    <n v="99956586.040000007"/>
    <n v="98712922.25"/>
    <n v="103473402.90000001"/>
    <n v="86282694.044583336"/>
    <n v="99798086.220833346"/>
    <x v="9"/>
  </r>
  <r>
    <s v="107000.ED.WA"/>
    <s v="107000"/>
    <x v="9"/>
    <s v="WA"/>
    <s v="ED"/>
    <x v="1"/>
    <n v="0"/>
    <n v="0"/>
    <n v="24056912.34"/>
    <n v="24911081"/>
    <n v="24822632.82"/>
    <n v="21987218.190000001"/>
    <n v="22694584.010000002"/>
    <n v="23840334.949999999"/>
    <n v="23834242.460000001"/>
    <n v="25019651.149999999"/>
    <n v="18578393.370000001"/>
    <n v="17874812.210000001"/>
    <n v="22801731.199999999"/>
    <n v="23037123.890000001"/>
    <n v="21346774.84"/>
    <n v="22553175.600000001"/>
    <n v="22261190.75"/>
    <n v="23511080.789999999"/>
    <n v="25158426.219999999"/>
    <n v="26984410.170000002"/>
    <n v="24172210.09"/>
    <n v="26231284.710000001"/>
    <n v="26784333.370000001"/>
    <n v="28686865.050000001"/>
    <n v="26139729.850000001"/>
    <n v="24215427.219999999"/>
    <n v="22505389"/>
    <n v="22675304.070000004"/>
    <n v="24885351.311666667"/>
    <x v="9"/>
  </r>
  <r>
    <s v="107000.ED.ID"/>
    <s v="107000"/>
    <x v="9"/>
    <s v="ID"/>
    <s v="ED"/>
    <x v="1"/>
    <n v="0"/>
    <n v="0"/>
    <n v="3147480.17"/>
    <n v="3090011.62"/>
    <n v="3051154.51"/>
    <n v="3207062.18"/>
    <n v="3447688.59"/>
    <n v="3882458.13"/>
    <n v="4362334.13"/>
    <n v="4731886.59"/>
    <n v="3434890.03"/>
    <n v="3329100.52"/>
    <n v="3957211.57"/>
    <n v="4123075.18"/>
    <n v="4164856.19"/>
    <n v="3962907.81"/>
    <n v="4321132.43"/>
    <n v="4210339.6900000004"/>
    <n v="4423373.45"/>
    <n v="5150546.5199999996"/>
    <n v="3331053.07"/>
    <n v="4167604.59"/>
    <n v="4360214.12"/>
    <n v="4830524.78"/>
    <n v="4719502.5999999996"/>
    <n v="4504485.6399999997"/>
    <n v="4923217.78"/>
    <n v="3689420.1024999996"/>
    <n v="4377143.4737499999"/>
    <x v="9"/>
  </r>
  <r>
    <s v="107000.GD.AN"/>
    <s v="107000"/>
    <x v="9"/>
    <s v="AN"/>
    <s v="GD"/>
    <x v="1"/>
    <n v="0"/>
    <n v="0"/>
    <n v="0"/>
    <n v="0"/>
    <n v="0"/>
    <n v="0"/>
    <n v="5295"/>
    <n v="0"/>
    <n v="0"/>
    <n v="0"/>
    <n v="157600.42000000001"/>
    <n v="127100.42"/>
    <n v="127100.42"/>
    <n v="174605.42"/>
    <n v="204086.73"/>
    <n v="127100.42"/>
    <n v="127100.42"/>
    <n v="127100.42"/>
    <n v="127100.42"/>
    <n v="127100.42"/>
    <n v="127100.42"/>
    <n v="127162.69"/>
    <n v="127156.24"/>
    <n v="244016.27"/>
    <n v="234530"/>
    <n v="299289.65999999997"/>
    <n v="35.020000000000003"/>
    <n v="57812.087083333339"/>
    <n v="158068.18791666665"/>
    <x v="9"/>
  </r>
  <r>
    <s v="107000.CD.ID"/>
    <s v="107000"/>
    <x v="9"/>
    <s v="ID"/>
    <s v="CD"/>
    <x v="1"/>
    <n v="0"/>
    <n v="0"/>
    <n v="317817.71999999997"/>
    <n v="319721.71000000002"/>
    <n v="7034.89"/>
    <n v="0"/>
    <n v="0"/>
    <n v="0"/>
    <n v="750.73"/>
    <n v="11998.09"/>
    <n v="0"/>
    <n v="9233.92"/>
    <n v="43197.599999999999"/>
    <n v="40105.42"/>
    <n v="93952.82"/>
    <n v="0"/>
    <n v="0"/>
    <n v="0"/>
    <n v="0"/>
    <n v="0"/>
    <n v="104824.2"/>
    <n v="71330.86"/>
    <n v="23277.27"/>
    <n v="3732.54"/>
    <n v="13102.5"/>
    <n v="289232.28000000003"/>
    <n v="400243.16"/>
    <n v="53160.635833333334"/>
    <n v="62716.47"/>
    <x v="9"/>
  </r>
  <r>
    <s v="107000.CD.WA"/>
    <s v="107000"/>
    <x v="9"/>
    <s v="WA"/>
    <s v="CD"/>
    <x v="1"/>
    <n v="0"/>
    <n v="0"/>
    <n v="15839755.859999999"/>
    <n v="15382542.59"/>
    <n v="17063702.239999998"/>
    <n v="18280394.359999999"/>
    <n v="19640766.25"/>
    <n v="21279834.449999999"/>
    <n v="23240817.120000001"/>
    <n v="26055941.890000001"/>
    <n v="27371824.870000001"/>
    <n v="8089354.0800000001"/>
    <n v="9416913.1600000001"/>
    <n v="9528238.8200000003"/>
    <n v="8846439.6400000006"/>
    <n v="2140456.77"/>
    <n v="1134858.17"/>
    <n v="888782.64"/>
    <n v="653723.61"/>
    <n v="959498.81"/>
    <n v="1340395.3600000001"/>
    <n v="1666660.14"/>
    <n v="1912504.81"/>
    <n v="2064321.08"/>
    <n v="2265552.0499999998"/>
    <n v="2478547.7400000002"/>
    <n v="1910522.2"/>
    <n v="17307785.631666668"/>
    <n v="1906981.8416666668"/>
    <x v="9"/>
  </r>
  <r>
    <s v="107000.GD.AA"/>
    <s v="107000"/>
    <x v="9"/>
    <s v="AA"/>
    <s v="GD"/>
    <x v="1"/>
    <n v="0"/>
    <n v="0"/>
    <n v="14345.63"/>
    <n v="1745.63"/>
    <n v="3252.63"/>
    <n v="13313.11"/>
    <n v="59619.99"/>
    <n v="27155.22"/>
    <n v="41941.230000000003"/>
    <n v="36664.74"/>
    <n v="46713.35"/>
    <n v="15889.49"/>
    <n v="85436.52"/>
    <n v="189622.74"/>
    <n v="322626.33"/>
    <n v="343371.37"/>
    <n v="107740.46"/>
    <n v="0"/>
    <n v="0"/>
    <n v="5439.05"/>
    <n v="22472.3"/>
    <n v="29632.99"/>
    <n v="109955.98"/>
    <n v="139658.91"/>
    <n v="146158.9"/>
    <n v="273342.44"/>
    <n v="296261.18"/>
    <n v="57486.719166666669"/>
    <n v="123934.67958333332"/>
    <x v="9"/>
  </r>
  <r>
    <s v="107000.CD.AA"/>
    <s v="107000"/>
    <x v="9"/>
    <s v="AA"/>
    <s v="CD"/>
    <x v="1"/>
    <n v="0"/>
    <n v="0"/>
    <n v="20973953.109999999"/>
    <n v="19618504.539999999"/>
    <n v="18529628.149999999"/>
    <n v="24338468.440000001"/>
    <n v="23384098.920000002"/>
    <n v="23865187.91"/>
    <n v="26543792.199999999"/>
    <n v="16837509.050000001"/>
    <n v="17307811.25"/>
    <n v="30699727.010000002"/>
    <n v="27797333.890000001"/>
    <n v="28146211.140000001"/>
    <n v="28777465.890000001"/>
    <n v="30272156.280000001"/>
    <n v="22423000.949999999"/>
    <n v="27119584.859999999"/>
    <n v="31703796.329999998"/>
    <n v="31681592.5"/>
    <n v="32823601.809999999"/>
    <n v="26982851.48"/>
    <n v="25999951.039999999"/>
    <n v="31445198.93"/>
    <n v="33722756.350000001"/>
    <n v="35459084.68"/>
    <n v="21954153.66"/>
    <n v="23495331.833333332"/>
    <n v="29583282.082083333"/>
    <x v="9"/>
  </r>
  <r>
    <s v="107000.ED.MT"/>
    <s v="107000"/>
    <x v="9"/>
    <s v="MT"/>
    <s v="ED"/>
    <x v="1"/>
    <n v="0"/>
    <n v="0"/>
    <n v="6617.44"/>
    <n v="7967.49"/>
    <n v="0"/>
    <n v="0"/>
    <n v="0"/>
    <n v="0"/>
    <n v="0"/>
    <n v="0"/>
    <n v="0"/>
    <n v="0"/>
    <n v="0"/>
    <n v="0"/>
    <n v="0"/>
    <n v="0"/>
    <n v="0"/>
    <n v="0"/>
    <n v="0"/>
    <n v="0"/>
    <n v="0"/>
    <n v="2.31"/>
    <n v="32.619999999999997"/>
    <n v="10.97"/>
    <n v="2.25"/>
    <n v="4.9800000000000004"/>
    <n v="4.08"/>
    <n v="939.68416666666656"/>
    <n v="4.5975000000000001"/>
    <x v="9"/>
  </r>
  <r>
    <s v="107000.GD.ID"/>
    <s v="107000"/>
    <x v="9"/>
    <s v="ID"/>
    <s v="GD"/>
    <x v="1"/>
    <n v="0"/>
    <n v="0"/>
    <n v="279503.43"/>
    <n v="190637.13"/>
    <n v="252383.42"/>
    <n v="594090.75"/>
    <n v="612604.93000000005"/>
    <n v="640321.43999999994"/>
    <n v="1009613.77"/>
    <n v="2061640.64"/>
    <n v="2078069.73"/>
    <n v="3320269.42"/>
    <n v="3239097.47"/>
    <n v="201415.26"/>
    <n v="319115.89"/>
    <n v="251797.27"/>
    <n v="280106.23"/>
    <n v="608931.98"/>
    <n v="949145.94"/>
    <n v="876483.9"/>
    <n v="923232.95"/>
    <n v="506105.76"/>
    <n v="771354.16"/>
    <n v="740210.31"/>
    <n v="324535.7"/>
    <n v="380704.34"/>
    <n v="363092.11"/>
    <n v="1208287.8016666668"/>
    <n v="579476.04500000004"/>
    <x v="9"/>
  </r>
  <r>
    <s v="107000.GD.OR"/>
    <s v="107000"/>
    <x v="9"/>
    <s v="OR"/>
    <s v="GD"/>
    <x v="1"/>
    <n v="0"/>
    <n v="0"/>
    <n v="2430397.6800000002"/>
    <n v="2399330.27"/>
    <n v="955527.19"/>
    <n v="439445.41"/>
    <n v="579282.61"/>
    <n v="373222.62"/>
    <n v="432393.2"/>
    <n v="674161.76"/>
    <n v="1056034.8700000001"/>
    <n v="862983.47"/>
    <n v="728399.5"/>
    <n v="545412.53"/>
    <n v="1019138.7"/>
    <n v="1045951.3"/>
    <n v="1127283.79"/>
    <n v="1317271.1599999999"/>
    <n v="1435168.94"/>
    <n v="792598.54"/>
    <n v="1131572.96"/>
    <n v="2470844.9"/>
    <n v="3370693.62"/>
    <n v="3302086.91"/>
    <n v="1298758.42"/>
    <n v="1355399.87"/>
    <n v="975147.68"/>
    <n v="897580.13500000013"/>
    <n v="1637064.466666667"/>
    <x v="9"/>
  </r>
  <r>
    <s v="107000.GD.WA"/>
    <s v="107000"/>
    <x v="9"/>
    <s v="WA"/>
    <s v="GD"/>
    <x v="1"/>
    <n v="0"/>
    <n v="0"/>
    <n v="7030816.79"/>
    <n v="4865925.5999999996"/>
    <n v="7466835.8700000001"/>
    <n v="7836807.4400000004"/>
    <n v="9668594.9399999995"/>
    <n v="12579001.77"/>
    <n v="14803322.050000001"/>
    <n v="17710552.350000001"/>
    <n v="19916151.059999999"/>
    <n v="2752315.41"/>
    <n v="2263770.36"/>
    <n v="1283861.1499999999"/>
    <n v="3196003.98"/>
    <n v="2171819.0099999998"/>
    <n v="2228713.83"/>
    <n v="4899256.43"/>
    <n v="4987281.62"/>
    <n v="5722860.75"/>
    <n v="7739659.8799999999"/>
    <n v="3464933.02"/>
    <n v="4332158.05"/>
    <n v="2705638.84"/>
    <n v="2205710.14"/>
    <n v="1377169.41"/>
    <n v="769156.77"/>
    <n v="8855045.6987500004"/>
    <n v="3651481.7795833326"/>
    <x v="9"/>
  </r>
  <r>
    <s v="107010.ZZ.ZZ"/>
    <s v="107010"/>
    <x v="10"/>
    <s v="ZZ"/>
    <s v="ZZ"/>
    <x v="1"/>
    <n v="0"/>
    <n v="0"/>
    <n v="-270646.81"/>
    <n v="-222253.83"/>
    <n v="-210925.09"/>
    <n v="-215312.86"/>
    <n v="-204758.15"/>
    <n v="-196010.7"/>
    <n v="-184940.38"/>
    <n v="-212754.88"/>
    <n v="-230267.13"/>
    <n v="-269902.39"/>
    <n v="-315871.99"/>
    <n v="492674.79"/>
    <n v="322397.52"/>
    <n v="315079.96999999997"/>
    <n v="295161.11"/>
    <n v="476486.49"/>
    <n v="429381.67"/>
    <n v="387235.98"/>
    <n v="302860.77"/>
    <n v="252979.23"/>
    <n v="141996.64000000001"/>
    <n v="31202.400000000001"/>
    <n v="-29156.63"/>
    <n v="-74430.27"/>
    <n v="-172195.48"/>
    <n v="-145370.60458333333"/>
    <n v="216991.53166666665"/>
    <x v="10"/>
  </r>
  <r>
    <s v="107020.ZZ.ZZ"/>
    <s v="107020"/>
    <x v="11"/>
    <s v="ZZ"/>
    <s v="ZZ"/>
    <x v="1"/>
    <n v="0"/>
    <n v="0"/>
    <n v="596497.92000000004"/>
    <n v="895474.61"/>
    <n v="1006241.01"/>
    <n v="1050337.3600000001"/>
    <n v="1055862.6599999999"/>
    <n v="1080536.49"/>
    <n v="1121288.67"/>
    <n v="1082645.58"/>
    <n v="1069805.19"/>
    <n v="1098162.72"/>
    <n v="865838.49"/>
    <n v="842306.82"/>
    <n v="792644.15"/>
    <n v="864951.63"/>
    <n v="1225307.6599999999"/>
    <n v="1058762.68"/>
    <n v="1085751.8700000001"/>
    <n v="1198179.3700000001"/>
    <n v="1149509.8400000001"/>
    <n v="1178928.8700000001"/>
    <n v="551811.39"/>
    <n v="31797.66"/>
    <n v="79923.19"/>
    <n v="124916.74"/>
    <n v="110033.21"/>
    <n v="988589.21958333347"/>
    <n v="750098.29833333334"/>
    <x v="11"/>
  </r>
  <r>
    <s v="107025.ZZ.ZZ"/>
    <s v="107025"/>
    <x v="12"/>
    <s v="ZZ"/>
    <s v="ZZ"/>
    <x v="1"/>
    <n v="0"/>
    <n v="0"/>
    <n v="-65683.62"/>
    <n v="-61248.68"/>
    <n v="-58223.47"/>
    <n v="-58288.53"/>
    <n v="-57824.15"/>
    <n v="-58239.26"/>
    <n v="-61393.599999999999"/>
    <n v="-62746.38"/>
    <n v="-63858.36"/>
    <n v="-64307.56"/>
    <n v="-65372.5"/>
    <n v="-64057.65"/>
    <n v="-61776.12"/>
    <n v="-60813.07"/>
    <n v="-62564.21"/>
    <n v="-64041.35"/>
    <n v="-63354.06"/>
    <n v="-48986.92"/>
    <n v="-48798.33"/>
    <n v="-47793.17"/>
    <n v="-49482.76"/>
    <n v="-49710.29"/>
    <n v="-51337.79"/>
    <n v="-52324.800000000003"/>
    <n v="-47859.49"/>
    <n v="-61607.500833333346"/>
    <n v="-54502.046250000007"/>
    <x v="12"/>
  </r>
  <r>
    <s v="107030.ZZ.ZZ"/>
    <s v="107030"/>
    <x v="13"/>
    <s v="ZZ"/>
    <s v="ZZ"/>
    <x v="1"/>
    <n v="0"/>
    <n v="0"/>
    <n v="-3471750.38"/>
    <n v="-3431377.89"/>
    <n v="-3209852.29"/>
    <n v="-2956459.85"/>
    <n v="-2661763.38"/>
    <n v="-2395179.7799999998"/>
    <n v="-1996123.56"/>
    <n v="-1666233.32"/>
    <n v="-1311524.72"/>
    <n v="-1000070.1"/>
    <n v="-509806.55"/>
    <n v="9308.73"/>
    <n v="-98361.86"/>
    <n v="10787.77"/>
    <n v="5213.62"/>
    <n v="-34449.26"/>
    <n v="-57246.91"/>
    <n v="-92174.11"/>
    <n v="-168349.79"/>
    <n v="-128245.75999999999"/>
    <n v="-173631.32"/>
    <n v="-214931.17"/>
    <n v="-199595.19"/>
    <n v="-151848.85"/>
    <n v="-326358.82"/>
    <n v="-1909511.5691666668"/>
    <n v="-118069.27583333333"/>
    <x v="13"/>
  </r>
  <r>
    <s v="107035.ZZ.ZZ"/>
    <s v="107035"/>
    <x v="14"/>
    <s v="ZZ"/>
    <s v="ZZ"/>
    <x v="1"/>
    <n v="0"/>
    <n v="0"/>
    <n v="7302.95"/>
    <n v="8721.33"/>
    <n v="11739.96"/>
    <n v="11821.01"/>
    <n v="10781.96"/>
    <n v="10749.05"/>
    <n v="8672.9500000000007"/>
    <n v="6234.78"/>
    <n v="3867.85"/>
    <n v="636.87"/>
    <n v="-4145.57"/>
    <n v="-5689"/>
    <n v="-4160.28"/>
    <n v="-6774.52"/>
    <n v="-3029.06"/>
    <n v="-7266.34"/>
    <n v="-7987.34"/>
    <n v="-6998.2"/>
    <n v="-5528.27"/>
    <n v="-7169.69"/>
    <n v="-9075.58"/>
    <n v="-10800.72"/>
    <n v="-11792.4"/>
    <n v="-13586.22"/>
    <n v="-10999.94"/>
    <n v="5413.5437499999998"/>
    <n v="-8132.3708333333334"/>
    <x v="14"/>
  </r>
  <r>
    <s v="107040.ZZ.ZZ"/>
    <s v="107040"/>
    <x v="15"/>
    <s v="ZZ"/>
    <s v="ZZ"/>
    <x v="1"/>
    <n v="0"/>
    <n v="0"/>
    <n v="-1094455.3700000001"/>
    <n v="-1024664.57"/>
    <n v="-913163.9"/>
    <n v="-781309.26"/>
    <n v="-669675.47"/>
    <n v="-616173.99"/>
    <n v="-514935.22"/>
    <n v="-541740.25"/>
    <n v="-576262.84"/>
    <n v="-511712.2"/>
    <n v="-627744.35"/>
    <n v="-392290.14"/>
    <n v="-425167.12"/>
    <n v="-279282.68"/>
    <n v="-53851.48"/>
    <n v="17787.96"/>
    <n v="91142.2"/>
    <n v="181900.75"/>
    <n v="236222.66"/>
    <n v="149565.84"/>
    <n v="27891.34"/>
    <n v="-111019.8"/>
    <n v="-253438.25"/>
    <n v="-124509.63"/>
    <n v="-150482.1"/>
    <n v="-660790.28624999989"/>
    <n v="-33784.64166666667"/>
    <x v="15"/>
  </r>
  <r>
    <s v="107045.ZZ.ZZ"/>
    <s v="107045"/>
    <x v="16"/>
    <s v="ZZ"/>
    <s v="ZZ"/>
    <x v="1"/>
    <n v="0"/>
    <n v="0"/>
    <n v="78832.89"/>
    <n v="85410.84"/>
    <n v="90571.49"/>
    <n v="91257.279999999999"/>
    <n v="99189.07"/>
    <n v="91586.6"/>
    <n v="78796.22"/>
    <n v="73799.509999999995"/>
    <n v="59250.91"/>
    <n v="49371.03"/>
    <n v="31849.82"/>
    <n v="63694.73"/>
    <n v="66310.25"/>
    <n v="54267.98"/>
    <n v="76538.960000000006"/>
    <n v="65411.94"/>
    <n v="78027.34"/>
    <n v="96301.5"/>
    <n v="106723.93"/>
    <n v="110392.88"/>
    <n v="111971.4"/>
    <n v="118312"/>
    <n v="137712.32000000001"/>
    <n v="139782.31"/>
    <n v="151489.32"/>
    <n v="73945.755833333344"/>
    <n v="100361.86208333336"/>
    <x v="16"/>
  </r>
  <r>
    <s v="107050.ZZ.ZZ"/>
    <s v="107050"/>
    <x v="17"/>
    <s v="ZZ"/>
    <s v="ZZ"/>
    <x v="1"/>
    <n v="0"/>
    <n v="0"/>
    <n v="173391.62"/>
    <n v="298278.33"/>
    <n v="360376.23"/>
    <n v="468895.56"/>
    <n v="535828.34"/>
    <n v="506240.83"/>
    <n v="424478.7"/>
    <n v="287474.32"/>
    <n v="167870.62"/>
    <n v="54969.41"/>
    <n v="-143080.68"/>
    <n v="-151911.9"/>
    <n v="-353529.83"/>
    <n v="-297252.98"/>
    <n v="-198457.34"/>
    <n v="-173504.35"/>
    <n v="-102494.68"/>
    <n v="-30500.19"/>
    <n v="-181194.16"/>
    <n v="-153594.60999999999"/>
    <n v="-198254.44"/>
    <n v="-253662.85"/>
    <n v="-200093.56"/>
    <n v="-59105.03"/>
    <n v="-27925.89"/>
    <n v="226612.55458333335"/>
    <n v="-169903.50416666668"/>
    <x v="17"/>
  </r>
  <r>
    <s v="107060.ZZ.ZZ"/>
    <s v="107060"/>
    <x v="18"/>
    <s v="ZZ"/>
    <s v="ZZ"/>
    <x v="1"/>
    <n v="0"/>
    <n v="0"/>
    <n v="45869.67"/>
    <n v="75859.83"/>
    <n v="114584.83"/>
    <n v="153243"/>
    <n v="107075.03"/>
    <n v="115297.43"/>
    <n v="119891.96"/>
    <n v="74811.91"/>
    <n v="27148.6"/>
    <n v="8958.8700000000008"/>
    <n v="-10123.86"/>
    <n v="-8649.67"/>
    <n v="-112037.41"/>
    <n v="-53972.65"/>
    <n v="-14059.38"/>
    <n v="16895.330000000002"/>
    <n v="31974.68"/>
    <n v="57593.56"/>
    <n v="78415.990000000005"/>
    <n v="63876.38"/>
    <n v="74804.36"/>
    <n v="87981.42"/>
    <n v="52350.01"/>
    <n v="68884.259999999995"/>
    <n v="41173.86"/>
    <n v="62084.504999999997"/>
    <n v="35776.015416666669"/>
    <x v="18"/>
  </r>
  <r>
    <s v="108000.CD.AN"/>
    <s v="108000"/>
    <x v="19"/>
    <s v="AN"/>
    <s v="CD"/>
    <x v="0"/>
    <n v="0"/>
    <n v="0"/>
    <n v="-12485022.310000001"/>
    <n v="-12266180.390000001"/>
    <n v="-12355224.34"/>
    <n v="-12473512.15"/>
    <n v="-12592001.550000001"/>
    <n v="-12710776.76"/>
    <n v="-12824593.359999999"/>
    <n v="-12945802.43"/>
    <n v="-13068046.92"/>
    <n v="-13190363.789999999"/>
    <n v="-13309427.119999999"/>
    <n v="-13434224.289999999"/>
    <n v="-13561060.27"/>
    <n v="-13595992.470000001"/>
    <n v="-13724648.17"/>
    <n v="-13848043.470000001"/>
    <n v="-9694194.1300000008"/>
    <n v="-9785494.3499999996"/>
    <n v="-9873345"/>
    <n v="-9952251.1799999997"/>
    <n v="-10038397.01"/>
    <n v="-10124998.68"/>
    <n v="-10211889.289999999"/>
    <n v="-10295481.25"/>
    <n v="-7581619.0300000003"/>
    <n v="-12849432.865833335"/>
    <n v="-10976339.554166665"/>
    <x v="19"/>
  </r>
  <r>
    <s v="108000.ED.AN"/>
    <s v="108000"/>
    <x v="19"/>
    <s v="AN"/>
    <s v="ED"/>
    <x v="0"/>
    <n v="0"/>
    <n v="0"/>
    <n v="-807311687.42999995"/>
    <n v="-808970631.64999998"/>
    <n v="-809389669.87"/>
    <n v="-809276318.88"/>
    <n v="-811975582.25999999"/>
    <n v="-815793917.74000001"/>
    <n v="-818954110.69000006"/>
    <n v="-821706361.50999999"/>
    <n v="-823896861.45000005"/>
    <n v="-827162804.05999994"/>
    <n v="-831418458.88"/>
    <n v="-834676794.07000005"/>
    <n v="-836855901.41999996"/>
    <n v="-840461348.64999998"/>
    <n v="-844143126.67999995"/>
    <n v="-846331151.51999998"/>
    <n v="-574526309.75"/>
    <n v="-578209031.22000003"/>
    <n v="-578538181.23000002"/>
    <n v="-582366960.23000002"/>
    <n v="-585805966.28999996"/>
    <n v="-589650494.48000002"/>
    <n v="-593463304.02999997"/>
    <n v="-596859527"/>
    <n v="-597579435.34000003"/>
    <n v="-819608775.45708323"/>
    <n v="-660631089.12166667"/>
    <x v="19"/>
  </r>
  <r>
    <s v="108000.ED.WA"/>
    <s v="108000"/>
    <x v="19"/>
    <s v="WA"/>
    <s v="ED"/>
    <x v="0"/>
    <n v="0"/>
    <n v="0"/>
    <n v="-343762969.69"/>
    <n v="-345240827.88"/>
    <n v="-347714197.80000001"/>
    <n v="-349687093.77999997"/>
    <n v="-351951894.81"/>
    <n v="-354417139.06999999"/>
    <n v="-355722327.94"/>
    <n v="-358314060.55000001"/>
    <n v="-360767269.87"/>
    <n v="-363053874.33999997"/>
    <n v="-365415902.12"/>
    <n v="-367949569.77999997"/>
    <n v="-370413234.24000001"/>
    <n v="-372528956.73000002"/>
    <n v="-375270802.64999998"/>
    <n v="-376912247.07999998"/>
    <n v="-546962071.83000004"/>
    <n v="-548779611.28999996"/>
    <n v="-551417220.60000002"/>
    <n v="-551855027.83000004"/>
    <n v="-553661677.10000002"/>
    <n v="-555498365.67999995"/>
    <n v="-557047825.24000001"/>
    <n v="-558829230.65999997"/>
    <n v="-553531279.99000001"/>
    <n v="-356443521.65875"/>
    <n v="-500894607.8170833"/>
    <x v="19"/>
  </r>
  <r>
    <s v="108000.ED.ID"/>
    <s v="108000"/>
    <x v="19"/>
    <s v="ID"/>
    <s v="ED"/>
    <x v="0"/>
    <n v="0"/>
    <n v="0"/>
    <n v="-212825517.22999999"/>
    <n v="-213706702.46000001"/>
    <n v="-215140105.41"/>
    <n v="-216516020.74000001"/>
    <n v="-217527284.53999999"/>
    <n v="-218939127.96000001"/>
    <n v="-220170728.65000001"/>
    <n v="-221633106.34999999"/>
    <n v="-223028558.88"/>
    <n v="-224456916.47"/>
    <n v="-225784096.59999999"/>
    <n v="-226864921.72"/>
    <n v="-228299704.58000001"/>
    <n v="-229681682.65000001"/>
    <n v="-231212292.56999999"/>
    <n v="-232511663.84"/>
    <n v="-323215933.06"/>
    <n v="-324883877.45999998"/>
    <n v="-326825828.12"/>
    <n v="-328397180.62"/>
    <n v="-330132666.35000002"/>
    <n v="-331936573.08999997"/>
    <n v="-333671680.48000002"/>
    <n v="-335409542.51999998"/>
    <n v="-336974955.75"/>
    <n v="-220360848.39041662"/>
    <n v="-300876354.24375004"/>
    <x v="19"/>
  </r>
  <r>
    <s v="108000.GD.AN"/>
    <s v="108000"/>
    <x v="19"/>
    <s v="AN"/>
    <s v="GD"/>
    <x v="0"/>
    <n v="0"/>
    <n v="0"/>
    <n v="-19872612.91"/>
    <n v="-19997754.469999999"/>
    <n v="-20132037.100000001"/>
    <n v="-20223222.57"/>
    <n v="-20318623.23"/>
    <n v="-20426128.420000002"/>
    <n v="-20521572.120000001"/>
    <n v="-20614439.91"/>
    <n v="-20706995.539999999"/>
    <n v="-21026230.260000002"/>
    <n v="-21134616.449999999"/>
    <n v="-21227818.809999999"/>
    <n v="-21322580.280000001"/>
    <n v="-21457857.34"/>
    <n v="-21559553.640000001"/>
    <n v="-21714307.559999999"/>
    <n v="-21794743.300000001"/>
    <n v="-21835064.5"/>
    <n v="-21905301.050000001"/>
    <n v="-21976213.460000001"/>
    <n v="-22051846.050000001"/>
    <n v="-22123256.98"/>
    <n v="-22219100.420000002"/>
    <n v="-22285672.710000001"/>
    <n v="-22352643.73"/>
    <n v="-20577252.956249997"/>
    <n v="-21896710.751250003"/>
    <x v="19"/>
  </r>
  <r>
    <s v="108000.CD.ID"/>
    <s v="108000"/>
    <x v="19"/>
    <s v="ID"/>
    <s v="CD"/>
    <x v="0"/>
    <n v="0"/>
    <n v="0"/>
    <n v="-6079922.0800000001"/>
    <n v="-6018520.7999999998"/>
    <n v="-6056246.6399999997"/>
    <n v="-6076963.2800000003"/>
    <n v="-6114722.0899999999"/>
    <n v="-6152503.3700000001"/>
    <n v="-6175888.1399999997"/>
    <n v="-6212659.6100000003"/>
    <n v="-6250179.3300000001"/>
    <n v="-6197123.4199999999"/>
    <n v="-6209239.0800000001"/>
    <n v="-6236597.2199999997"/>
    <n v="-6194605.1799999997"/>
    <n v="-6207004.71"/>
    <n v="-6244272.0999999996"/>
    <n v="-6192521.0300000003"/>
    <n v="-6176921.6799999997"/>
    <n v="-6218629.1200000001"/>
    <n v="-6260338.0199999996"/>
    <n v="-6243509.6200000001"/>
    <n v="-6285356.7000000002"/>
    <n v="-6327265.6399999997"/>
    <n v="-6369184.1500000004"/>
    <n v="-6411102.6600000001"/>
    <n v="-6446941.2800000003"/>
    <n v="-6153158.8841666663"/>
    <n v="-6271406.5549999997"/>
    <x v="19"/>
  </r>
  <r>
    <s v="108000.CD.WA"/>
    <s v="108000"/>
    <x v="19"/>
    <s v="WA"/>
    <s v="CD"/>
    <x v="0"/>
    <n v="0"/>
    <n v="0"/>
    <n v="-4235627.0599999996"/>
    <n v="-4071003.92"/>
    <n v="-4131370.71"/>
    <n v="-4187445.31"/>
    <n v="-4244232.72"/>
    <n v="-4295697.24"/>
    <n v="-4352267.47"/>
    <n v="-4408973.6100000003"/>
    <n v="-4465708.21"/>
    <n v="-4576729.3099999996"/>
    <n v="-4709541.82"/>
    <n v="-4844922.87"/>
    <n v="-4516847.4000000004"/>
    <n v="-4656894.7699999996"/>
    <n v="-4816760.53"/>
    <n v="-4948584.97"/>
    <n v="-4767807.8099999996"/>
    <n v="-4926672.62"/>
    <n v="-5070287.74"/>
    <n v="-4873444.9000000004"/>
    <n v="-5040434.5599999996"/>
    <n v="-5168331.92"/>
    <n v="-5337450.8499999996"/>
    <n v="-5507654.5300000003"/>
    <n v="-5605685.2699999996"/>
    <n v="-4388677.5350000001"/>
    <n v="-5014632.6279166667"/>
    <x v="19"/>
  </r>
  <r>
    <s v="108000.GD.AA"/>
    <s v="108000"/>
    <x v="19"/>
    <s v="AA"/>
    <s v="GD"/>
    <x v="0"/>
    <n v="0"/>
    <n v="0"/>
    <n v="-2423658.64"/>
    <n v="-2073340.01"/>
    <n v="-2101944.9900000002"/>
    <n v="-2130723.61"/>
    <n v="-2159835.67"/>
    <n v="-2189428.2200000002"/>
    <n v="-2219398.92"/>
    <n v="-2249683.73"/>
    <n v="-2247005.6800000002"/>
    <n v="-2277826.2000000002"/>
    <n v="-2308789.4500000002"/>
    <n v="-2338081.13"/>
    <n v="-2369347.5099999998"/>
    <n v="-2395425.54"/>
    <n v="-2427573.27"/>
    <n v="-2460830.14"/>
    <n v="-1687226.16"/>
    <n v="-1716574.31"/>
    <n v="-1746023.94"/>
    <n v="-1775524.82"/>
    <n v="-1805084.8"/>
    <n v="-1834655.49"/>
    <n v="-1864189.37"/>
    <n v="-1893682.43"/>
    <n v="-1915301.36"/>
    <n v="-2224380.0570833334"/>
    <n v="-1979092.8920833331"/>
    <x v="19"/>
  </r>
  <r>
    <s v="108000.CD.AA"/>
    <s v="108000"/>
    <x v="19"/>
    <s v="AA"/>
    <s v="CD"/>
    <x v="0"/>
    <n v="0"/>
    <n v="0"/>
    <n v="-61883377.890000001"/>
    <n v="-60134637.020000003"/>
    <n v="-61845044.939999998"/>
    <n v="-64779021.200000003"/>
    <n v="-66680874.939999998"/>
    <n v="-67431545.019999996"/>
    <n v="-69130946.609999999"/>
    <n v="-60388698.32"/>
    <n v="-60456443.740000002"/>
    <n v="-62090283.270000003"/>
    <n v="-63794072.93"/>
    <n v="-65591070.840000004"/>
    <n v="-67027920.200000003"/>
    <n v="-68214862.239999995"/>
    <n v="-70469000.310000002"/>
    <n v="-71819904.930000007"/>
    <n v="-69479221.689999998"/>
    <n v="-71255442.450000003"/>
    <n v="-73118679.829999998"/>
    <n v="-74999841.829999998"/>
    <n v="-76901771.939999998"/>
    <n v="-72487270.439999998"/>
    <n v="-74373854.609999999"/>
    <n v="-76317290.25"/>
    <n v="-77058917.319999993"/>
    <n v="-63898190.656249993"/>
    <n v="-72623379.940000013"/>
    <x v="19"/>
  </r>
  <r>
    <s v="108000.ED.MT"/>
    <s v="108000"/>
    <x v="19"/>
    <s v="MT"/>
    <s v="ED"/>
    <x v="0"/>
    <n v="0"/>
    <n v="0"/>
    <n v="-118257.23"/>
    <n v="-122191.98"/>
    <n v="-126136.45"/>
    <n v="-129963.7"/>
    <n v="-133967.78"/>
    <n v="-137974.44"/>
    <n v="-141958.79999999999"/>
    <n v="-145918.29999999999"/>
    <n v="-149877.85"/>
    <n v="-153837.46"/>
    <n v="-157797.07"/>
    <n v="-161756.68"/>
    <n v="-165716.20000000001"/>
    <n v="-169675.81"/>
    <n v="-173635.42"/>
    <n v="-177595.03"/>
    <n v="-181554.64"/>
    <n v="-188837.1"/>
    <n v="-196119.56"/>
    <n v="-203401.84"/>
    <n v="-210684.3"/>
    <n v="-217966.67"/>
    <n v="-225249.13"/>
    <n v="-232531.59"/>
    <n v="-194393.2"/>
    <n v="-141947.26875000002"/>
    <n v="-196442.14916666667"/>
    <x v="19"/>
  </r>
  <r>
    <s v="108000.GD.ID"/>
    <s v="108000"/>
    <x v="19"/>
    <s v="ID"/>
    <s v="GD"/>
    <x v="0"/>
    <n v="0"/>
    <n v="0"/>
    <n v="-74968928.879999995"/>
    <n v="-75324620.340000004"/>
    <n v="-75801631.260000005"/>
    <n v="-76148129.400000006"/>
    <n v="-76577392.620000005"/>
    <n v="-77056425.109999999"/>
    <n v="-77446835.040000007"/>
    <n v="-77920373.340000004"/>
    <n v="-78385484.519999996"/>
    <n v="-78829608.459999993"/>
    <n v="-79311353.340000004"/>
    <n v="-79788003.579999998"/>
    <n v="-81380519.959999993"/>
    <n v="-81855181.799999997"/>
    <n v="-82357990.150000006"/>
    <n v="-82777235.260000005"/>
    <n v="-83090908.959999993"/>
    <n v="-83510706.469999999"/>
    <n v="-83943618.900000006"/>
    <n v="-84416197.450000003"/>
    <n v="-84867832.239999995"/>
    <n v="-85312496.620000005"/>
    <n v="-85731488.269999996"/>
    <n v="-86082752.189999998"/>
    <n v="-86532144.760000005"/>
    <n v="-77563715.119166672"/>
    <n v="-83991895.05583334"/>
    <x v="19"/>
  </r>
  <r>
    <s v="108000.GD.OR"/>
    <s v="108000"/>
    <x v="19"/>
    <s v="OR"/>
    <s v="GD"/>
    <x v="0"/>
    <n v="0"/>
    <n v="0"/>
    <n v="-112792547.36"/>
    <n v="-112610925.48999999"/>
    <n v="-113155829.54000001"/>
    <n v="-113536393.65000001"/>
    <n v="-113965875.40000001"/>
    <n v="-114474640.55"/>
    <n v="-114848788.78"/>
    <n v="-115289878.84999999"/>
    <n v="-115767131.40000001"/>
    <n v="-116253123.05"/>
    <n v="-116814612.09"/>
    <n v="-117386348.38"/>
    <n v="-117700515.39"/>
    <n v="-118272042.79000001"/>
    <n v="-118930942.62"/>
    <n v="-119457668.36"/>
    <n v="-119997299.23999999"/>
    <n v="-120553408.45999999"/>
    <n v="-121186391.42"/>
    <n v="-121838142.28"/>
    <n v="-122483042.3"/>
    <n v="-123156532.63"/>
    <n v="-123731636.12"/>
    <n v="-124223112.77"/>
    <n v="-124570948.73999999"/>
    <n v="-114945839.87958331"/>
    <n v="-121247162.58791666"/>
    <x v="19"/>
  </r>
  <r>
    <s v="108000.GD.WA"/>
    <s v="108000"/>
    <x v="19"/>
    <s v="WA"/>
    <s v="GD"/>
    <x v="0"/>
    <n v="0"/>
    <n v="0"/>
    <n v="-146480113.72999999"/>
    <n v="-146994287.09"/>
    <n v="-147970259.12"/>
    <n v="-148432523.69"/>
    <n v="-149227156.00999999"/>
    <n v="-150154492.81"/>
    <n v="-150970268.69999999"/>
    <n v="-151894325.61000001"/>
    <n v="-152702723.34999999"/>
    <n v="-153592849.47"/>
    <n v="-154622765.66999999"/>
    <n v="-155387734.08000001"/>
    <n v="-155005988.03999999"/>
    <n v="-155964427.53"/>
    <n v="-156979485.86000001"/>
    <n v="-157827867.71000001"/>
    <n v="-158593516.99000001"/>
    <n v="-159282385.03"/>
    <n v="-160226370.86000001"/>
    <n v="-161123744.09"/>
    <n v="-162012505.63999999"/>
    <n v="-156404158.66"/>
    <n v="-156947597.41"/>
    <n v="-157653852.91"/>
    <n v="-157658041.33000001"/>
    <n v="-151057703.04041666"/>
    <n v="-158278993.94791669"/>
    <x v="19"/>
  </r>
  <r>
    <s v="108027.ED.ID"/>
    <s v="108027"/>
    <x v="20"/>
    <s v="ID"/>
    <s v="ED"/>
    <x v="0"/>
    <n v="0"/>
    <n v="0"/>
    <m/>
    <m/>
    <m/>
    <m/>
    <m/>
    <m/>
    <m/>
    <m/>
    <m/>
    <m/>
    <m/>
    <m/>
    <m/>
    <m/>
    <m/>
    <m/>
    <n v="61423.07"/>
    <n v="-6326576.21"/>
    <n v="-6265153.1399999997"/>
    <n v="-6203730.0700000003"/>
    <n v="-6142307"/>
    <n v="-6080883.9299999997"/>
    <n v="-6019460.8600000003"/>
    <n v="-5958037.79"/>
    <n v="-5896614.7199999997"/>
    <n v="0"/>
    <n v="-3823586.1074999999"/>
    <x v="20"/>
  </r>
  <r>
    <s v="108030.ED.ID"/>
    <s v="108030"/>
    <x v="21"/>
    <s v="ID"/>
    <s v="ED"/>
    <x v="0"/>
    <n v="0"/>
    <n v="0"/>
    <n v="2008380.08"/>
    <n v="2012790.43"/>
    <n v="2017200.78"/>
    <n v="2021611.13"/>
    <n v="2026021.48"/>
    <n v="2030431.83"/>
    <n v="2034842.18"/>
    <n v="2039252.53"/>
    <n v="2043662.88"/>
    <n v="2048073.23"/>
    <n v="2052483.58"/>
    <n v="2056893.93"/>
    <n v="2061304.28"/>
    <n v="2063508.99"/>
    <n v="2063508.99"/>
    <n v="2063508.99"/>
    <n v="2063508.99"/>
    <n v="0"/>
    <n v="0"/>
    <n v="0"/>
    <n v="0"/>
    <n v="0"/>
    <n v="0"/>
    <n v="0"/>
    <n v="0"/>
    <n v="2034842.1799999997"/>
    <n v="773724.0083333333"/>
    <x v="21"/>
  </r>
  <r>
    <s v="108030.ED.WA"/>
    <s v="108030"/>
    <x v="21"/>
    <s v="WA"/>
    <s v="ED"/>
    <x v="0"/>
    <n v="0"/>
    <n v="0"/>
    <n v="5107524.72"/>
    <n v="5118740.7"/>
    <n v="5129956.68"/>
    <n v="5141172.66"/>
    <n v="5152388.6399999997"/>
    <n v="5163604.62"/>
    <n v="5174820.5999999996"/>
    <n v="5186036.58"/>
    <n v="5197252.5599999996"/>
    <n v="5208468.54"/>
    <n v="5219684.5199999996"/>
    <n v="5230900.5"/>
    <n v="5242116.4800000004"/>
    <n v="5247725"/>
    <n v="5247725"/>
    <n v="5247725"/>
    <n v="5247725"/>
    <n v="0"/>
    <n v="0"/>
    <n v="0"/>
    <n v="0"/>
    <n v="0"/>
    <n v="0"/>
    <n v="0"/>
    <n v="0"/>
    <n v="5174820.6000000006"/>
    <n v="1967663.1866666668"/>
    <x v="21"/>
  </r>
  <r>
    <s v="108050.ED.ID"/>
    <s v="108050"/>
    <x v="22"/>
    <s v="ID"/>
    <s v="ED"/>
    <x v="0"/>
    <n v="0"/>
    <n v="0"/>
    <n v="1654974.52"/>
    <n v="1664331.21"/>
    <n v="1673687.9"/>
    <n v="1683044.59"/>
    <n v="1692401.28"/>
    <n v="1701757.97"/>
    <n v="1711114.66"/>
    <n v="1720471.35"/>
    <n v="1729828.04"/>
    <n v="1739184.73"/>
    <n v="1748541.42"/>
    <n v="1757898.11"/>
    <n v="1767254.8"/>
    <n v="1776611.49"/>
    <n v="1785968.18"/>
    <n v="1795324.87"/>
    <n v="1804681.56"/>
    <n v="1814038.25"/>
    <n v="1823394.94"/>
    <n v="1832751.63"/>
    <n v="1842108.32"/>
    <n v="1851465.01"/>
    <n v="1860821.7"/>
    <n v="1870178.39"/>
    <n v="1879535.08"/>
    <n v="1711114.6600000001"/>
    <n v="1823394.9400000002"/>
    <x v="22"/>
  </r>
  <r>
    <s v="108070.CD.AA"/>
    <s v="108070"/>
    <x v="23"/>
    <s v="AA"/>
    <s v="CD"/>
    <x v="1"/>
    <n v="0"/>
    <n v="0"/>
    <n v="-2954350"/>
    <n v="-3007900"/>
    <n v="-2935261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18361.34249999991"/>
    <n v="0"/>
    <x v="23"/>
  </r>
  <r>
    <s v="108121.ED.WA"/>
    <s v="108121"/>
    <x v="24"/>
    <s v="WA"/>
    <s v="ED"/>
    <x v="0"/>
    <n v="0"/>
    <n v="0"/>
    <m/>
    <m/>
    <m/>
    <m/>
    <m/>
    <m/>
    <m/>
    <m/>
    <m/>
    <m/>
    <m/>
    <m/>
    <m/>
    <m/>
    <m/>
    <m/>
    <n v="-182464"/>
    <n v="-520627"/>
    <n v="-1381334"/>
    <n v="-2197051"/>
    <n v="-2956758"/>
    <n v="-3708434"/>
    <n v="-4808802"/>
    <n v="-5501356"/>
    <n v="-11327198"/>
    <n v="0"/>
    <n v="-2243368.75"/>
    <x v="24"/>
  </r>
  <r>
    <s v="108121.GD.WA"/>
    <s v="108121"/>
    <x v="24"/>
    <s v="WA"/>
    <s v="GD"/>
    <x v="0"/>
    <n v="0"/>
    <n v="0"/>
    <m/>
    <m/>
    <m/>
    <m/>
    <m/>
    <m/>
    <m/>
    <m/>
    <m/>
    <m/>
    <m/>
    <m/>
    <m/>
    <m/>
    <m/>
    <m/>
    <m/>
    <n v="-111895"/>
    <n v="-373749"/>
    <n v="-528636"/>
    <n v="-528636"/>
    <n v="-1056820"/>
    <n v="-1343670"/>
    <n v="-1556609"/>
    <n v="-1725106"/>
    <n v="0"/>
    <n v="-530214"/>
    <x v="24"/>
  </r>
  <r>
    <s v="111000.CD.AA"/>
    <s v="111000"/>
    <x v="25"/>
    <s v="AA"/>
    <s v="CD"/>
    <x v="0"/>
    <n v="0"/>
    <n v="0"/>
    <n v="-54808578.490000002"/>
    <n v="-57061521.43"/>
    <n v="-54146469"/>
    <n v="-56345843.780000001"/>
    <n v="-58611740.43"/>
    <n v="-60913143.329999998"/>
    <n v="-63249045.469999999"/>
    <n v="-65555396.369999997"/>
    <n v="-67837358.640000001"/>
    <n v="-63115872.640000001"/>
    <n v="-65433897.399999999"/>
    <n v="-67775387.200000003"/>
    <n v="-70023422.150000006"/>
    <n v="-72426542.019999996"/>
    <n v="-73014085.870000005"/>
    <n v="-74797301.950000003"/>
    <n v="-77197685.329999998"/>
    <n v="-79244855.400000006"/>
    <n v="-81786344.299999997"/>
    <n v="-84277277.569999993"/>
    <n v="-86937620.609999999"/>
    <n v="-89050201.269999996"/>
    <n v="-91716857.590000004"/>
    <n v="-94445864.170000002"/>
    <n v="-96315965.900000006"/>
    <n v="-61871806.334166668"/>
    <n v="-82338694.175416663"/>
    <x v="25"/>
  </r>
  <r>
    <s v="111000.GD.OR"/>
    <s v="111000"/>
    <x v="25"/>
    <s v="OR"/>
    <s v="GD"/>
    <x v="0"/>
    <n v="0"/>
    <n v="0"/>
    <n v="-88686.19"/>
    <n v="-89358.56"/>
    <n v="-90030.93"/>
    <n v="-90703.3"/>
    <n v="-91375.67"/>
    <n v="-92048.04"/>
    <n v="-92720.41"/>
    <n v="-93392.78"/>
    <n v="-94065.15"/>
    <n v="-94737.52"/>
    <n v="-95409.89"/>
    <n v="-96082.26"/>
    <n v="-96754.63"/>
    <n v="-97427"/>
    <n v="-98099.37"/>
    <n v="-98771.74"/>
    <n v="-99444.11"/>
    <n v="-100116.48"/>
    <n v="-100788.85"/>
    <n v="-101461.22"/>
    <n v="-102133.59"/>
    <n v="-102805.96"/>
    <n v="-103478.33"/>
    <n v="-104150.7"/>
    <n v="-104823.07"/>
    <n v="-92720.410000000018"/>
    <n v="-100788.84999999998"/>
    <x v="25"/>
  </r>
  <r>
    <s v="111000.ED.AN"/>
    <s v="111000"/>
    <x v="25"/>
    <s v="AN"/>
    <s v="ED"/>
    <x v="0"/>
    <n v="0"/>
    <n v="0"/>
    <n v="-15085229.380000001"/>
    <n v="-15331642.17"/>
    <n v="-15577787.130000001"/>
    <n v="-15819773.09"/>
    <n v="-16075396.699999999"/>
    <n v="-15936384.84"/>
    <n v="-16218867.26"/>
    <n v="-16512199.49"/>
    <n v="-16808452.579999998"/>
    <n v="-17105317.890000001"/>
    <n v="-17402199.399999999"/>
    <n v="-17699445.510000002"/>
    <n v="-17997174.68"/>
    <n v="-18301815.57"/>
    <n v="-18618911.039999999"/>
    <n v="-18941750.32"/>
    <n v="-19270262.27"/>
    <n v="-19604371.719999999"/>
    <n v="-19939210.440000001"/>
    <n v="-20270791.5"/>
    <n v="-20599459.780000001"/>
    <n v="-20066445.120000001"/>
    <n v="-20399602.66"/>
    <n v="-20737454.100000001"/>
    <n v="-21075547.440000001"/>
    <n v="-16419055.674166666"/>
    <n v="-19690536.298333336"/>
    <x v="25"/>
  </r>
  <r>
    <s v="111000.GD.AA"/>
    <s v="111000"/>
    <x v="25"/>
    <s v="AA"/>
    <s v="GD"/>
    <x v="0"/>
    <n v="0"/>
    <n v="0"/>
    <n v="-383264.38"/>
    <n v="-393982.43"/>
    <n v="-404700.48"/>
    <n v="-415418.55"/>
    <n v="-426136.64"/>
    <n v="-436854.73"/>
    <n v="-447572.82"/>
    <n v="-458290.92"/>
    <n v="-469009.01"/>
    <n v="-479727.09"/>
    <n v="-490445.19"/>
    <n v="-501439.3"/>
    <n v="-512736.64"/>
    <n v="-524155.36"/>
    <n v="-535679.72"/>
    <n v="-547246.11"/>
    <n v="-558846.51"/>
    <n v="-570452.68999999994"/>
    <n v="-582073.73"/>
    <n v="-593705.66"/>
    <n v="-605337.63"/>
    <n v="-615861.82999999996"/>
    <n v="-625278.32999999996"/>
    <n v="-634783.69999999995"/>
    <n v="-508483.9"/>
    <n v="-447631.47249999997"/>
    <n v="-575335.96166666667"/>
    <x v="25"/>
  </r>
  <r>
    <s v="111000.GD.AN"/>
    <s v="111000"/>
    <x v="25"/>
    <s v="AN"/>
    <s v="GD"/>
    <x v="0"/>
    <n v="0"/>
    <n v="0"/>
    <n v="-240541.46"/>
    <n v="-240560.41"/>
    <n v="-240579.36"/>
    <n v="-240598.31"/>
    <n v="-240617.26"/>
    <n v="-240636.21"/>
    <n v="-240655.16"/>
    <n v="-240674.11"/>
    <n v="-240693.06"/>
    <n v="0"/>
    <n v="0"/>
    <n v="0"/>
    <n v="0"/>
    <n v="0"/>
    <n v="0"/>
    <n v="0"/>
    <n v="0"/>
    <n v="0"/>
    <n v="0"/>
    <n v="0"/>
    <n v="0"/>
    <n v="0"/>
    <n v="0"/>
    <n v="0"/>
    <n v="0"/>
    <n v="-170440.38416666666"/>
    <n v="0"/>
    <x v="25"/>
  </r>
  <r>
    <s v="111000.CD.AN"/>
    <s v="111000"/>
    <x v="25"/>
    <s v="AN"/>
    <s v="CD"/>
    <x v="0"/>
    <n v="0"/>
    <n v="0"/>
    <n v="-148991.85"/>
    <n v="-151251.63"/>
    <n v="-153511.42000000001"/>
    <n v="-155771.20000000001"/>
    <n v="-158030.99"/>
    <n v="-159909.1"/>
    <n v="-161405.54"/>
    <n v="-115720.33"/>
    <n v="-117216.77"/>
    <n v="-118713.21"/>
    <n v="-120209.65"/>
    <n v="-121706.09"/>
    <n v="-125854.85"/>
    <n v="-132719.76999999999"/>
    <n v="-139702.6"/>
    <n v="-146797.14000000001"/>
    <n v="-155136.17000000001"/>
    <n v="-163475.15"/>
    <n v="-171814.13"/>
    <n v="-180153.11"/>
    <n v="-188492.09"/>
    <n v="-196831.07"/>
    <n v="-205170.05"/>
    <n v="-213509.03"/>
    <n v="-221848.01"/>
    <n v="-139239.10666666666"/>
    <n v="-172304.31166666668"/>
    <x v="25"/>
  </r>
  <r>
    <s v="111000.GD.WA"/>
    <s v="111000"/>
    <x v="25"/>
    <s v="WA"/>
    <s v="GD"/>
    <x v="0"/>
    <n v="0"/>
    <n v="0"/>
    <n v="-191290.37"/>
    <n v="-193362.21"/>
    <n v="-195434.05"/>
    <n v="-197505.9"/>
    <n v="-199577.74"/>
    <n v="-201649.58"/>
    <n v="-203721.43"/>
    <n v="-205793.27"/>
    <n v="-207865.12"/>
    <n v="-209936.96"/>
    <n v="-212008.81"/>
    <n v="-214080.65"/>
    <n v="-216152.5"/>
    <n v="-218224.35"/>
    <n v="-220296.19"/>
    <n v="-222368.04"/>
    <n v="-224439.88"/>
    <n v="-226511.72"/>
    <n v="-228583.57"/>
    <n v="-230655.41"/>
    <n v="-232727.26"/>
    <n v="-234799.1"/>
    <n v="-236870.94"/>
    <n v="-238942.79"/>
    <n v="-241014.64"/>
    <n v="-203721.42958333332"/>
    <n v="-228583.56833333336"/>
    <x v="25"/>
  </r>
  <r>
    <s v="111000.GD.ID"/>
    <s v="111000"/>
    <x v="25"/>
    <s v="ID"/>
    <s v="GD"/>
    <x v="0"/>
    <n v="0"/>
    <n v="0"/>
    <n v="-86388.85"/>
    <n v="-87633.98"/>
    <n v="-88879.1"/>
    <n v="-90124.24"/>
    <n v="-91369.36"/>
    <n v="-92614.48"/>
    <n v="-93859.61"/>
    <n v="-95104.73"/>
    <n v="-96349.86"/>
    <n v="-97594.99"/>
    <n v="-98840.12"/>
    <n v="-100085.24"/>
    <n v="-101330.37"/>
    <n v="-102575.49"/>
    <n v="-103820.62"/>
    <n v="-105065.76"/>
    <n v="-106310.88"/>
    <n v="-107556.01"/>
    <n v="-108801.14"/>
    <n v="-110046.26"/>
    <n v="-111291.39"/>
    <n v="-112536.51"/>
    <n v="-113781.63"/>
    <n v="-115026.77"/>
    <n v="-116271.91"/>
    <n v="-93859.61"/>
    <n v="-108801.13333333335"/>
    <x v="25"/>
  </r>
  <r>
    <s v="111000.CD.ID"/>
    <s v="111000"/>
    <x v="25"/>
    <s v="ID"/>
    <s v="CD"/>
    <x v="0"/>
    <n v="0"/>
    <n v="0"/>
    <n v="-71561.91"/>
    <n v="-73112.08"/>
    <n v="-74662.240000000005"/>
    <n v="-76212.41"/>
    <n v="-77315.490000000005"/>
    <n v="-77971.490000000005"/>
    <n v="-24979.35"/>
    <n v="-25635.35"/>
    <n v="-26291.35"/>
    <n v="-26947.360000000001"/>
    <n v="-27603.360000000001"/>
    <n v="-28259.37"/>
    <n v="-28915.37"/>
    <n v="-29571.38"/>
    <n v="-30227.38"/>
    <n v="-30883.39"/>
    <n v="-31539.39"/>
    <n v="-32195.4"/>
    <n v="-32851.4"/>
    <n v="-33507.4"/>
    <n v="-34163.410000000003"/>
    <n v="-34819.410000000003"/>
    <n v="-35475.42"/>
    <n v="-36131.43"/>
    <n v="-36787.43"/>
    <n v="-49102.374166666654"/>
    <n v="-32851.400833333326"/>
    <x v="25"/>
  </r>
  <r>
    <s v="111000.ED.ID"/>
    <s v="111000"/>
    <x v="25"/>
    <s v="ID"/>
    <s v="E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5"/>
  </r>
  <r>
    <s v="111000.ED.WA"/>
    <s v="111000"/>
    <x v="25"/>
    <s v="WA"/>
    <s v="ED"/>
    <x v="0"/>
    <n v="0"/>
    <n v="0"/>
    <n v="-2664973.21"/>
    <n v="-2719557.24"/>
    <n v="-2657067.04"/>
    <n v="-2711510.25"/>
    <n v="-2757621.57"/>
    <n v="-2812064.77"/>
    <n v="-2866508.02"/>
    <n v="-2920951.23"/>
    <n v="-2975394.49"/>
    <n v="-3023061.41"/>
    <n v="-3063952.03"/>
    <n v="-2311658.19"/>
    <n v="-2352548.7999999998"/>
    <n v="-2393439.39"/>
    <n v="-2427022.83"/>
    <n v="-2453299.0699999998"/>
    <n v="-1602671.15"/>
    <n v="-1629189.4"/>
    <n v="-1655949.68"/>
    <n v="-1682709.94"/>
    <n v="-1703951.7"/>
    <n v="-1713498.54"/>
    <n v="-1049348.01"/>
    <n v="-1061099.6200000001"/>
    <n v="-337882.45"/>
    <n v="-2777342.2704166672"/>
    <n v="-1726449.5795833336"/>
    <x v="25"/>
  </r>
  <r>
    <s v="111000.CD.WA"/>
    <s v="111000"/>
    <x v="25"/>
    <s v="WA"/>
    <s v="CD"/>
    <x v="0"/>
    <n v="0"/>
    <n v="0"/>
    <n v="0"/>
    <n v="0"/>
    <n v="0"/>
    <n v="0"/>
    <n v="0"/>
    <n v="0"/>
    <n v="0"/>
    <n v="0"/>
    <n v="0"/>
    <n v="-120362.64"/>
    <n v="-364936.98"/>
    <n v="-616899.17000000004"/>
    <n v="-872727.52"/>
    <n v="-1138930.0900000001"/>
    <n v="-1428113.09"/>
    <n v="-1736916.31"/>
    <n v="-2053014.62"/>
    <n v="-2370768.56"/>
    <n v="-2689702.49"/>
    <n v="-3006884.27"/>
    <n v="-3324169.55"/>
    <n v="-3641494.97"/>
    <n v="-3958820.33"/>
    <n v="-4276146.04"/>
    <n v="-4595042.34"/>
    <n v="-128213.54583333334"/>
    <n v="-2696570.4375"/>
    <x v="25"/>
  </r>
  <r>
    <s v="111100.ED.ID"/>
    <s v="111100"/>
    <x v="26"/>
    <s v="ID"/>
    <s v="ED"/>
    <x v="0"/>
    <n v="0"/>
    <n v="0"/>
    <n v="-2086425.84"/>
    <n v="-2092034.51"/>
    <n v="-2097643.1800000002"/>
    <n v="-2103251.85"/>
    <n v="-2108860.52"/>
    <n v="-2114469.19"/>
    <n v="-2120077.86"/>
    <n v="-2125686.5299999998"/>
    <n v="-2131295.2000000002"/>
    <n v="-2136903.87"/>
    <n v="-2142512.54"/>
    <n v="-2148121.21"/>
    <n v="-2153729.88"/>
    <n v="-2159338.5499999998"/>
    <n v="-2164947.2200000002"/>
    <n v="-2170555.89"/>
    <n v="-2176164.56"/>
    <n v="-2181773.23"/>
    <n v="-2187381.9"/>
    <n v="-2192990.5699999998"/>
    <n v="-2198599.2400000002"/>
    <n v="-2204207.91"/>
    <n v="-2209816.58"/>
    <n v="-2215425.25"/>
    <n v="-2221033.92"/>
    <n v="-2120077.86"/>
    <n v="-2187381.9000000004"/>
    <x v="26"/>
  </r>
  <r>
    <s v="111100.ED.WA"/>
    <s v="111100"/>
    <x v="26"/>
    <s v="WA"/>
    <s v="ED"/>
    <x v="0"/>
    <n v="0"/>
    <n v="0"/>
    <n v="-984027.27"/>
    <n v="-986672.51"/>
    <n v="-989317.75"/>
    <n v="-991962.99"/>
    <n v="-994608.23"/>
    <n v="-997253.47"/>
    <n v="-999898.71"/>
    <n v="-1002543.95"/>
    <n v="-1005189.19"/>
    <n v="-1007834.43"/>
    <n v="-1010479.67"/>
    <n v="-1013124.91"/>
    <n v="-1015770.15"/>
    <n v="-1018415.39"/>
    <n v="-1021060.63"/>
    <n v="-1023705.87"/>
    <n v="-1026351.11"/>
    <n v="-1028996.35"/>
    <n v="-1031641.59"/>
    <n v="-1034286.83"/>
    <n v="-1036932.07"/>
    <n v="-1039577.31"/>
    <n v="-1042222.55"/>
    <n v="-1044867.79"/>
    <n v="-1047513.03"/>
    <n v="-999898.71"/>
    <n v="-1031641.5900000002"/>
    <x v="26"/>
  </r>
  <r>
    <s v="114000.ED.AN"/>
    <s v="114000"/>
    <x v="27"/>
    <s v="AN"/>
    <s v="ED"/>
    <x v="1"/>
    <n v="0"/>
    <n v="0"/>
    <m/>
    <m/>
    <m/>
    <m/>
    <m/>
    <m/>
    <m/>
    <m/>
    <m/>
    <m/>
    <m/>
    <m/>
    <m/>
    <m/>
    <m/>
    <n v="283511.93"/>
    <n v="283025.93"/>
    <n v="282539.93"/>
    <n v="282071.93"/>
    <n v="281603.93"/>
    <n v="281135.93"/>
    <n v="280667.93"/>
    <n v="280199.93"/>
    <n v="279731.93"/>
    <n v="279263.93"/>
    <n v="0"/>
    <n v="222843.44458333333"/>
    <x v="27"/>
  </r>
  <r>
    <s v="117100.GD.AN"/>
    <s v="117100"/>
    <x v="28"/>
    <s v="AN"/>
    <s v="GD"/>
    <x v="0"/>
    <n v="0"/>
    <n v="0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12"/>
    <n v="5731063.9900000012"/>
    <x v="28"/>
  </r>
  <r>
    <s v="117100.GD.OR"/>
    <s v="117100"/>
    <x v="28"/>
    <s v="OR"/>
    <s v="GD"/>
    <x v="0"/>
    <n v="0"/>
    <n v="0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x v="28"/>
  </r>
  <r>
    <s v="121000.ZZ.ZZ"/>
    <s v="121000"/>
    <x v="29"/>
    <s v="ZZ"/>
    <s v="ZZ"/>
    <x v="1"/>
    <n v="0"/>
    <n v="0"/>
    <n v="3010811.35"/>
    <n v="3022107.13"/>
    <n v="3022107.13"/>
    <n v="3022107.13"/>
    <n v="3022107.13"/>
    <n v="3022107.13"/>
    <n v="3022107.13"/>
    <n v="3022107.13"/>
    <n v="3022107.13"/>
    <n v="3022107.13"/>
    <n v="2440094.61"/>
    <n v="4474923.37"/>
    <n v="4474923.37"/>
    <n v="4474923.37"/>
    <n v="4474923.37"/>
    <n v="4474816.8499999996"/>
    <n v="4474816.8499999996"/>
    <n v="4340610.42"/>
    <n v="4340610.42"/>
    <n v="4340610.42"/>
    <n v="4340610.42"/>
    <n v="4340610.42"/>
    <n v="4340610.42"/>
    <n v="4340610.42"/>
    <n v="4340610.42"/>
    <n v="3154737.459166666"/>
    <n v="4390960.0229166681"/>
    <x v="29"/>
  </r>
  <r>
    <s v="121100.ZZ.ZZ"/>
    <s v="121100"/>
    <x v="30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0"/>
  </r>
  <r>
    <s v="122000.ZZ.ZZ"/>
    <s v="122000"/>
    <x v="31"/>
    <s v="ZZ"/>
    <s v="ZZ"/>
    <x v="1"/>
    <n v="0"/>
    <n v="0"/>
    <n v="-104486.79"/>
    <n v="-107476.25"/>
    <n v="-110465.7"/>
    <n v="-113455.15"/>
    <n v="-116444.6"/>
    <n v="-119434.06"/>
    <n v="-122423.51"/>
    <n v="-125412.97"/>
    <n v="-128402.43"/>
    <n v="-131391.89000000001"/>
    <n v="-134381.35"/>
    <n v="-137370.79999999999"/>
    <n v="-140360.25"/>
    <n v="-143349.70000000001"/>
    <n v="-146339.16"/>
    <n v="-149328.62"/>
    <n v="-152318.07999999999"/>
    <n v="-155307.53"/>
    <n v="-158296.99"/>
    <n v="-161286.44"/>
    <n v="-164275.89000000001"/>
    <n v="-167265.35"/>
    <n v="-170254.8"/>
    <n v="-173244.26"/>
    <n v="-176233.71"/>
    <n v="-122423.51916666668"/>
    <n v="-158296.98333333337"/>
    <x v="31"/>
  </r>
  <r>
    <s v="123010.ZZ.ZZ"/>
    <s v="123010"/>
    <x v="32"/>
    <s v="ZZ"/>
    <s v="ZZ"/>
    <x v="1"/>
    <n v="0"/>
    <n v="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x v="32"/>
  </r>
  <r>
    <s v="123100.ZZ.ZZ"/>
    <s v="123100"/>
    <x v="33"/>
    <s v="ZZ"/>
    <s v="ZZ"/>
    <x v="1"/>
    <n v="0"/>
    <n v="0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06138970.97999999"/>
    <n v="245722304.3133333"/>
    <x v="33"/>
  </r>
  <r>
    <s v="123120.ZZ.ZZ"/>
    <s v="123120"/>
    <x v="34"/>
    <s v="ZZ"/>
    <s v="ZZ"/>
    <x v="1"/>
    <n v="0"/>
    <n v="0"/>
    <n v="-153588303.11000001"/>
    <n v="-153795723.69999999"/>
    <n v="-153967751.74000001"/>
    <n v="-157727625.5"/>
    <n v="-157443840.56"/>
    <n v="-157422332.56"/>
    <n v="-157507960.46000001"/>
    <n v="-157812587.44"/>
    <n v="-157850689.31"/>
    <n v="-159869087.53"/>
    <n v="-160139112.66"/>
    <n v="-160346783.5"/>
    <n v="-159248495.13999999"/>
    <n v="-159223274.49000001"/>
    <n v="-159214360.84"/>
    <n v="-158701190.27000001"/>
    <n v="-155664271.66999999"/>
    <n v="-155588801.96000001"/>
    <n v="-155599903.93000001"/>
    <n v="-155802291.71000001"/>
    <n v="-155771245.28"/>
    <n v="-156352073.46000001"/>
    <n v="-156558069.13999999"/>
    <n v="-153634557.77000001"/>
    <n v="-152844452.13"/>
    <n v="-157525157.84041667"/>
    <n v="-156513042.84625003"/>
    <x v="34"/>
  </r>
  <r>
    <s v="123500.ZZ.ZZ"/>
    <s v="123500"/>
    <x v="35"/>
    <s v="ZZ"/>
    <s v="ZZ"/>
    <x v="1"/>
    <n v="0"/>
    <n v="0"/>
    <n v="18764633.920000002"/>
    <n v="20049160.719999999"/>
    <n v="21176423.620000001"/>
    <n v="22430905.469999999"/>
    <n v="23184944.399999999"/>
    <n v="23576369.390000001"/>
    <n v="23701450.609999999"/>
    <n v="23876077.670000002"/>
    <n v="24073409.41"/>
    <n v="24441394.609999999"/>
    <n v="25004487.329999998"/>
    <n v="25960014.780000001"/>
    <n v="16816829.890000001"/>
    <n v="17941921.25"/>
    <n v="19129952.84"/>
    <n v="20339602.620000001"/>
    <n v="21003667.379999999"/>
    <n v="21367128.57"/>
    <n v="21303298.879999999"/>
    <n v="21360778.600000001"/>
    <n v="21256233.530000001"/>
    <n v="21426493.68"/>
    <n v="21998363.539999999"/>
    <n v="22888134.190000001"/>
    <n v="13995055.48"/>
    <n v="22938780.826249998"/>
    <n v="20451793.147083331"/>
    <x v="35"/>
  </r>
  <r>
    <s v="123505.ZZ.ZZ"/>
    <s v="123505"/>
    <x v="36"/>
    <s v="ZZ"/>
    <s v="ZZ"/>
    <x v="1"/>
    <n v="0"/>
    <n v="0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18"/>
    <n v="89816380.090000018"/>
    <x v="36"/>
  </r>
  <r>
    <s v="124020.ZZ.ZZ"/>
    <s v="124020"/>
    <x v="37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7"/>
  </r>
  <r>
    <s v="124350.ED.ID"/>
    <s v="124350"/>
    <x v="38"/>
    <s v="ID"/>
    <s v="ED"/>
    <x v="0"/>
    <n v="0"/>
    <n v="0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0000000006"/>
    <n v="59355.170000000006"/>
    <x v="38"/>
  </r>
  <r>
    <s v="124600.ZZ.ZZ"/>
    <s v="124600"/>
    <x v="39"/>
    <s v="ZZ"/>
    <s v="ZZ"/>
    <x v="1"/>
    <n v="0"/>
    <n v="0"/>
    <n v="23885739"/>
    <n v="23885739"/>
    <n v="23885739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8776233.25"/>
    <n v="28776233.25"/>
    <n v="28776233.25"/>
    <n v="28776233.25"/>
    <n v="28776233.25"/>
    <n v="28776233.25"/>
    <n v="28776233.25"/>
    <n v="28776233.25"/>
    <n v="28776233.25"/>
    <n v="28776233.25"/>
    <n v="25735041.917499989"/>
    <n v="28244038.943749998"/>
    <x v="39"/>
  </r>
  <r>
    <s v="124610.ZZ.ZZ"/>
    <s v="124610"/>
    <x v="40"/>
    <s v="ZZ"/>
    <s v="ZZ"/>
    <x v="1"/>
    <n v="0"/>
    <n v="0"/>
    <n v="-23885739"/>
    <n v="-23885739"/>
    <n v="-23885739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8776233.25"/>
    <n v="-28776233.25"/>
    <n v="-28776233.25"/>
    <n v="-28776233.25"/>
    <n v="-28776233.25"/>
    <n v="-28776233.25"/>
    <n v="-28776233.25"/>
    <n v="-28776233.25"/>
    <n v="-28776233.25"/>
    <n v="-28776233.25"/>
    <n v="-25735041.917499989"/>
    <n v="-28244038.943749998"/>
    <x v="40"/>
  </r>
  <r>
    <s v="124680.GD.OR"/>
    <s v="124680"/>
    <x v="41"/>
    <s v="OR"/>
    <s v="GD"/>
    <x v="1"/>
    <n v="0"/>
    <n v="0"/>
    <n v="20009.29"/>
    <n v="19879.259999999998"/>
    <n v="19879.259999999998"/>
    <n v="19731.2"/>
    <n v="19177.150000000001"/>
    <n v="19119.490000000002"/>
    <n v="19003.080000000002"/>
    <n v="19003.080000000002"/>
    <n v="18944.39"/>
    <n v="18885.38"/>
    <n v="18842.349999999999"/>
    <n v="18799.09"/>
    <n v="18755.59"/>
    <n v="18711.86"/>
    <n v="18667.89"/>
    <n v="18623.68"/>
    <n v="18623.68"/>
    <n v="18534.900000000001"/>
    <n v="18616.900000000001"/>
    <n v="18616.900000000001"/>
    <n v="18616.900000000001"/>
    <n v="18616.900000000001"/>
    <n v="18616.900000000001"/>
    <n v="18616.900000000001"/>
    <n v="18616.900000000001"/>
    <n v="19220.514166666671"/>
    <n v="18629.137916666663"/>
    <x v="41"/>
  </r>
  <r>
    <s v="124820.ZZ.ZZ"/>
    <s v="124820"/>
    <x v="42"/>
    <s v="ZZ"/>
    <s v="ZZ"/>
    <x v="1"/>
    <n v="0"/>
    <n v="0"/>
    <n v="126418.48"/>
    <n v="0"/>
    <n v="0"/>
    <n v="72850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38.342499999999"/>
    <n v="0"/>
    <x v="42"/>
  </r>
  <r>
    <s v="124900.ED.WA"/>
    <s v="124900"/>
    <x v="43"/>
    <s v="WA"/>
    <s v="ED"/>
    <x v="0"/>
    <n v="0"/>
    <n v="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0"/>
    <n v="0"/>
    <n v="0"/>
    <n v="0"/>
    <n v="79626000"/>
    <n v="56401750"/>
    <x v="43"/>
  </r>
  <r>
    <s v="124930.ED.WA"/>
    <s v="124930"/>
    <x v="44"/>
    <s v="WA"/>
    <s v="ED"/>
    <x v="0"/>
    <n v="0"/>
    <n v="0"/>
    <n v="-75543007.879999995"/>
    <n v="-75747177.109999999"/>
    <n v="-75951346.340000004"/>
    <n v="-76155515.569999993"/>
    <n v="-76359684.799999997"/>
    <n v="-76563854.030000001"/>
    <n v="-76768023.260000005"/>
    <n v="-76972192.489999995"/>
    <n v="-77176361.719999999"/>
    <n v="-77380530.950000003"/>
    <n v="-77584700.180000007"/>
    <n v="-77788869.409999996"/>
    <n v="-77993038.640000001"/>
    <n v="-78197207.870000005"/>
    <n v="-78401377.099999994"/>
    <n v="-78605546.329999998"/>
    <n v="-78809715.560000002"/>
    <n v="-79013884.790000007"/>
    <n v="-79218054.019999996"/>
    <n v="-79422223.25"/>
    <n v="-79626392.480000004"/>
    <n v="0"/>
    <n v="0"/>
    <n v="0"/>
    <n v="0"/>
    <n v="-76768023.260000005"/>
    <n v="-55857576.726666667"/>
    <x v="44"/>
  </r>
  <r>
    <s v="128150.ZZ.ZZ"/>
    <s v="128150"/>
    <x v="45"/>
    <s v="ZZ"/>
    <s v="ZZ"/>
    <x v="2"/>
    <n v="1"/>
    <s v="ED.AN"/>
    <n v="8184560.9100000001"/>
    <n v="8184560.6500000004"/>
    <n v="8184560.6500000004"/>
    <n v="8898080.6500000004"/>
    <n v="8897907.8499999996"/>
    <n v="8897907.8499999996"/>
    <n v="9236642.6500000004"/>
    <n v="9237747.8499999996"/>
    <n v="9237747.8499999996"/>
    <n v="9941547.8499999996"/>
    <n v="9942519.8499999996"/>
    <n v="9942519.8499999996"/>
    <n v="10310799.85"/>
    <n v="10314021.85"/>
    <n v="10314021.85"/>
    <n v="11091621.85"/>
    <n v="11091261.85"/>
    <n v="11091261.85"/>
    <n v="11408565.85"/>
    <n v="11409249.85"/>
    <n v="11409249.85"/>
    <n v="12203769.85"/>
    <n v="12203921.050000001"/>
    <n v="12203921.050000001"/>
    <n v="12998081.050000001"/>
    <n v="9154118.6608333308"/>
    <n v="11366275.6"/>
    <x v="45"/>
  </r>
  <r>
    <s v="128155.ZZ.ZZ"/>
    <s v="128155"/>
    <x v="46"/>
    <s v="ZZ"/>
    <s v="ZZ"/>
    <x v="2"/>
    <n v="1"/>
    <s v="ED.A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6"/>
  </r>
  <r>
    <s v="128250.ZZ.ZZ"/>
    <s v="128250"/>
    <x v="47"/>
    <s v="ZZ"/>
    <s v="ZZ"/>
    <x v="1"/>
    <n v="0"/>
    <n v="0"/>
    <n v="8457814.9000000004"/>
    <n v="8473291.5099999998"/>
    <n v="8927806.7899999991"/>
    <n v="8667635.4900000002"/>
    <n v="8635901.4499999993"/>
    <n v="8638332.0899999999"/>
    <n v="8744847.8100000005"/>
    <n v="8705869.4299999997"/>
    <n v="8824331.0099999998"/>
    <n v="8929604.5999999996"/>
    <n v="8847652.5800000001"/>
    <n v="8357701.1500000004"/>
    <n v="8400357.1999999993"/>
    <n v="7850747.9699999997"/>
    <n v="8510556.6699999999"/>
    <n v="8675023.5999999996"/>
    <n v="8719830.7599999998"/>
    <n v="8928175.3399999999"/>
    <n v="8557066.5800000001"/>
    <n v="8953195.3000000007"/>
    <n v="8978767.3100000005"/>
    <n v="8851923.8800000008"/>
    <n v="8859573.4600000009"/>
    <n v="8860095.5399999991"/>
    <n v="8947679.5299999993"/>
    <n v="8681838.3300000001"/>
    <n v="8701581.2312499974"/>
    <x v="47"/>
  </r>
  <r>
    <s v="128300.ZZ.ZZ"/>
    <s v="128300"/>
    <x v="48"/>
    <s v="ZZ"/>
    <s v="ZZ"/>
    <x v="2"/>
    <n v="1"/>
    <s v="ED.AN"/>
    <n v="79909.990000000005"/>
    <n v="79909.990000000005"/>
    <n v="79909.990000000005"/>
    <n v="80759.03"/>
    <n v="80759.03"/>
    <n v="80759.03"/>
    <n v="81660.850000000006"/>
    <n v="81660.850000000006"/>
    <n v="81660.850000000006"/>
    <n v="82619"/>
    <n v="82619"/>
    <n v="82619"/>
    <n v="83644.160000000003"/>
    <n v="83644.160000000003"/>
    <n v="83644.160000000003"/>
    <n v="84726.66"/>
    <n v="84726.66"/>
    <n v="84726.66"/>
    <n v="85881.06"/>
    <n v="85881.06"/>
    <n v="85881.06"/>
    <n v="87061.92"/>
    <n v="87061.92"/>
    <n v="87061.92"/>
    <n v="88240.89"/>
    <n v="81392.807916666658"/>
    <n v="85519.980416666687"/>
    <x v="48"/>
  </r>
  <r>
    <s v="131100.ZZ.ZZ"/>
    <s v="131100"/>
    <x v="49"/>
    <s v="ZZ"/>
    <s v="ZZ"/>
    <x v="1"/>
    <n v="0"/>
    <n v="0"/>
    <n v="2723726.19"/>
    <n v="3240474.55"/>
    <n v="3476536.28"/>
    <n v="3080055.21"/>
    <n v="3375897.2"/>
    <n v="2667961.4700000002"/>
    <n v="2774651.61"/>
    <n v="2206361.35"/>
    <n v="914345.16"/>
    <n v="2560519.2000000002"/>
    <n v="2296940.2400000002"/>
    <n v="1826930.57"/>
    <n v="4736483.1399999997"/>
    <n v="2188921.13"/>
    <n v="3273373.59"/>
    <n v="3466675.87"/>
    <n v="2008806.39"/>
    <n v="2178136.63"/>
    <n v="2140433.37"/>
    <n v="2348081.88"/>
    <n v="1481576.77"/>
    <n v="3112842.04"/>
    <n v="903583.02"/>
    <n v="3631317.68"/>
    <n v="2791139.46"/>
    <n v="2679231.4587499998"/>
    <n v="2541463.3058333332"/>
    <x v="49"/>
  </r>
  <r>
    <s v="131110.ZZ.ZZ"/>
    <s v="131110"/>
    <x v="50"/>
    <s v="ZZ"/>
    <s v="ZZ"/>
    <x v="1"/>
    <n v="0"/>
    <n v="0"/>
    <n v="188209.54"/>
    <n v="4320536.9400000004"/>
    <n v="321429.86"/>
    <n v="0"/>
    <n v="-12737111.039999999"/>
    <n v="-3574079.62"/>
    <n v="0"/>
    <n v="-4007931.54"/>
    <n v="-5601139.3600000003"/>
    <n v="0"/>
    <n v="-2962742.97"/>
    <n v="-7490936.4000000004"/>
    <n v="0"/>
    <n v="-6608159.7400000002"/>
    <n v="-6690812.21"/>
    <n v="0"/>
    <n v="-14731672.49"/>
    <n v="-10247865.689999999"/>
    <n v="0"/>
    <n v="-7742360.2999999998"/>
    <n v="-15027770.109999999"/>
    <n v="0"/>
    <n v="-6491305.54"/>
    <n v="-5801216.1200000001"/>
    <n v="0"/>
    <n v="-2636489.1133333333"/>
    <n v="-6111763.5166666666"/>
    <x v="50"/>
  </r>
  <r>
    <s v="131115.ZZ.ZZ"/>
    <s v="131115"/>
    <x v="51"/>
    <s v="ZZ"/>
    <s v="ZZ"/>
    <x v="1"/>
    <n v="0"/>
    <n v="0"/>
    <m/>
    <m/>
    <m/>
    <m/>
    <m/>
    <m/>
    <m/>
    <m/>
    <m/>
    <m/>
    <m/>
    <m/>
    <m/>
    <m/>
    <n v="47252.33"/>
    <n v="46618.16"/>
    <n v="70022.570000000007"/>
    <n v="74551.13"/>
    <n v="102408.74"/>
    <n v="107874.69"/>
    <n v="171286.57"/>
    <n v="207558.94"/>
    <n v="236999.3"/>
    <n v="258836.59"/>
    <n v="275532.09999999998"/>
    <n v="0"/>
    <n v="121764.58916666667"/>
    <x v="51"/>
  </r>
  <r>
    <s v="131120.ZZ.ZZ"/>
    <s v="131120"/>
    <x v="52"/>
    <s v="ZZ"/>
    <s v="ZZ"/>
    <x v="2"/>
    <n v="4"/>
    <s v="CD.AA"/>
    <n v="0"/>
    <n v="-36314.51"/>
    <n v="-81189.61"/>
    <n v="0"/>
    <n v="-29378.37"/>
    <n v="-28322"/>
    <n v="0"/>
    <n v="-3092.16"/>
    <n v="6723.47"/>
    <n v="0"/>
    <n v="-1794.24"/>
    <n v="-21121.26"/>
    <n v="0"/>
    <n v="-10859.68"/>
    <n v="-49205.97"/>
    <n v="0"/>
    <n v="-11502.57"/>
    <n v="-5174.6400000000003"/>
    <n v="0"/>
    <n v="-4894.1000000000004"/>
    <n v="506.46"/>
    <n v="0"/>
    <n v="-4088.15"/>
    <n v="34616.870000000003"/>
    <n v="0"/>
    <n v="-16207.39"/>
    <n v="-4216.8149999999996"/>
    <x v="52"/>
  </r>
  <r>
    <s v="131140.ZZ.ZZ"/>
    <s v="131140"/>
    <x v="53"/>
    <s v="ZZ"/>
    <s v="ZZ"/>
    <x v="2"/>
    <n v="4"/>
    <s v="CD.AA"/>
    <n v="0"/>
    <n v="-19882.7"/>
    <n v="-12279.8"/>
    <n v="0"/>
    <n v="-7039.42"/>
    <n v="-2360.66"/>
    <n v="0"/>
    <n v="-8140.4"/>
    <n v="-16503.27"/>
    <n v="0"/>
    <n v="-126.15"/>
    <n v="-3"/>
    <n v="-3"/>
    <n v="0"/>
    <n v="0"/>
    <n v="0"/>
    <n v="0"/>
    <n v="0"/>
    <n v="0"/>
    <n v="0"/>
    <n v="0"/>
    <n v="0"/>
    <n v="0"/>
    <n v="0"/>
    <n v="0"/>
    <n v="-5528.0749999999998"/>
    <n v="-0.125"/>
    <x v="53"/>
  </r>
  <r>
    <s v="131400.ZZ.ZZ"/>
    <s v="131400"/>
    <x v="54"/>
    <s v="ZZ"/>
    <s v="ZZ"/>
    <x v="1"/>
    <n v="0"/>
    <n v="0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x v="54"/>
  </r>
  <r>
    <s v="134100.ZZ.ZZ"/>
    <s v="134100"/>
    <x v="55"/>
    <s v="ZZ"/>
    <s v="ZZ"/>
    <x v="3"/>
    <n v="0"/>
    <n v="0"/>
    <n v="34970000"/>
    <n v="27780000"/>
    <n v="23850000"/>
    <n v="27630000"/>
    <n v="22190000"/>
    <n v="800000"/>
    <n v="590000"/>
    <n v="0"/>
    <n v="560000"/>
    <n v="0"/>
    <n v="0"/>
    <n v="0"/>
    <n v="530000"/>
    <n v="630000"/>
    <n v="1300000"/>
    <n v="2860000"/>
    <n v="1560000"/>
    <n v="3590000"/>
    <n v="5030000"/>
    <n v="5120000"/>
    <n v="11600000"/>
    <n v="8880000"/>
    <n v="7500000"/>
    <n v="8310000"/>
    <n v="6770000"/>
    <n v="10095833.333333334"/>
    <n v="5002500"/>
    <x v="55"/>
  </r>
  <r>
    <s v="134101.ZZ.ZZ"/>
    <s v="134101"/>
    <x v="56"/>
    <s v="ZZ"/>
    <s v="ZZ"/>
    <x v="3"/>
    <n v="0"/>
    <n v="0"/>
    <n v="-34970000"/>
    <n v="-27780000"/>
    <n v="-23850000"/>
    <n v="-27630000"/>
    <n v="-22190000"/>
    <n v="-800000"/>
    <n v="-590000"/>
    <n v="0"/>
    <n v="-560000"/>
    <n v="0"/>
    <n v="0"/>
    <n v="0"/>
    <n v="-530000"/>
    <n v="-630000"/>
    <n v="-1300000"/>
    <n v="-2860000"/>
    <n v="-1560000"/>
    <n v="-3590000"/>
    <n v="-5030000"/>
    <n v="-5120000"/>
    <n v="-12700000"/>
    <n v="-8880000"/>
    <n v="-7500000"/>
    <n v="-8310000"/>
    <n v="-6770000"/>
    <n v="-10095833.333333334"/>
    <n v="-5094166.666666667"/>
    <x v="56"/>
  </r>
  <r>
    <s v="134120.ZZ.ZZ"/>
    <s v="134120"/>
    <x v="57"/>
    <s v="ZZ"/>
    <s v="ZZ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"/>
  </r>
  <r>
    <s v="134121.ZZ.ZZ"/>
    <s v="134121"/>
    <x v="58"/>
    <s v="ZZ"/>
    <s v="ZZ"/>
    <x v="1"/>
    <n v="0"/>
    <n v="0"/>
    <n v="-27438039"/>
    <n v="-27438039"/>
    <n v="-27438039"/>
    <n v="-16596699"/>
    <n v="-16596699"/>
    <n v="-16596699"/>
    <n v="-21781056"/>
    <n v="-21781056"/>
    <n v="-21781056"/>
    <n v="-19349002"/>
    <n v="-19349002"/>
    <n v="-19349002"/>
    <n v="-51216429"/>
    <n v="-51216429"/>
    <n v="-51216429"/>
    <n v="-34917346"/>
    <n v="-34917346"/>
    <n v="-34917346"/>
    <n v="-26173972"/>
    <n v="-26173972"/>
    <n v="-25073972"/>
    <n v="-3505373.33"/>
    <n v="-3505373.33"/>
    <n v="-3505373.33"/>
    <n v="-3377804"/>
    <n v="-22281965.25"/>
    <n v="-26868337.374166664"/>
    <x v="58"/>
  </r>
  <r>
    <s v="134122.ZZ.ZZ"/>
    <s v="134122"/>
    <x v="59"/>
    <s v="ZZ"/>
    <s v="ZZ"/>
    <x v="2"/>
    <n v="4"/>
    <s v="CD.AA"/>
    <n v="19494439.140000001"/>
    <n v="18365005.960000001"/>
    <n v="15147508.84"/>
    <n v="13194868.789999999"/>
    <n v="13313762.83"/>
    <n v="15611593.619999999"/>
    <n v="13711481.859999999"/>
    <n v="19500648.100000001"/>
    <n v="12015115.720000001"/>
    <n v="11815367.029999999"/>
    <n v="29869743.649999999"/>
    <n v="47174610.899999999"/>
    <n v="32776408.710000001"/>
    <n v="21783807.52"/>
    <n v="30797453.050000001"/>
    <n v="38282494.299999997"/>
    <n v="19107754.260000002"/>
    <n v="16465287.5"/>
    <n v="14045004.73"/>
    <n v="6681229.0899999999"/>
    <n v="1664254.51"/>
    <n v="2030510.07"/>
    <n v="-326611.02"/>
    <n v="3499723.51"/>
    <n v="4060551.69"/>
    <n v="19654594.268750001"/>
    <n v="14370782.309999995"/>
    <x v="59"/>
  </r>
  <r>
    <s v="134123.ZZ.ZZ"/>
    <s v="134123"/>
    <x v="60"/>
    <s v="ZZ"/>
    <s v="ZZ"/>
    <x v="2"/>
    <n v="4"/>
    <s v="CD.AA"/>
    <n v="19963158.98"/>
    <n v="19049800.07"/>
    <n v="16836965.559999999"/>
    <n v="15220315.73"/>
    <n v="15322366.609999999"/>
    <n v="18882148.690000001"/>
    <n v="16045866.289999999"/>
    <n v="20857298.93"/>
    <n v="15835877.67"/>
    <n v="15461740.609999999"/>
    <n v="43274458.780000001"/>
    <n v="71503259.200000003"/>
    <n v="45249083.170000002"/>
    <n v="30715502.789999999"/>
    <n v="32466098.16"/>
    <n v="33981370.390000001"/>
    <n v="21450206.379999999"/>
    <n v="18350266.989999998"/>
    <n v="12128967.27"/>
    <n v="8041681.4500000002"/>
    <n v="2419670.84"/>
    <n v="2875330.33"/>
    <n v="2023303.24"/>
    <n v="5337658.04"/>
    <n v="3751342.54"/>
    <n v="25074684.934583336"/>
    <n v="16190855.727916667"/>
    <x v="60"/>
  </r>
  <r>
    <s v="134200.ZZ.ZZ"/>
    <s v="134200"/>
    <x v="61"/>
    <s v="ZZ"/>
    <s v="ZZ"/>
    <x v="2"/>
    <n v="4"/>
    <s v="CD.AA"/>
    <n v="239162.87"/>
    <n v="239162.87"/>
    <n v="239162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25.597916666673"/>
    <n v="0"/>
    <x v="61"/>
  </r>
  <r>
    <s v="134500.ZZ.ZZ"/>
    <s v="134500"/>
    <x v="62"/>
    <s v="ZZ"/>
    <s v="ZZ"/>
    <x v="1"/>
    <n v="0"/>
    <n v="0"/>
    <n v="26105"/>
    <n v="26139.61"/>
    <n v="74375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63.9750000000004"/>
    <n v="0"/>
    <x v="62"/>
  </r>
  <r>
    <s v="135400.ZZ.ZZ"/>
    <s v="135400"/>
    <x v="63"/>
    <s v="ZZ"/>
    <s v="ZZ"/>
    <x v="2"/>
    <n v="4"/>
    <s v="CD.AA"/>
    <n v="10000"/>
    <n v="10000"/>
    <n v="10000"/>
    <n v="10000"/>
    <n v="10000"/>
    <n v="10000"/>
    <n v="10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2291.666666666666"/>
    <n v="15000"/>
    <x v="63"/>
  </r>
  <r>
    <s v="135430.ZZ.ZZ"/>
    <s v="135430"/>
    <x v="64"/>
    <s v="ZZ"/>
    <s v="ZZ"/>
    <x v="2"/>
    <n v="4"/>
    <s v="CD.AA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x v="64"/>
  </r>
  <r>
    <s v="135630.ZZ.ZZ"/>
    <s v="135630"/>
    <x v="65"/>
    <s v="ZZ"/>
    <s v="ZZ"/>
    <x v="2"/>
    <n v="1"/>
    <s v="ED.AN"/>
    <n v="1134696.3999999999"/>
    <n v="692204.4"/>
    <n v="692204.4"/>
    <n v="692204.4"/>
    <n v="692204.4"/>
    <n v="692204.4"/>
    <n v="692204.4"/>
    <n v="692204.4"/>
    <n v="692204.4"/>
    <n v="692204.4"/>
    <n v="692204.4"/>
    <n v="689204.4"/>
    <n v="689204.4"/>
    <n v="710965.4"/>
    <n v="710965.4"/>
    <n v="710965.4"/>
    <n v="710965.4"/>
    <n v="710965.4"/>
    <n v="710965.4"/>
    <n v="710965.4"/>
    <n v="710965.4"/>
    <n v="710965.4"/>
    <n v="710965.4"/>
    <n v="710965.4"/>
    <n v="710965.4"/>
    <n v="710266.56666666677"/>
    <n v="710058.69166666688"/>
    <x v="65"/>
  </r>
  <r>
    <s v="136000.ZZ.ZZ"/>
    <s v="136000"/>
    <x v="66"/>
    <s v="ZZ"/>
    <s v="ZZ"/>
    <x v="1"/>
    <n v="0"/>
    <n v="0"/>
    <n v="50304.72"/>
    <n v="6056739.1699999999"/>
    <n v="7074925.3899999997"/>
    <n v="5090640.12"/>
    <n v="2108295.75"/>
    <n v="338294818.88"/>
    <n v="13294818.880000001"/>
    <n v="387182.07"/>
    <n v="900157.56"/>
    <n v="4403248.0999999996"/>
    <n v="53123397.670000002"/>
    <n v="130905.85"/>
    <n v="136712.37"/>
    <n v="5736794.7400000002"/>
    <n v="6483466.7199999997"/>
    <n v="90293.06"/>
    <n v="794643.1"/>
    <n v="105450.5"/>
    <n v="310651.38"/>
    <n v="3514972.42"/>
    <n v="14972.42"/>
    <n v="128630.62"/>
    <n v="5635872.1699999999"/>
    <n v="31840953.129999999"/>
    <n v="155890.19"/>
    <n v="35913219.832083337"/>
    <n v="4566916.7950000009"/>
    <x v="66"/>
  </r>
  <r>
    <s v="142100.ZZ.ZZ"/>
    <s v="142100"/>
    <x v="67"/>
    <s v="ZZ"/>
    <s v="ZZ"/>
    <x v="2"/>
    <n v="4"/>
    <s v="CD.AA"/>
    <n v="88631155.400000006"/>
    <n v="99463015.189999998"/>
    <n v="97278503.75"/>
    <n v="93021827.349999994"/>
    <n v="86860468.650000006"/>
    <n v="62189983.740000002"/>
    <n v="54873430.869999997"/>
    <n v="50522727.740000002"/>
    <n v="48652078.649999999"/>
    <n v="45199705.450000003"/>
    <n v="36577875.32"/>
    <n v="41324963.409999996"/>
    <n v="63706956.380000003"/>
    <n v="70354893.939999998"/>
    <n v="82394053.700000003"/>
    <n v="88014738.650000006"/>
    <n v="67246954.829999998"/>
    <n v="56855041.630000003"/>
    <n v="54522433.939999998"/>
    <n v="47220066.539999999"/>
    <n v="44678772.219999999"/>
    <n v="43991333.899999999"/>
    <n v="40991544.670000002"/>
    <n v="55306004.770000003"/>
    <n v="75778587.109999999"/>
    <n v="66011136.334166668"/>
    <n v="60109884.211249985"/>
    <x v="67"/>
  </r>
  <r>
    <s v="142150.ZZ.ZZ"/>
    <s v="142150"/>
    <x v="68"/>
    <s v="ZZ"/>
    <s v="ZZ"/>
    <x v="2"/>
    <n v="1"/>
    <s v="ED.AN"/>
    <n v="-0.27"/>
    <n v="295012.40000000002"/>
    <n v="2416994.58"/>
    <n v="2600205.27"/>
    <n v="3601156.23"/>
    <n v="5475344.1299999999"/>
    <n v="5875536.3200000003"/>
    <n v="1141788.08"/>
    <n v="1251524.71"/>
    <n v="1233447.21"/>
    <n v="6461511.1299999999"/>
    <n v="979329.71"/>
    <n v="2598541.09"/>
    <n v="2364580.67"/>
    <n v="916999.72"/>
    <n v="631569.72"/>
    <n v="100217.02"/>
    <n v="2561605.9900000002"/>
    <n v="1130111.07"/>
    <n v="190424.71"/>
    <n v="3159257.37"/>
    <n v="-0.28000000000000003"/>
    <n v="359914.72"/>
    <n v="853951.36"/>
    <n v="367849.72"/>
    <n v="2719260.0150000001"/>
    <n v="1145985.6229166668"/>
    <x v="68"/>
  </r>
  <r>
    <s v="142200.ZZ.ZZ"/>
    <s v="142200"/>
    <x v="69"/>
    <s v="ZZ"/>
    <s v="ZZ"/>
    <x v="2"/>
    <n v="4"/>
    <s v="CD.AA"/>
    <n v="225768.12"/>
    <n v="335501.53999999998"/>
    <n v="317030.09999999998"/>
    <n v="228996.37"/>
    <n v="283375.8"/>
    <n v="266405.48"/>
    <n v="249339"/>
    <n v="213704.37"/>
    <n v="196443.92"/>
    <n v="197557.1"/>
    <n v="143157.6"/>
    <n v="144073.5"/>
    <n v="126418.48"/>
    <n v="108663.41"/>
    <n v="90807.73"/>
    <n v="54379.43"/>
    <n v="54792.25"/>
    <n v="36631.300000000003"/>
    <n v="18367.439999999999"/>
    <n v="0"/>
    <n v="0"/>
    <n v="0"/>
    <n v="0"/>
    <n v="0"/>
    <n v="0"/>
    <n v="229306.50666666668"/>
    <n v="35570.9"/>
    <x v="69"/>
  </r>
  <r>
    <s v="142350.ZZ.ZZ"/>
    <s v="142350"/>
    <x v="70"/>
    <s v="ZZ"/>
    <s v="ZZ"/>
    <x v="2"/>
    <n v="4"/>
    <s v="CD.AA"/>
    <n v="-8411221.3699999992"/>
    <n v="0"/>
    <n v="0"/>
    <n v="-3195210.86"/>
    <n v="0"/>
    <n v="0"/>
    <n v="-2803646.35"/>
    <n v="0"/>
    <n v="0"/>
    <n v="-5424839.4699999997"/>
    <n v="0"/>
    <n v="0"/>
    <n v="-18971266.420000002"/>
    <n v="0"/>
    <n v="0"/>
    <n v="-12690247.199999999"/>
    <n v="0"/>
    <n v="0"/>
    <n v="-3538675.97"/>
    <n v="0"/>
    <n v="0"/>
    <n v="-4384620.8600000003"/>
    <n v="0"/>
    <n v="0"/>
    <n v="-6225495.8300000001"/>
    <n v="-2092911.7145833333"/>
    <n v="-2767660.429583333"/>
    <x v="70"/>
  </r>
  <r>
    <s v="142500.ZZ.ZZ"/>
    <s v="142500"/>
    <x v="71"/>
    <s v="ZZ"/>
    <s v="ZZ"/>
    <x v="2"/>
    <n v="1"/>
    <s v="ED.AN"/>
    <n v="36597056"/>
    <n v="32764304"/>
    <n v="31960179"/>
    <n v="32287519"/>
    <n v="28950917"/>
    <n v="34227628"/>
    <n v="32309896"/>
    <n v="37843839"/>
    <n v="37249429"/>
    <n v="30714154"/>
    <n v="33578566"/>
    <n v="38118103"/>
    <n v="39816117"/>
    <n v="38927526"/>
    <n v="37699784"/>
    <n v="34198157"/>
    <n v="29751600"/>
    <n v="31023120"/>
    <n v="32629449"/>
    <n v="35576524"/>
    <n v="36994199"/>
    <n v="31030923"/>
    <n v="36909063"/>
    <n v="40929968"/>
    <n v="40180112"/>
    <n v="34017593.375"/>
    <n v="35472368.958333336"/>
    <x v="71"/>
  </r>
  <r>
    <s v="142510.ZZ.ZZ"/>
    <s v="142510"/>
    <x v="72"/>
    <s v="ZZ"/>
    <s v="ZZ"/>
    <x v="2"/>
    <n v="4"/>
    <s v="GD.AA"/>
    <n v="29203829"/>
    <n v="21737655"/>
    <n v="22272191"/>
    <n v="17022435"/>
    <n v="11167444"/>
    <n v="5927607"/>
    <n v="5386420"/>
    <n v="4924557"/>
    <n v="5430375"/>
    <n v="6433407"/>
    <n v="12935609"/>
    <n v="20296971"/>
    <n v="24647235"/>
    <n v="22665494"/>
    <n v="25281117"/>
    <n v="13541250"/>
    <n v="8610253"/>
    <n v="4732305"/>
    <n v="3426711"/>
    <n v="4459230"/>
    <n v="4916671"/>
    <n v="7022114"/>
    <n v="15386113"/>
    <n v="21072694"/>
    <n v="20380253"/>
    <n v="13371683.583333334"/>
    <n v="12802308"/>
    <x v="72"/>
  </r>
  <r>
    <s v="142600.ZZ.ZZ"/>
    <s v="142600"/>
    <x v="73"/>
    <s v="ZZ"/>
    <s v="ZZ"/>
    <x v="2"/>
    <n v="4"/>
    <s v="GD.AA"/>
    <n v="9495622.9299999997"/>
    <n v="8322655.9299999997"/>
    <n v="7525598.6100000003"/>
    <n v="3274087"/>
    <n v="3215959.72"/>
    <n v="3784560.31"/>
    <n v="3054035.44"/>
    <n v="7053748.7300000004"/>
    <n v="7799189.1699999999"/>
    <n v="5811012.5300000003"/>
    <n v="8031231.46"/>
    <n v="22760799.609999999"/>
    <n v="25980912.850000001"/>
    <n v="10949279.029999999"/>
    <n v="14526527.300000001"/>
    <n v="12648590.57"/>
    <n v="4408385.8099999996"/>
    <n v="3226199.81"/>
    <n v="5871220.6200000001"/>
    <n v="7610017.2599999998"/>
    <n v="4958746.6500000004"/>
    <n v="4295186.6900000004"/>
    <n v="3757806.63"/>
    <n v="7403381.3200000003"/>
    <n v="7116509.3899999997"/>
    <n v="8197595.5333333323"/>
    <n v="8017004.4008333338"/>
    <x v="73"/>
  </r>
  <r>
    <s v="142610.ZZ.ZZ"/>
    <s v="142610"/>
    <x v="74"/>
    <s v="ZZ"/>
    <s v="ZZ"/>
    <x v="2"/>
    <n v="1"/>
    <s v="ED.AN"/>
    <n v="11305445.1"/>
    <n v="11876216.35"/>
    <n v="8488078.9299999997"/>
    <n v="10144452.890000001"/>
    <n v="9953165.5"/>
    <n v="3901567.98"/>
    <n v="5386784.6699999999"/>
    <n v="12297196.92"/>
    <n v="14048377.15"/>
    <n v="4372352.29"/>
    <n v="4949870.49"/>
    <n v="13146846.07"/>
    <n v="8916224.0700000003"/>
    <n v="7063988.9199999999"/>
    <n v="17597997.280000001"/>
    <n v="24171289.129999999"/>
    <n v="8141776.8799999999"/>
    <n v="6247509.8700000001"/>
    <n v="5818320.0999999996"/>
    <n v="6470875.3399999999"/>
    <n v="6190938.4400000004"/>
    <n v="7501277.0800000001"/>
    <n v="5831067.0199999996"/>
    <n v="6541027.9100000001"/>
    <n v="7831937.54"/>
    <n v="9056311.9854166675"/>
    <n v="9162512.3979166653"/>
    <x v="74"/>
  </r>
  <r>
    <s v="143020.ZZ.ZZ"/>
    <s v="143020"/>
    <x v="75"/>
    <s v="ZZ"/>
    <s v="ZZ"/>
    <x v="2"/>
    <n v="4"/>
    <s v="CD.AA"/>
    <n v="955975.58"/>
    <n v="276196.15999999997"/>
    <n v="725094.47"/>
    <n v="384640.05"/>
    <n v="446221.25"/>
    <n v="857337.94"/>
    <n v="738661.45"/>
    <n v="386367"/>
    <n v="757323.2"/>
    <n v="1154587.7"/>
    <n v="336673.98"/>
    <n v="645421.88"/>
    <n v="380450.99"/>
    <n v="-153244.24"/>
    <n v="104461.72"/>
    <n v="552100.59"/>
    <n v="1898585.6"/>
    <n v="1761954.96"/>
    <n v="558121.34"/>
    <n v="313875.51"/>
    <n v="571550.44999999995"/>
    <n v="533026.23"/>
    <n v="279375.84000000003"/>
    <n v="764501.8"/>
    <n v="1249158.45"/>
    <n v="614728.19708333327"/>
    <n v="666592.87666666659"/>
    <x v="75"/>
  </r>
  <r>
    <s v="143050.ZZ.ZZ"/>
    <s v="143050"/>
    <x v="76"/>
    <s v="ZZ"/>
    <s v="ZZ"/>
    <x v="2"/>
    <n v="4"/>
    <s v="CD.AA"/>
    <n v="-671631.14"/>
    <n v="-532207.78"/>
    <n v="-569496.02"/>
    <n v="-623732.01"/>
    <n v="-644058.67000000004"/>
    <n v="-851781.88"/>
    <n v="-696072.15"/>
    <n v="-707999.47"/>
    <n v="-867341.39"/>
    <n v="-732317.81"/>
    <n v="-610166.74"/>
    <n v="-620608.73"/>
    <n v="-633225.73"/>
    <n v="-661369.62"/>
    <n v="-656863.80000000005"/>
    <n v="-665306.13"/>
    <n v="-676542.57"/>
    <n v="-686205.8"/>
    <n v="-713111.03"/>
    <n v="-709873.13"/>
    <n v="-719640.88"/>
    <n v="-729964.79"/>
    <n v="-742042.84"/>
    <n v="-749705.85"/>
    <n v="-719798.12"/>
    <n v="-675684.25708333345"/>
    <n v="-698928.19708333327"/>
    <x v="76"/>
  </r>
  <r>
    <s v="143200.ZZ.ZZ"/>
    <s v="143200"/>
    <x v="77"/>
    <s v="ZZ"/>
    <s v="ZZ"/>
    <x v="2"/>
    <n v="4"/>
    <s v="CD.AA"/>
    <n v="0"/>
    <n v="1264741"/>
    <n v="1229100"/>
    <n v="1299905"/>
    <n v="1260507"/>
    <n v="1214690"/>
    <n v="1249518"/>
    <n v="1555723.65"/>
    <n v="1207356.6499999999"/>
    <n v="1184656"/>
    <n v="1223889"/>
    <n v="1223730"/>
    <n v="1187748"/>
    <n v="1003489"/>
    <n v="821381"/>
    <n v="645764"/>
    <n v="569802.94999999995"/>
    <n v="890258.15"/>
    <n v="1210266.3"/>
    <n v="1649612.95"/>
    <n v="1353372.44"/>
    <n v="1238445.8500000001"/>
    <n v="1076362.1499999999"/>
    <n v="978197.45"/>
    <n v="1195406.1499999999"/>
    <n v="1208974.1916666667"/>
    <n v="1052377.4429166666"/>
    <x v="77"/>
  </r>
  <r>
    <s v="143210.ZZ.ZZ"/>
    <s v="143210"/>
    <x v="78"/>
    <s v="ZZ"/>
    <s v="ZZ"/>
    <x v="2"/>
    <n v="1"/>
    <s v="ED.AN"/>
    <n v="2522889.86"/>
    <n v="1108988"/>
    <n v="2348698.2999999998"/>
    <n v="1117952.0900000001"/>
    <n v="1087228.49"/>
    <n v="1437283.43"/>
    <n v="1585181.64"/>
    <n v="1893440.2"/>
    <n v="1754819.91"/>
    <n v="2292025.81"/>
    <n v="2104061.5"/>
    <n v="2676336.4500000002"/>
    <n v="2007620.66"/>
    <n v="1408466.46"/>
    <n v="1715137.61"/>
    <n v="2094116.79"/>
    <n v="1421159.21"/>
    <n v="1218034.3"/>
    <n v="2644752.79"/>
    <n v="1423360.81"/>
    <n v="1407237.75"/>
    <n v="2196355.0099999998"/>
    <n v="1332278.69"/>
    <n v="1576935.92"/>
    <n v="1842874.78"/>
    <n v="1805939.2566666666"/>
    <n v="1696923.5883333336"/>
    <x v="78"/>
  </r>
  <r>
    <s v="143220.ZZ.ZZ"/>
    <s v="143220"/>
    <x v="79"/>
    <s v="ZZ"/>
    <s v="ZZ"/>
    <x v="2"/>
    <n v="1"/>
    <s v="ED.AN"/>
    <n v="24246"/>
    <n v="24246"/>
    <n v="24246"/>
    <n v="24246"/>
    <n v="24413"/>
    <n v="24246"/>
    <n v="24246"/>
    <n v="24246"/>
    <n v="95246"/>
    <n v="30163"/>
    <n v="30163"/>
    <n v="30496"/>
    <n v="30163"/>
    <n v="30163"/>
    <n v="30031.66"/>
    <n v="30163"/>
    <n v="30163"/>
    <n v="30496"/>
    <n v="30496"/>
    <n v="30496"/>
    <n v="-32171"/>
    <n v="26409"/>
    <n v="23750"/>
    <n v="24663"/>
    <n v="24663"/>
    <n v="31930.125"/>
    <n v="23506.055000000004"/>
    <x v="79"/>
  </r>
  <r>
    <s v="143500.ZZ.ZZ"/>
    <s v="143500"/>
    <x v="80"/>
    <s v="ZZ"/>
    <s v="ZZ"/>
    <x v="2"/>
    <n v="4"/>
    <s v="CD.AA"/>
    <n v="2179167.34"/>
    <n v="1598240.52"/>
    <n v="823859.59"/>
    <n v="782237.66"/>
    <n v="479919.17"/>
    <n v="412193.26"/>
    <n v="234377.07"/>
    <n v="743394.55"/>
    <n v="455247.45"/>
    <n v="356970.08"/>
    <n v="592195.4"/>
    <n v="289309.05"/>
    <n v="948289.39"/>
    <n v="1527590.95"/>
    <n v="1472402.65"/>
    <n v="1027209.36"/>
    <n v="1046679.55"/>
    <n v="2073691.73"/>
    <n v="1867497.12"/>
    <n v="1388321.2"/>
    <n v="1748659.85"/>
    <n v="1823741.95"/>
    <n v="1279097.58"/>
    <n v="1167433.49"/>
    <n v="2930353.13"/>
    <n v="694306.01375000004"/>
    <n v="1530137.2241666664"/>
    <x v="80"/>
  </r>
  <r>
    <s v="143501.ZZ.ZZ"/>
    <s v="143501"/>
    <x v="81"/>
    <s v="ZZ"/>
    <s v="ZZ"/>
    <x v="2"/>
    <n v="1"/>
    <s v="ED.AN"/>
    <n v="70531.009999999995"/>
    <n v="68625"/>
    <n v="-4371.33"/>
    <n v="23364.45"/>
    <n v="139948.91"/>
    <n v="107159.09"/>
    <n v="59734.9"/>
    <n v="79984.899999999994"/>
    <n v="-73186.61"/>
    <n v="150619.82"/>
    <n v="128626.35"/>
    <n v="98401.71"/>
    <n v="57809.09"/>
    <n v="2518.8200000000002"/>
    <n v="3768.82"/>
    <n v="191281.62"/>
    <n v="83591.320000000007"/>
    <n v="75574.17"/>
    <n v="54805"/>
    <n v="72375"/>
    <n v="-28599.93"/>
    <n v="241548.5"/>
    <n v="151277.93"/>
    <n v="106112.31"/>
    <n v="87730.240000000005"/>
    <n v="70256.436666666661"/>
    <n v="85585.268750000003"/>
    <x v="81"/>
  </r>
  <r>
    <s v="143502.ZZ.ZZ"/>
    <s v="143502"/>
    <x v="82"/>
    <s v="ZZ"/>
    <s v="ZZ"/>
    <x v="2"/>
    <n v="1"/>
    <s v="ED.AN"/>
    <n v="0"/>
    <n v="-22649.119999999999"/>
    <n v="-11205.93"/>
    <n v="6515.81"/>
    <n v="0"/>
    <n v="0"/>
    <n v="0"/>
    <n v="-4165.28"/>
    <n v="0"/>
    <n v="0"/>
    <n v="-5205"/>
    <n v="-5205"/>
    <n v="9381.4"/>
    <n v="0"/>
    <n v="0"/>
    <n v="0"/>
    <n v="0"/>
    <n v="0"/>
    <n v="4800"/>
    <n v="0"/>
    <n v="0"/>
    <n v="0"/>
    <n v="0"/>
    <n v="0"/>
    <n v="0"/>
    <n v="-3101.9849999999992"/>
    <n v="790.89166666666677"/>
    <x v="82"/>
  </r>
  <r>
    <s v="143503.ZZ.ZZ"/>
    <s v="143503"/>
    <x v="83"/>
    <s v="ZZ"/>
    <s v="ZZ"/>
    <x v="2"/>
    <n v="4"/>
    <s v="GD.AA"/>
    <m/>
    <m/>
    <m/>
    <n v="0"/>
    <n v="47778.67"/>
    <n v="38715.199999999997"/>
    <n v="18950"/>
    <n v="0"/>
    <n v="-20029.54"/>
    <n v="81377.429999999993"/>
    <n v="66852.009999999995"/>
    <n v="43184.66"/>
    <n v="23749.42"/>
    <n v="0"/>
    <n v="0"/>
    <n v="28137.81"/>
    <n v="72482.7"/>
    <n v="49324.35"/>
    <n v="22025.3"/>
    <n v="0"/>
    <n v="-13267.75"/>
    <n v="60594.96"/>
    <n v="36956.67"/>
    <n v="25454.959999999999"/>
    <n v="15400"/>
    <n v="24058.595000000001"/>
    <n v="25106.975833333334"/>
    <x v="83"/>
  </r>
  <r>
    <s v="143550.ZZ.ZZ"/>
    <s v="143550"/>
    <x v="84"/>
    <s v="ZZ"/>
    <s v="ZZ"/>
    <x v="2"/>
    <n v="4"/>
    <s v="CD.AA"/>
    <n v="374768.01"/>
    <n v="482014.89"/>
    <n v="632857.49"/>
    <n v="936255.77"/>
    <n v="822119.69"/>
    <n v="848028.3"/>
    <n v="792146.37"/>
    <n v="688764.33"/>
    <n v="619910.59"/>
    <n v="594946.30000000005"/>
    <n v="732121.61"/>
    <n v="576329.06999999995"/>
    <n v="604110.93000000005"/>
    <n v="557637.46"/>
    <n v="592654.30000000005"/>
    <n v="480747.6"/>
    <n v="430313.06"/>
    <n v="522878.93"/>
    <n v="568940.31999999995"/>
    <n v="562268.56000000006"/>
    <n v="600772.32999999996"/>
    <n v="543212.61"/>
    <n v="465415.13"/>
    <n v="423845.87"/>
    <n v="478931.72"/>
    <n v="684577.82333333336"/>
    <n v="524183.9579166667"/>
    <x v="84"/>
  </r>
  <r>
    <s v="143900.ZZ.ZZ"/>
    <s v="143900"/>
    <x v="85"/>
    <s v="ZZ"/>
    <s v="ZZ"/>
    <x v="2"/>
    <n v="4"/>
    <s v="CD.AA"/>
    <n v="2719.03"/>
    <n v="1235.73"/>
    <n v="2565.2600000000002"/>
    <n v="634.66999999999996"/>
    <n v="1521.08"/>
    <n v="2674.26"/>
    <n v="2097.67"/>
    <n v="1244.99"/>
    <n v="1244.99"/>
    <n v="1244.99"/>
    <n v="1821.58"/>
    <n v="2581.79"/>
    <n v="2581.79"/>
    <n v="2287.87"/>
    <n v="2662.35"/>
    <n v="576.59"/>
    <n v="576.59"/>
    <n v="576.59"/>
    <n v="4292.46"/>
    <n v="576.59"/>
    <n v="3715.87"/>
    <n v="7431.74"/>
    <n v="3715.87"/>
    <n v="3715.87"/>
    <n v="3715.87"/>
    <n v="1793.1183333333331"/>
    <n v="2773.101666666666"/>
    <x v="85"/>
  </r>
  <r>
    <s v="144030.ED.AN"/>
    <s v="144030"/>
    <x v="86"/>
    <s v="AN"/>
    <s v="ED"/>
    <x v="2"/>
    <n v="2"/>
    <s v="ED.AN"/>
    <n v="-47151.360000000001"/>
    <n v="-59769.82"/>
    <n v="-86320.48"/>
    <n v="-99650.67"/>
    <n v="-89943.94"/>
    <n v="-97372.79"/>
    <n v="-91290.78"/>
    <n v="-76155.59"/>
    <n v="-71669.98"/>
    <n v="-66512.84"/>
    <n v="-87327.83"/>
    <n v="-61937.5"/>
    <n v="-78261.350000000006"/>
    <n v="-69677.210000000006"/>
    <n v="-69518.600000000006"/>
    <n v="-56163.99"/>
    <n v="-54476.84"/>
    <n v="-70889.42"/>
    <n v="-64890.65"/>
    <n v="-66517.25"/>
    <n v="-65534.81"/>
    <n v="-54402.559999999998"/>
    <n v="-50165.7"/>
    <n v="-47252.95"/>
    <n v="-50887.22"/>
    <n v="-79221.547916666648"/>
    <n v="-61172.022083333322"/>
    <x v="86"/>
  </r>
  <r>
    <s v="144030.GD.AN"/>
    <s v="144030"/>
    <x v="86"/>
    <s v="AN"/>
    <s v="GD"/>
    <x v="2"/>
    <n v="2"/>
    <s v="GD.AN"/>
    <n v="-4200.1400000000003"/>
    <n v="-4778.04"/>
    <n v="-2875.14"/>
    <n v="-23850.86"/>
    <n v="-20609.740000000002"/>
    <n v="-19531.259999999998"/>
    <n v="-18563.23"/>
    <n v="-16241.4"/>
    <n v="-11684.96"/>
    <n v="-12184.47"/>
    <n v="-12383.76"/>
    <n v="-12441.12"/>
    <n v="-10998.18"/>
    <n v="-8117.75"/>
    <n v="-11450.88"/>
    <n v="-11650.96"/>
    <n v="-6748.19"/>
    <n v="-7179.92"/>
    <n v="-10010.43"/>
    <n v="-7716.13"/>
    <n v="-15289.2"/>
    <n v="-17112.27"/>
    <n v="-11709"/>
    <n v="-10028.969999999999"/>
    <n v="-12926.04"/>
    <n v="-13561.928333333331"/>
    <n v="-10747.984166666667"/>
    <x v="86"/>
  </r>
  <r>
    <s v="144030.GD.OR"/>
    <s v="144030"/>
    <x v="86"/>
    <s v="OR"/>
    <s v="GD"/>
    <x v="2"/>
    <n v="1"/>
    <s v="GD.OR"/>
    <n v="-4771.78"/>
    <n v="-7662.46"/>
    <n v="-5641.08"/>
    <n v="-16844.919999999998"/>
    <n v="-12672.36"/>
    <n v="-10208.280000000001"/>
    <n v="-8948.17"/>
    <n v="-10897.89"/>
    <n v="-9611.8799999999992"/>
    <n v="-10890.91"/>
    <n v="-11081.07"/>
    <n v="-12050.97"/>
    <n v="-10845.19"/>
    <n v="-8473.36"/>
    <n v="-7796.34"/>
    <n v="-5542.56"/>
    <n v="-4567.3100000000004"/>
    <n v="-7240.05"/>
    <n v="-10439.959999999999"/>
    <n v="-8977.85"/>
    <n v="-9291.84"/>
    <n v="-9967.07"/>
    <n v="-7937.57"/>
    <n v="-6294.96"/>
    <n v="-8026.5"/>
    <n v="-10359.872916666667"/>
    <n v="-7997.0595833333346"/>
    <x v="86"/>
  </r>
  <r>
    <s v="144030.ED.AS"/>
    <s v="144030"/>
    <x v="86"/>
    <s v="AS"/>
    <s v="ED"/>
    <x v="2"/>
    <n v="2"/>
    <s v="ED.A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86"/>
  </r>
  <r>
    <s v="144140.CD.AA"/>
    <s v="144140"/>
    <x v="87"/>
    <s v="AA"/>
    <s v="CD"/>
    <x v="2"/>
    <n v="4"/>
    <s v="CD.AA"/>
    <n v="-110000"/>
    <n v="-110000"/>
    <n v="-110000"/>
    <n v="-94261.01"/>
    <n v="-36045.82"/>
    <n v="-36045.82"/>
    <n v="-28918.7"/>
    <n v="-28918.7"/>
    <n v="-28918.7"/>
    <n v="-28918.7"/>
    <n v="-28918.7"/>
    <n v="-28918.7"/>
    <n v="-28929.200000000001"/>
    <n v="-28929.200000000001"/>
    <n v="-28929.200000000001"/>
    <n v="-606165.02"/>
    <n v="-606165.02"/>
    <n v="-606165.02"/>
    <n v="-28929.200000000001"/>
    <n v="-28929.200000000001"/>
    <n v="-28929.200000000001"/>
    <n v="-28929.200000000001"/>
    <n v="-28929.200000000001"/>
    <n v="-28929.200000000001"/>
    <n v="-28929.200000000001"/>
    <n v="-52444.12083333332"/>
    <n v="-173238.155"/>
    <x v="87"/>
  </r>
  <r>
    <s v="144200.GD.OR"/>
    <s v="144200"/>
    <x v="88"/>
    <s v="OR"/>
    <s v="GD"/>
    <x v="2"/>
    <n v="1"/>
    <s v="GD.OR"/>
    <n v="1759741.7"/>
    <n v="1761054.35"/>
    <n v="1778957.23"/>
    <n v="1792419.56"/>
    <n v="1825744.9"/>
    <n v="1862586.9"/>
    <n v="1913455.88"/>
    <n v="1993798.04"/>
    <n v="2059849.01"/>
    <n v="2083772.9"/>
    <n v="2092333.96"/>
    <n v="2091942.51"/>
    <n v="2100299.4700000002"/>
    <n v="2107138.25"/>
    <n v="2112986.7200000002"/>
    <n v="2121258.33"/>
    <n v="2153493.56"/>
    <n v="2195295.4300000002"/>
    <n v="2241889.1"/>
    <n v="2299175"/>
    <n v="2370099.44"/>
    <n v="2401662.23"/>
    <n v="2388708.27"/>
    <n v="2390985.06"/>
    <n v="2405733.56"/>
    <n v="1932161.3187500003"/>
    <n v="2252975.6587499999"/>
    <x v="88"/>
  </r>
  <r>
    <s v="144200.ED.ID"/>
    <s v="144200"/>
    <x v="88"/>
    <s v="ID"/>
    <s v="ED"/>
    <x v="2"/>
    <n v="2"/>
    <s v="ED.ID"/>
    <n v="3114206.73"/>
    <n v="3153641.68"/>
    <n v="3184628.99"/>
    <n v="3214305.99"/>
    <n v="3260807.96"/>
    <n v="3352488.47"/>
    <n v="3499026.5"/>
    <n v="3619691.67"/>
    <n v="3719851.98"/>
    <n v="3778097.04"/>
    <n v="3842447.97"/>
    <n v="3872333.78"/>
    <n v="3930864.22"/>
    <n v="3974798.2"/>
    <n v="3965051.94"/>
    <n v="3977162.02"/>
    <n v="4012390.36"/>
    <n v="4069787.81"/>
    <n v="4146777.52"/>
    <n v="3898091.99"/>
    <n v="3892843.29"/>
    <n v="3830650.08"/>
    <n v="3783135.75"/>
    <n v="3727651.07"/>
    <n v="3674197.54"/>
    <n v="3501654.7920833337"/>
    <n v="3923405.9091666662"/>
    <x v="88"/>
  </r>
  <r>
    <s v="144200.ED.WA"/>
    <s v="144200"/>
    <x v="88"/>
    <s v="WA"/>
    <s v="ED"/>
    <x v="2"/>
    <n v="2"/>
    <s v="ED.WA"/>
    <n v="10071446.02"/>
    <n v="10193841.220000001"/>
    <n v="10310224.18"/>
    <n v="10411473.66"/>
    <n v="10674796.09"/>
    <n v="10920929.59"/>
    <n v="11209857.109999999"/>
    <n v="11492070.51"/>
    <n v="11728964.810000001"/>
    <n v="11884134.25"/>
    <n v="12027911.779999999"/>
    <n v="12139600.4"/>
    <n v="12296891.35"/>
    <n v="12445315.199999999"/>
    <n v="12493021.91"/>
    <n v="12576951.369999999"/>
    <n v="12791612.27"/>
    <n v="12868600.67"/>
    <n v="13082633.77"/>
    <n v="13366945.25"/>
    <n v="13549301.960000001"/>
    <n v="13724844.59"/>
    <n v="13849248.92"/>
    <n v="13942700.33"/>
    <n v="14132698.859999999"/>
    <n v="11181497.690416669"/>
    <n v="13158830.945416667"/>
    <x v="88"/>
  </r>
  <r>
    <s v="144200.GD.ID"/>
    <s v="144200"/>
    <x v="88"/>
    <s v="ID"/>
    <s v="GD"/>
    <x v="2"/>
    <n v="2"/>
    <s v="GD.ID"/>
    <n v="602271.15"/>
    <n v="606935.57999999996"/>
    <n v="611095.07999999996"/>
    <n v="612369.96"/>
    <n v="620789.49"/>
    <n v="641114.02"/>
    <n v="671885.54"/>
    <n v="698195.99"/>
    <n v="715645.56"/>
    <n v="721644.37"/>
    <n v="728955.63"/>
    <n v="722202.75"/>
    <n v="726925.73"/>
    <n v="733289.7"/>
    <n v="731399.06"/>
    <n v="731773.32"/>
    <n v="739623.57"/>
    <n v="752292.33"/>
    <n v="766535.53"/>
    <n v="704049.26"/>
    <n v="706076.68"/>
    <n v="690781.69"/>
    <n v="682871.5"/>
    <n v="671324.12"/>
    <n v="658348.76"/>
    <n v="667952.70083333331"/>
    <n v="716887.83374999987"/>
    <x v="88"/>
  </r>
  <r>
    <s v="144200.GD.WA"/>
    <s v="144200"/>
    <x v="88"/>
    <s v="WA"/>
    <s v="GD"/>
    <x v="2"/>
    <n v="2"/>
    <s v="GD.WA"/>
    <n v="2047181.25"/>
    <n v="2056839.07"/>
    <n v="2075719.26"/>
    <n v="2094214.1"/>
    <n v="2150456.91"/>
    <n v="2196728.9"/>
    <n v="2251588.4300000002"/>
    <n v="2315804.23"/>
    <n v="2366347.1800000002"/>
    <n v="2391766.4"/>
    <n v="2404660.61"/>
    <n v="2407165.2400000002"/>
    <n v="2419429.88"/>
    <n v="2429746.4900000002"/>
    <n v="2430375.9"/>
    <n v="2438782.15"/>
    <n v="2458738.21"/>
    <n v="2482986.2200000002"/>
    <n v="2517428.0299999998"/>
    <n v="2577215.04"/>
    <n v="2610828.23"/>
    <n v="2636078.1800000002"/>
    <n v="2647265.8199999998"/>
    <n v="2649466.66"/>
    <n v="2667388.16"/>
    <n v="2245382.9912499995"/>
    <n v="2535193.3291666666"/>
    <x v="88"/>
  </r>
  <r>
    <s v="144990.CD.AA"/>
    <s v="144990"/>
    <x v="89"/>
    <s v="AA"/>
    <s v="CD"/>
    <x v="2"/>
    <n v="2"/>
    <s v="CD.AA"/>
    <n v="-22598749.210000001"/>
    <n v="-23051724.879999999"/>
    <n v="-23504199.640000001"/>
    <n v="-23985279.199999999"/>
    <n v="-24445938.5"/>
    <n v="-24892267.079999998"/>
    <n v="-25341684.059999999"/>
    <n v="-25680468.98"/>
    <n v="-26028450.190000001"/>
    <n v="-26373940.050000001"/>
    <n v="-26525920.41"/>
    <n v="-26531234.879999999"/>
    <n v="-26533466.239999998"/>
    <n v="-26870096.260000002"/>
    <n v="-27201636.219999999"/>
    <n v="-27509744.27"/>
    <n v="-27831148.59"/>
    <n v="-28204484.370000001"/>
    <n v="-26006977.489999998"/>
    <n v="-25763402.190000001"/>
    <n v="-25859325.25"/>
    <n v="-25664466.510000002"/>
    <n v="-25729352.850000001"/>
    <n v="-25809807.789999999"/>
    <n v="-25811067.010000002"/>
    <n v="-25077267.966250002"/>
    <n v="-26551892.36791667"/>
    <x v="89"/>
  </r>
  <r>
    <s v="145000.ZZ.ZZ"/>
    <s v="145000"/>
    <x v="90"/>
    <s v="ZZ"/>
    <s v="ZZ"/>
    <x v="1"/>
    <n v="0"/>
    <n v="0"/>
    <n v="11659190.529999999"/>
    <n v="13920203.939999999"/>
    <n v="15706845.720000001"/>
    <n v="19049337.420000002"/>
    <n v="19524384.829999998"/>
    <n v="19601719.510000002"/>
    <n v="23483652.449999999"/>
    <n v="25086254.260000002"/>
    <n v="25192784.93"/>
    <n v="25291350.079999998"/>
    <n v="26505876.579999998"/>
    <n v="28521243.719999999"/>
    <n v="31659206.629999999"/>
    <n v="32807546.210000001"/>
    <n v="32945967.09"/>
    <n v="0"/>
    <n v="0"/>
    <n v="0"/>
    <n v="0"/>
    <n v="0"/>
    <n v="0"/>
    <n v="0"/>
    <n v="0"/>
    <n v="0"/>
    <n v="0"/>
    <n v="21961904.335000001"/>
    <n v="6798593.0512499996"/>
    <x v="90"/>
  </r>
  <r>
    <s v="146000.ZZ.ZZ"/>
    <s v="146000"/>
    <x v="91"/>
    <s v="ZZ"/>
    <s v="ZZ"/>
    <x v="1"/>
    <n v="0"/>
    <n v="0"/>
    <n v="313552.75"/>
    <n v="68687.87"/>
    <n v="2453501.17"/>
    <n v="212006.95"/>
    <n v="106379.35"/>
    <n v="304928.44"/>
    <n v="126614.94"/>
    <n v="127896.64"/>
    <n v="203488.23"/>
    <n v="142990.07999999999"/>
    <n v="221679.17"/>
    <n v="122446.29"/>
    <n v="154547.91"/>
    <n v="101138.75"/>
    <n v="139674.57999999999"/>
    <n v="91313.8"/>
    <n v="390352.08"/>
    <n v="0.16"/>
    <n v="-786667.73"/>
    <n v="0"/>
    <n v="0"/>
    <n v="0"/>
    <n v="0"/>
    <n v="0"/>
    <n v="0"/>
    <n v="360389.12166666676"/>
    <n v="1090.4662500000074"/>
    <x v="91"/>
  </r>
  <r>
    <s v="146100.ZZ.ZZ"/>
    <s v="146100"/>
    <x v="92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614.96"/>
    <n v="1260.83"/>
    <n v="0"/>
    <n v="0"/>
    <n v="0"/>
    <n v="0"/>
    <n v="2343.75"/>
    <n v="1930"/>
    <n v="0"/>
    <n v="13432.044999999998"/>
    <x v="92"/>
  </r>
  <r>
    <s v="146150.ZZ.ZZ"/>
    <s v="146150"/>
    <x v="93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928.55"/>
    <n v="41616.75"/>
    <n v="25522.82"/>
    <n v="135779.19"/>
    <n v="44164.23"/>
    <n v="51045.16"/>
    <n v="71192.289999999994"/>
    <n v="111091.09"/>
    <n v="0"/>
    <n v="42482.877916666665"/>
    <x v="93"/>
  </r>
  <r>
    <s v="146210.ZZ.ZZ"/>
    <s v="146210"/>
    <x v="94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07.77"/>
    <n v="4237.0200000000004"/>
    <n v="4237.0200000000004"/>
    <n v="1014.22"/>
    <n v="3527.7"/>
    <n v="739.72"/>
    <n v="1495.44"/>
    <n v="3360.4"/>
    <n v="0"/>
    <n v="2853.2575000000002"/>
    <x v="94"/>
  </r>
  <r>
    <s v="146240.ZZ.ZZ"/>
    <s v="146240"/>
    <x v="95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11.16"/>
    <n v="15642.09"/>
    <n v="15642.09"/>
    <n v="17915.5"/>
    <n v="11696.42"/>
    <n v="22884.37"/>
    <n v="16798.849999999999"/>
    <n v="13279.37"/>
    <n v="0"/>
    <n v="10319.180416666664"/>
    <x v="95"/>
  </r>
  <r>
    <s v="146250.ZZ.ZZ"/>
    <s v="146250"/>
    <x v="96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063.28000000003"/>
    <n v="23300.93"/>
    <n v="23300.93"/>
    <n v="16447.14"/>
    <n v="2115.9299999999998"/>
    <n v="23169.38"/>
    <n v="1648.85"/>
    <n v="4857.58"/>
    <n v="0"/>
    <n v="34872.935833333329"/>
    <x v="96"/>
  </r>
  <r>
    <s v="146290.ZZ.ZZ"/>
    <s v="146290"/>
    <x v="97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75.4"/>
    <n v="7746.4"/>
    <n v="7512.63"/>
    <n v="10067.51"/>
    <n v="4540.01"/>
    <n v="11847.71"/>
    <n v="12051.16"/>
    <n v="2396.46"/>
    <n v="0"/>
    <n v="5944.9208333333336"/>
    <x v="97"/>
  </r>
  <r>
    <s v="146400.ZZ.ZZ"/>
    <s v="146400"/>
    <x v="98"/>
    <s v="ZZ"/>
    <s v="ZZ"/>
    <x v="1"/>
    <n v="0"/>
    <n v="0"/>
    <m/>
    <m/>
    <m/>
    <m/>
    <m/>
    <m/>
    <m/>
    <m/>
    <m/>
    <m/>
    <m/>
    <m/>
    <m/>
    <m/>
    <m/>
    <m/>
    <m/>
    <n v="28098.43"/>
    <n v="18625.96"/>
    <n v="21233.73"/>
    <n v="22950.560000000001"/>
    <n v="21638.33"/>
    <n v="26842.54"/>
    <n v="19318.88"/>
    <n v="32808.25"/>
    <n v="0"/>
    <n v="14592.712916666665"/>
    <x v="98"/>
  </r>
  <r>
    <s v="146700.ZZ.ZZ"/>
    <s v="146700"/>
    <x v="99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6.16999999999996"/>
    <n v="576.16999999999996"/>
    <n v="0"/>
    <n v="0"/>
    <n v="0"/>
    <n v="0"/>
    <n v="0"/>
    <n v="0"/>
    <n v="96.028333333333322"/>
    <x v="99"/>
  </r>
  <r>
    <s v="146750.ZZ.ZZ"/>
    <s v="146750"/>
    <x v="100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50"/>
    <n v="50"/>
    <n v="50"/>
    <n v="50"/>
    <n v="6725.27"/>
    <n v="6101.42"/>
    <n v="6101.42"/>
    <n v="15640.49"/>
    <n v="3394.72"/>
    <n v="1563.86"/>
    <n v="3311.84"/>
    <n v="52411.14"/>
    <n v="0"/>
    <n v="5770.3824999999988"/>
    <x v="100"/>
  </r>
  <r>
    <s v="146760.ZZ.ZZ"/>
    <s v="146760"/>
    <x v="101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4.69"/>
    <n v="1227.54"/>
    <n v="1227.54"/>
    <n v="3099.84"/>
    <n v="3151.12"/>
    <n v="314.69"/>
    <n v="3656.04"/>
    <n v="536.82000000000005"/>
    <n v="0"/>
    <n v="1301.6558333333332"/>
    <x v="101"/>
  </r>
  <r>
    <s v="151120.ZZ.ZZ"/>
    <s v="151120"/>
    <x v="102"/>
    <s v="ZZ"/>
    <s v="ZZ"/>
    <x v="2"/>
    <n v="1"/>
    <s v="ED.AN"/>
    <n v="2101766.2400000002"/>
    <n v="2166010.35"/>
    <n v="2170398.21"/>
    <n v="2179302.02"/>
    <n v="2277540.35"/>
    <n v="2327491.69"/>
    <n v="2467792.2999999998"/>
    <n v="2317441.61"/>
    <n v="2411059.77"/>
    <n v="2166057.44"/>
    <n v="2199648.08"/>
    <n v="2196951.29"/>
    <n v="2097333.7999999998"/>
    <n v="2279906.31"/>
    <n v="2425438.77"/>
    <n v="2242585.23"/>
    <n v="2368983.0499999998"/>
    <n v="2369133.9700000002"/>
    <n v="2287030.89"/>
    <n v="2192941.12"/>
    <n v="2214585.5299999998"/>
    <n v="2220595.98"/>
    <n v="2133458.69"/>
    <n v="2091189.58"/>
    <n v="2087927.84"/>
    <n v="2248270.2608333328"/>
    <n v="2243206.6616666671"/>
    <x v="102"/>
  </r>
  <r>
    <s v="151210.ZZ.ZZ"/>
    <s v="151210"/>
    <x v="103"/>
    <s v="ZZ"/>
    <s v="ZZ"/>
    <x v="2"/>
    <n v="1"/>
    <s v="ED.AN"/>
    <n v="1856529.81"/>
    <n v="1814032.18"/>
    <n v="1754874.36"/>
    <n v="1806060.37"/>
    <n v="1836040.16"/>
    <n v="2427447.4300000002"/>
    <n v="2783045.72"/>
    <n v="2603007.06"/>
    <n v="2447834.0699999998"/>
    <n v="2237563.1800000002"/>
    <n v="2121835.09"/>
    <n v="1967751.19"/>
    <n v="1884770.57"/>
    <n v="1906605.97"/>
    <n v="1772627.85"/>
    <n v="1740337.89"/>
    <n v="2370167.52"/>
    <n v="2934306.17"/>
    <n v="3148998.3"/>
    <n v="3060666.79"/>
    <n v="2929426.83"/>
    <n v="2700807.43"/>
    <n v="2540589.41"/>
    <n v="2387255.0099999998"/>
    <n v="2060963.32"/>
    <n v="2139178.4166666665"/>
    <n v="2455388.0095833335"/>
    <x v="103"/>
  </r>
  <r>
    <s v="154100.ZZ.ZZ"/>
    <s v="154100"/>
    <x v="104"/>
    <s v="ZZ"/>
    <s v="ZZ"/>
    <x v="2"/>
    <n v="4"/>
    <s v="CD.AA"/>
    <n v="34209588.520000003"/>
    <n v="35035566.799999997"/>
    <n v="35106752.030000001"/>
    <n v="35341587.469999999"/>
    <n v="35810420.810000002"/>
    <n v="36704084.950000003"/>
    <n v="36400402.469999999"/>
    <n v="36372154.740000002"/>
    <n v="36957010.93"/>
    <n v="37307913.5"/>
    <n v="37658051.969999999"/>
    <n v="38380996.170000002"/>
    <n v="39195697.75"/>
    <n v="39742552.439999998"/>
    <n v="39934889.82"/>
    <n v="42067904.399999999"/>
    <n v="41972779.890000001"/>
    <n v="41979558.229999997"/>
    <n v="41129459.359999999"/>
    <n v="40855945.399999999"/>
    <n v="40669489.719999999"/>
    <n v="41156140.520000003"/>
    <n v="40590044.920000002"/>
    <n v="42032987.740000002"/>
    <n v="42333972.130000003"/>
    <n v="36481465.414583333"/>
    <n v="41074715.614999995"/>
    <x v="104"/>
  </r>
  <r>
    <s v="154150.ZZ.ZZ"/>
    <s v="154150"/>
    <x v="105"/>
    <s v="ZZ"/>
    <s v="ZZ"/>
    <x v="2"/>
    <n v="1"/>
    <s v="ED.AN"/>
    <m/>
    <m/>
    <m/>
    <m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8750.75"/>
    <n v="12354"/>
    <x v="105"/>
  </r>
  <r>
    <s v="154300.ZZ.ZZ"/>
    <s v="154300"/>
    <x v="106"/>
    <s v="ZZ"/>
    <s v="ZZ"/>
    <x v="2"/>
    <n v="1"/>
    <s v="ED.AN"/>
    <n v="1064279.6000000001"/>
    <n v="1072403.6299999999"/>
    <n v="1078990.8500000001"/>
    <n v="1076041.03"/>
    <n v="1079493.8700000001"/>
    <n v="1078479.21"/>
    <n v="1083363.69"/>
    <n v="1083973.5900000001"/>
    <n v="1091853.28"/>
    <n v="1108164.57"/>
    <n v="1107498.8500000001"/>
    <n v="1108327.1299999999"/>
    <n v="1109113.2"/>
    <n v="1128698.42"/>
    <n v="1128739.19"/>
    <n v="1138429.8400000001"/>
    <n v="1140871.3700000001"/>
    <n v="1137253.29"/>
    <n v="1125577.51"/>
    <n v="1116524.67"/>
    <n v="1119683.0900000001"/>
    <n v="1120517.93"/>
    <n v="1138194.54"/>
    <n v="1132071.73"/>
    <n v="1133797.19"/>
    <n v="1087940.5083333331"/>
    <n v="1129001.3979166665"/>
    <x v="106"/>
  </r>
  <r>
    <s v="154400.ZZ.ZZ"/>
    <s v="154400"/>
    <x v="107"/>
    <s v="ZZ"/>
    <s v="ZZ"/>
    <x v="2"/>
    <n v="1"/>
    <s v="ED.AN"/>
    <n v="2907421.15"/>
    <n v="2896103.15"/>
    <n v="2889807.15"/>
    <n v="2871567.15"/>
    <n v="2920033.15"/>
    <n v="2876205.15"/>
    <n v="2872865.15"/>
    <n v="2850791.15"/>
    <n v="2775343.15"/>
    <n v="2779749.15"/>
    <n v="2805096.15"/>
    <n v="2793044.15"/>
    <n v="2848984.15"/>
    <n v="2794438.15"/>
    <n v="2899650.02"/>
    <n v="3045430.02"/>
    <n v="3072746.02"/>
    <n v="3081731.02"/>
    <n v="3092015.02"/>
    <n v="3123905.02"/>
    <n v="3055927.02"/>
    <n v="3081461.02"/>
    <n v="3091727.02"/>
    <n v="3075356.02"/>
    <n v="3076268.02"/>
    <n v="2850733.941666666"/>
    <n v="3031417.7029166664"/>
    <x v="107"/>
  </r>
  <r>
    <s v="154500.ZZ.ZZ"/>
    <s v="154500"/>
    <x v="108"/>
    <s v="ZZ"/>
    <s v="ZZ"/>
    <x v="2"/>
    <n v="4"/>
    <s v="CD.AA"/>
    <n v="-253.55"/>
    <n v="-253.55"/>
    <n v="-253.55"/>
    <n v="0.01"/>
    <n v="0.01"/>
    <n v="1176.02"/>
    <n v="0.02"/>
    <n v="1914.06"/>
    <n v="0.02"/>
    <n v="55860.02"/>
    <n v="55860.02"/>
    <n v="0.01"/>
    <n v="0.01"/>
    <n v="0.01"/>
    <n v="0.01"/>
    <n v="0.01"/>
    <n v="0.01"/>
    <n v="0.01"/>
    <n v="0"/>
    <n v="0"/>
    <n v="0"/>
    <n v="0"/>
    <n v="0"/>
    <n v="1866.4"/>
    <n v="1866.39"/>
    <n v="9514.6933333333327"/>
    <n v="233.30416666666667"/>
    <x v="108"/>
  </r>
  <r>
    <s v="154550.ZZ.ZZ"/>
    <s v="154550"/>
    <x v="109"/>
    <s v="ZZ"/>
    <s v="ZZ"/>
    <x v="2"/>
    <n v="4"/>
    <s v="CD.AA"/>
    <n v="0"/>
    <n v="547.04999999999995"/>
    <n v="-6884.31"/>
    <n v="0"/>
    <n v="-141865.57999999999"/>
    <n v="-18297.41"/>
    <n v="-31449.82"/>
    <n v="-31478.61"/>
    <n v="-30534.13"/>
    <n v="0"/>
    <n v="-335.11"/>
    <n v="-430.39"/>
    <n v="0"/>
    <n v="32.200000000000003"/>
    <n v="245.44"/>
    <n v="0"/>
    <n v="-5715.81"/>
    <n v="-417425.49"/>
    <n v="0"/>
    <n v="-2661.49"/>
    <n v="1704.62"/>
    <n v="0"/>
    <n v="-0.02"/>
    <n v="180.1"/>
    <n v="0"/>
    <n v="-21727.359166666665"/>
    <n v="-35303.370833333334"/>
    <x v="109"/>
  </r>
  <r>
    <s v="154560.ZZ.ZZ"/>
    <s v="154560"/>
    <x v="110"/>
    <s v="ZZ"/>
    <s v="ZZ"/>
    <x v="2"/>
    <n v="4"/>
    <s v="CD.AA"/>
    <n v="-243.87"/>
    <n v="-1.68"/>
    <n v="5.6"/>
    <n v="241.05"/>
    <n v="220.35"/>
    <n v="27.32"/>
    <n v="1650.1"/>
    <n v="-20.7"/>
    <n v="-20.63"/>
    <n v="-369.56"/>
    <n v="-641.51"/>
    <n v="-189.42"/>
    <n v="17.02"/>
    <n v="348.79"/>
    <n v="345.18"/>
    <n v="357.25"/>
    <n v="445.09"/>
    <n v="352.23"/>
    <n v="339.65"/>
    <n v="851.83"/>
    <n v="428.22"/>
    <n v="459.76"/>
    <n v="874.65"/>
    <n v="848.63"/>
    <n v="561.4"/>
    <n v="65.62458333333332"/>
    <n v="495.0408333333333"/>
    <x v="110"/>
  </r>
  <r>
    <s v="154990.ZZ.ZZ"/>
    <s v="154990"/>
    <x v="111"/>
    <s v="ZZ"/>
    <s v="ZZ"/>
    <x v="2"/>
    <n v="4"/>
    <s v="CD.AA"/>
    <n v="-368.45"/>
    <n v="-368.45"/>
    <n v="-368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6.760416666666671"/>
    <n v="0"/>
    <x v="111"/>
  </r>
  <r>
    <s v="163000.ZZ.ZZ"/>
    <s v="163000"/>
    <x v="112"/>
    <s v="ZZ"/>
    <s v="ZZ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0747"/>
    <n v="0"/>
    <n v="-16697.791666666668"/>
    <x v="112"/>
  </r>
  <r>
    <s v="163200.ZZ.ZZ"/>
    <s v="163200"/>
    <x v="113"/>
    <s v="ZZ"/>
    <s v="ZZ"/>
    <x v="2"/>
    <n v="4"/>
    <s v="CD.AA"/>
    <n v="0"/>
    <n v="5278.54"/>
    <n v="11513.06"/>
    <n v="0"/>
    <n v="12019.95"/>
    <n v="19549.18"/>
    <n v="0"/>
    <n v="15917.32"/>
    <n v="49098.44"/>
    <n v="0"/>
    <n v="12221.44"/>
    <n v="76447.03"/>
    <n v="0"/>
    <n v="1014.88"/>
    <n v="4325.13"/>
    <n v="0"/>
    <n v="20102.900000000001"/>
    <n v="-63075.33"/>
    <n v="0"/>
    <n v="-21644.76"/>
    <n v="-18738.259999999998"/>
    <n v="0"/>
    <n v="19548.96"/>
    <n v="38408.559999999998"/>
    <n v="0"/>
    <n v="16837.079999999998"/>
    <n v="-1671.4933333333327"/>
    <x v="113"/>
  </r>
  <r>
    <s v="164100.GD.AN"/>
    <s v="164100"/>
    <x v="114"/>
    <s v="AN"/>
    <s v="GD"/>
    <x v="0"/>
    <n v="0"/>
    <n v="0"/>
    <n v="10246522.800000001"/>
    <n v="6820562.8899999997"/>
    <n v="2523295.58"/>
    <n v="895356.17"/>
    <n v="1074779.22"/>
    <n v="2833687.82"/>
    <n v="5851327.04"/>
    <n v="6304915.5199999996"/>
    <n v="8675150.1199999992"/>
    <n v="10925414.09"/>
    <n v="10561280.73"/>
    <n v="9635865.7899999991"/>
    <n v="10197404.65"/>
    <n v="6108922.8899999997"/>
    <n v="3539016.69"/>
    <n v="3524575.21"/>
    <n v="5699755.79"/>
    <n v="10622785.99"/>
    <n v="11811253.26"/>
    <n v="12150720.289999999"/>
    <n v="10937169.939999999"/>
    <n v="12743012.529999999"/>
    <n v="12171124.439999999"/>
    <n v="12451245.4"/>
    <n v="12570453.52"/>
    <n v="6360299.8912499994"/>
    <n v="9428625.9595833328"/>
    <x v="114"/>
  </r>
  <r>
    <s v="164100.GD.OR"/>
    <s v="164100"/>
    <x v="114"/>
    <s v="OR"/>
    <s v="GD"/>
    <x v="0"/>
    <n v="0"/>
    <n v="0"/>
    <n v="1157950.1000000001"/>
    <n v="749847.57"/>
    <n v="365299.16"/>
    <n v="94262.1"/>
    <n v="112944.09"/>
    <n v="327472.14"/>
    <n v="622546.12"/>
    <n v="670030.01"/>
    <n v="940335.13"/>
    <n v="1156974.26"/>
    <n v="1135747.6200000001"/>
    <n v="1091086.3799999999"/>
    <n v="1125159.48"/>
    <n v="693926.27"/>
    <n v="339320.96"/>
    <n v="374444.12"/>
    <n v="595637.81000000006"/>
    <n v="1107995.6399999999"/>
    <n v="1286620.52"/>
    <n v="1342555.85"/>
    <n v="1184819.6499999999"/>
    <n v="1414396.29"/>
    <n v="1354515.74"/>
    <n v="1329364.19"/>
    <n v="1327650.07"/>
    <n v="700674.94750000013"/>
    <n v="1020833.4845833335"/>
    <x v="114"/>
  </r>
  <r>
    <s v="164105.GD.OR"/>
    <s v="164105"/>
    <x v="115"/>
    <s v="OR"/>
    <s v="GD"/>
    <x v="0"/>
    <n v="0"/>
    <n v="0"/>
    <n v="145579.07999999999"/>
    <n v="83821.19"/>
    <n v="46950.59"/>
    <n v="11006.68"/>
    <n v="0.02"/>
    <n v="23033.39"/>
    <n v="69952.41"/>
    <n v="76149.67"/>
    <n v="107589.94"/>
    <n v="138209.85"/>
    <n v="135920.92000000001"/>
    <n v="132347.59"/>
    <n v="116306.2"/>
    <n v="68366.12"/>
    <n v="41563.980000000003"/>
    <n v="-0.03"/>
    <n v="28510.36"/>
    <n v="88819.23"/>
    <n v="114957.58"/>
    <n v="134385.18"/>
    <n v="122438.67"/>
    <n v="144209.89000000001"/>
    <n v="131413.65"/>
    <n v="140786.49"/>
    <n v="141593.43"/>
    <n v="79660.407500000001"/>
    <n v="95366.744583333333"/>
    <x v="115"/>
  </r>
  <r>
    <s v="164115.GD.AA"/>
    <s v="164115"/>
    <x v="116"/>
    <s v="AA"/>
    <s v="GD"/>
    <x v="1"/>
    <n v="0"/>
    <n v="0"/>
    <n v="188555.39"/>
    <n v="219929.78"/>
    <n v="258417.6"/>
    <n v="258203.85"/>
    <n v="257174.7"/>
    <n v="249258.15"/>
    <n v="64010.91"/>
    <n v="39825.870000000003"/>
    <n v="28758.17"/>
    <n v="29350.1"/>
    <n v="112749.32"/>
    <n v="281778.5"/>
    <n v="170313.86"/>
    <n v="114286.27"/>
    <n v="1781219.37"/>
    <n v="4820192.32"/>
    <n v="1282799.21"/>
    <n v="1227853.6100000001"/>
    <n v="1227853.6100000001"/>
    <n v="1187460.8600000001"/>
    <n v="1187460.8600000001"/>
    <n v="1187460.8600000001"/>
    <n v="556649.94999999995"/>
    <n v="225144.76"/>
    <n v="265700.24"/>
    <n v="164907.63125000001"/>
    <n v="1251365.7274999998"/>
    <x v="116"/>
  </r>
  <r>
    <s v="165100.ZZ.ZZ"/>
    <s v="165100"/>
    <x v="117"/>
    <s v="ZZ"/>
    <s v="ZZ"/>
    <x v="2"/>
    <n v="4"/>
    <s v="CD.AA"/>
    <n v="1655211.14"/>
    <n v="5023552.2699999996"/>
    <n v="4552534.7300000004"/>
    <n v="4050972.93"/>
    <n v="3564683.26"/>
    <n v="3078393.59"/>
    <n v="2592103.92"/>
    <n v="2142407.54"/>
    <n v="1891748.98"/>
    <n v="1400961.42"/>
    <n v="935034.43"/>
    <n v="848580.34"/>
    <n v="2029111.29"/>
    <n v="4537834.12"/>
    <n v="4033127.34"/>
    <n v="3499566.1"/>
    <n v="4137049.03"/>
    <n v="3638888.19"/>
    <n v="3142320.32"/>
    <n v="2871162.52"/>
    <n v="2374113.56"/>
    <n v="1877064.6"/>
    <n v="1380015.64"/>
    <n v="882966.68"/>
    <n v="747680.87"/>
    <n v="2660261.2187499995"/>
    <n v="2813542.0150000001"/>
    <x v="117"/>
  </r>
  <r>
    <s v="165110.ZZ.ZZ"/>
    <s v="165110"/>
    <x v="118"/>
    <s v="ZZ"/>
    <s v="ZZ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9291"/>
    <n v="649291"/>
    <n v="0"/>
    <n v="81161.375"/>
    <x v="118"/>
  </r>
  <r>
    <s v="165150.ZZ.ZZ"/>
    <s v="165150"/>
    <x v="119"/>
    <s v="ZZ"/>
    <s v="ZZ"/>
    <x v="2"/>
    <n v="4"/>
    <s v="CD.AA"/>
    <n v="6917185.5199999996"/>
    <n v="7123286.25"/>
    <n v="7055933.71"/>
    <n v="7461427.7199999997"/>
    <n v="6530306.71"/>
    <n v="7832993.71"/>
    <n v="6036645.7699999996"/>
    <n v="5928580.1100000003"/>
    <n v="6049060.1699999999"/>
    <n v="7127566.9000000004"/>
    <n v="7134775.3899999997"/>
    <n v="6505494.75"/>
    <n v="7641805.4500000002"/>
    <n v="10626697.199999999"/>
    <n v="11616468.91"/>
    <n v="8265465.8099999996"/>
    <n v="7235297.3099999996"/>
    <n v="7594929.8499999996"/>
    <n v="8148269.4100000001"/>
    <n v="7988092.8399999999"/>
    <n v="7385917.1100000003"/>
    <n v="7348452.2999999998"/>
    <n v="6652073.3099999996"/>
    <n v="7228850.6299999999"/>
    <n v="8612585.4100000001"/>
    <n v="6838797.2229166673"/>
    <n v="8184809.1758333333"/>
    <x v="119"/>
  </r>
  <r>
    <s v="165150.ED.AN"/>
    <s v="165150"/>
    <x v="119"/>
    <s v="AN"/>
    <s v="ED"/>
    <x v="2"/>
    <n v="4"/>
    <s v="CD.AA"/>
    <m/>
    <m/>
    <m/>
    <m/>
    <m/>
    <m/>
    <m/>
    <m/>
    <m/>
    <m/>
    <m/>
    <m/>
    <m/>
    <m/>
    <m/>
    <m/>
    <m/>
    <n v="-4143.8599999999997"/>
    <n v="0"/>
    <n v="0"/>
    <n v="0"/>
    <n v="0"/>
    <n v="0"/>
    <n v="0"/>
    <n v="0"/>
    <n v="0"/>
    <n v="-345.32166666666666"/>
    <x v="119"/>
  </r>
  <r>
    <s v="165160.ZZ.ZZ"/>
    <s v="165160"/>
    <x v="120"/>
    <s v="ZZ"/>
    <s v="ZZ"/>
    <x v="2"/>
    <n v="4"/>
    <s v="CD.AA"/>
    <n v="4701068.8600000003"/>
    <n v="4701068.8600000003"/>
    <n v="4701068.8600000003"/>
    <n v="4339420.7300000004"/>
    <n v="4339420.7300000004"/>
    <n v="4339420.7300000004"/>
    <n v="4807163.16"/>
    <n v="4807163.16"/>
    <n v="4807163.16"/>
    <n v="3241629.42"/>
    <n v="3241629.42"/>
    <n v="3241629.42"/>
    <n v="3136656.49"/>
    <n v="3137063.14"/>
    <n v="3137063.14"/>
    <n v="6506194.2400000002"/>
    <n v="6506194.2400000002"/>
    <n v="6506194.2400000002"/>
    <n v="3711712.78"/>
    <n v="3711712.78"/>
    <n v="3711712.78"/>
    <n v="3654915.38"/>
    <n v="3654915.38"/>
    <n v="3654915.38"/>
    <n v="3856033.82"/>
    <n v="4207136.6937500006"/>
    <n v="4282411.5529166674"/>
    <x v="120"/>
  </r>
  <r>
    <s v="165180.ZZ.ZZ"/>
    <s v="165180"/>
    <x v="121"/>
    <s v="ZZ"/>
    <s v="ZZ"/>
    <x v="2"/>
    <n v="4"/>
    <s v="CD.AA"/>
    <n v="37641.480000000003"/>
    <n v="53700.7"/>
    <n v="76821.77"/>
    <n v="64436.5"/>
    <n v="56183.09"/>
    <n v="47284.77"/>
    <n v="67946.89"/>
    <n v="60067.83"/>
    <n v="82612.81"/>
    <n v="64617.16"/>
    <n v="53700.4"/>
    <n v="77182.69"/>
    <n v="69042"/>
    <n v="53586.89"/>
    <n v="78717.73"/>
    <n v="65658.84"/>
    <n v="89119.06"/>
    <n v="76073.3"/>
    <n v="96505.93"/>
    <n v="57750.89"/>
    <n v="48275.7"/>
    <n v="55457.36"/>
    <n v="66863.179999999993"/>
    <n v="56426.64"/>
    <n v="45655.94"/>
    <n v="63158.029166666674"/>
    <n v="66815.374166666661"/>
    <x v="121"/>
  </r>
  <r>
    <s v="165190.ZZ.ZZ"/>
    <s v="165190"/>
    <x v="122"/>
    <s v="ZZ"/>
    <s v="ZZ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22"/>
  </r>
  <r>
    <s v="165190.ED.AN"/>
    <s v="165190"/>
    <x v="122"/>
    <s v="AN"/>
    <s v="ED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22"/>
  </r>
  <r>
    <s v="165191.ZZ.ZZ"/>
    <s v="165191"/>
    <x v="123"/>
    <s v="ZZ"/>
    <s v="ZZ"/>
    <x v="2"/>
    <n v="4"/>
    <s v="CD.AA"/>
    <n v="-154133"/>
    <n v="-1202328"/>
    <n v="-620211.75"/>
    <n v="-1635172.5"/>
    <n v="-1422535"/>
    <n v="-1152148.5"/>
    <n v="-629576.25"/>
    <n v="-3297431.25"/>
    <n v="1031210.5"/>
    <n v="799778.25"/>
    <n v="1962394"/>
    <n v="-2424440"/>
    <n v="800859.75"/>
    <n v="844650.75"/>
    <n v="-3239982.5"/>
    <n v="-6428113.5"/>
    <n v="1393499.5"/>
    <n v="3468688.5"/>
    <n v="4357182.5"/>
    <n v="4406157"/>
    <n v="2657589"/>
    <n v="2385062.5"/>
    <n v="2677512"/>
    <n v="2799803.75"/>
    <n v="2480825"/>
    <n v="-688924.76041666663"/>
    <n v="1413574.3229166667"/>
    <x v="123"/>
  </r>
  <r>
    <s v="165192.ZZ.ZZ"/>
    <s v="165192"/>
    <x v="124"/>
    <s v="ZZ"/>
    <s v="ZZ"/>
    <x v="2"/>
    <n v="4"/>
    <s v="CD.AA"/>
    <n v="1422477.69"/>
    <n v="-377504.81"/>
    <n v="-278949.81"/>
    <n v="-1111145.06"/>
    <n v="-783395.06"/>
    <n v="-789872.31"/>
    <n v="46266.44"/>
    <n v="-2783850.06"/>
    <n v="590020.18999999994"/>
    <n v="358433.69"/>
    <n v="1272905.69"/>
    <n v="-1631461.31"/>
    <n v="1361392.44"/>
    <n v="651645.93999999994"/>
    <n v="-93438.81"/>
    <n v="-3207938.56"/>
    <n v="2841128.69"/>
    <n v="4845939.9400000004"/>
    <n v="7513582.4400000004"/>
    <n v="5741544.1900000004"/>
    <n v="4578605.46"/>
    <n v="5097890.96"/>
    <n v="3811637.21"/>
    <n v="3781747.46"/>
    <n v="3105956.21"/>
    <n v="-341384.77875000006"/>
    <n v="3149668.2704166672"/>
    <x v="124"/>
  </r>
  <r>
    <s v="165200.ZZ.ZZ"/>
    <s v="165200"/>
    <x v="125"/>
    <s v="ZZ"/>
    <s v="ZZ"/>
    <x v="2"/>
    <n v="4"/>
    <s v="CD.AA"/>
    <n v="40069.519999999997"/>
    <n v="44278.14"/>
    <n v="54030.32"/>
    <n v="47953.99"/>
    <n v="38573.46"/>
    <n v="32073.32"/>
    <n v="44284.2"/>
    <n v="39269.22"/>
    <n v="30850.51"/>
    <n v="45838.94"/>
    <n v="38386.480000000003"/>
    <n v="32868.949999999997"/>
    <n v="27324.82"/>
    <n v="20045.88"/>
    <n v="14536.93"/>
    <n v="8546.58"/>
    <n v="23311.61"/>
    <n v="17759.93"/>
    <n v="13249.35"/>
    <n v="9180.83"/>
    <n v="22855.15"/>
    <n v="18534.07"/>
    <n v="13458.01"/>
    <n v="8783.51"/>
    <n v="4843.51"/>
    <n v="40175.391666666663"/>
    <n v="15528.834583333337"/>
    <x v="125"/>
  </r>
  <r>
    <s v="165205.ZZ.ZZ"/>
    <s v="165205"/>
    <x v="126"/>
    <s v="ZZ"/>
    <s v="ZZ"/>
    <x v="1"/>
    <n v="0"/>
    <n v="0"/>
    <m/>
    <m/>
    <m/>
    <m/>
    <m/>
    <m/>
    <m/>
    <m/>
    <m/>
    <m/>
    <m/>
    <m/>
    <m/>
    <m/>
    <m/>
    <m/>
    <m/>
    <m/>
    <n v="22817.27"/>
    <n v="19495.009999999998"/>
    <n v="16122.35"/>
    <n v="14551.69"/>
    <n v="11028.86"/>
    <n v="7507.73"/>
    <n v="5715.2"/>
    <n v="0"/>
    <n v="7865.0424999999996"/>
    <x v="126"/>
  </r>
  <r>
    <s v="165240.ZZ.ZZ"/>
    <s v="165240"/>
    <x v="127"/>
    <s v="ZZ"/>
    <s v="ZZ"/>
    <x v="2"/>
    <n v="1"/>
    <s v="ED.AN"/>
    <n v="0"/>
    <n v="20594"/>
    <n v="20594"/>
    <n v="20594"/>
    <n v="20594"/>
    <n v="20594"/>
    <n v="20594"/>
    <n v="20594"/>
    <n v="20594"/>
    <n v="20594"/>
    <n v="20594"/>
    <n v="20594"/>
    <n v="23394"/>
    <n v="23394"/>
    <n v="33394"/>
    <n v="33394"/>
    <n v="83394"/>
    <n v="83394"/>
    <n v="83394"/>
    <n v="83394"/>
    <n v="83394"/>
    <n v="181249.38"/>
    <n v="181249.38"/>
    <n v="181249.38"/>
    <n v="181249.38"/>
    <n v="19852.583333333332"/>
    <n v="96101.819166666668"/>
    <x v="127"/>
  </r>
  <r>
    <s v="165250.ZZ.ZZ"/>
    <s v="165250"/>
    <x v="128"/>
    <s v="ZZ"/>
    <s v="ZZ"/>
    <x v="2"/>
    <n v="1"/>
    <s v="ED.A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210"/>
    <n v="277046"/>
    <n v="246326"/>
    <n v="215048"/>
    <n v="184328"/>
    <n v="0"/>
    <n v="94816.166666666672"/>
    <x v="128"/>
  </r>
  <r>
    <s v="165260.ZZ.ZZ"/>
    <s v="165260"/>
    <x v="129"/>
    <s v="ZZ"/>
    <s v="ZZ"/>
    <x v="2"/>
    <n v="1"/>
    <s v="ED.AN"/>
    <n v="0"/>
    <n v="901320.75"/>
    <n v="819382.5"/>
    <n v="737444.25"/>
    <n v="655506"/>
    <n v="573567.75"/>
    <n v="491629.5"/>
    <n v="409691.25"/>
    <n v="327753"/>
    <n v="245814.75"/>
    <n v="163876.5"/>
    <n v="81938.25"/>
    <n v="0"/>
    <n v="897644.92"/>
    <n v="816040.84"/>
    <n v="734436.76"/>
    <n v="652832.68000000005"/>
    <n v="571228.6"/>
    <n v="489624.52"/>
    <n v="408020.44"/>
    <n v="326416.36"/>
    <n v="244812.28"/>
    <n v="163208.20000000001"/>
    <n v="81604.12"/>
    <n v="0"/>
    <n v="450660.375"/>
    <n v="448822.4766666668"/>
    <x v="129"/>
  </r>
  <r>
    <s v="165312.ED.AN"/>
    <s v="165312"/>
    <x v="130"/>
    <s v="AN"/>
    <s v="ED"/>
    <x v="2"/>
    <n v="1"/>
    <s v="ED.AN"/>
    <n v="-53562.23"/>
    <n v="-22523.43"/>
    <n v="16562.88"/>
    <n v="-332.74"/>
    <n v="-22150.74"/>
    <n v="-912.52"/>
    <n v="-3433.5"/>
    <n v="57042.51"/>
    <n v="-20178.939999999999"/>
    <n v="1883.21"/>
    <n v="-109383.37"/>
    <n v="-25850.78"/>
    <n v="97311.53"/>
    <n v="-66907.62"/>
    <n v="-69996.740000000005"/>
    <n v="-31963.52"/>
    <n v="-12087.39"/>
    <n v="62962.86"/>
    <n v="-5950.74"/>
    <n v="6783.13"/>
    <n v="3615.34"/>
    <n v="-41791.22"/>
    <n v="-48323.19"/>
    <n v="5391.66"/>
    <n v="-6576.81"/>
    <n v="-8950.2308333333331"/>
    <n v="-12741.672500000001"/>
    <x v="130"/>
  </r>
  <r>
    <s v="165320.GD.ID"/>
    <s v="165320"/>
    <x v="131"/>
    <s v="ID"/>
    <s v="GD"/>
    <x v="2"/>
    <n v="1"/>
    <s v="GD.ID"/>
    <n v="28293.07"/>
    <n v="24107.279999999999"/>
    <n v="7260.16"/>
    <n v="41706.199999999997"/>
    <n v="20646.759999999998"/>
    <n v="11315.6"/>
    <n v="23173.85"/>
    <n v="-1556.03"/>
    <n v="17944.93"/>
    <n v="25425.98"/>
    <n v="44083.75"/>
    <n v="149604.14000000001"/>
    <n v="-30174.69"/>
    <n v="10641.17"/>
    <n v="49957.02"/>
    <n v="211861.74"/>
    <n v="-23804.61"/>
    <n v="1713.02"/>
    <n v="9133.51"/>
    <n v="-43.24"/>
    <n v="-142.09"/>
    <n v="-20088.55"/>
    <n v="-47728.56"/>
    <n v="-35885.040000000001"/>
    <n v="-5789.73"/>
    <n v="30230.984166666673"/>
    <n v="11469.346666666666"/>
    <x v="131"/>
  </r>
  <r>
    <s v="165320.GD.OR"/>
    <s v="165320"/>
    <x v="131"/>
    <s v="OR"/>
    <s v="GD"/>
    <x v="2"/>
    <n v="1"/>
    <s v="GD.OR"/>
    <n v="89561.03"/>
    <n v="-6782.84"/>
    <n v="-84164.96"/>
    <n v="18281.47"/>
    <n v="-55243.69"/>
    <n v="-52531.72"/>
    <n v="1066.05"/>
    <n v="-28708.84"/>
    <n v="-2462.25"/>
    <n v="32854.06"/>
    <n v="-129158.07"/>
    <n v="130894.14"/>
    <n v="-172876.35"/>
    <n v="-125798.41"/>
    <n v="172908.17"/>
    <n v="-1292919.6499999999"/>
    <n v="29434.67"/>
    <n v="-44222.58"/>
    <n v="11107.82"/>
    <n v="697.11"/>
    <n v="-2271.0500000000002"/>
    <n v="-27426.65"/>
    <n v="-50890.75"/>
    <n v="-4498.95"/>
    <n v="-139270.5"/>
    <n v="-18134.525833333337"/>
    <n v="-124162.80791666666"/>
    <x v="131"/>
  </r>
  <r>
    <s v="165320.GD.WA"/>
    <s v="165320"/>
    <x v="131"/>
    <s v="WA"/>
    <s v="GD"/>
    <x v="2"/>
    <n v="1"/>
    <s v="GD.WA"/>
    <n v="60277.79"/>
    <n v="54696.84"/>
    <n v="15665.72"/>
    <n v="90367.05"/>
    <n v="43339.48"/>
    <n v="24068.83"/>
    <n v="43549.41"/>
    <n v="-2798.12"/>
    <n v="34089.94"/>
    <n v="46126.66"/>
    <n v="84085.9"/>
    <n v="306249.51"/>
    <n v="-63175.46"/>
    <n v="23399.98"/>
    <n v="106832.08"/>
    <n v="478276.82"/>
    <n v="-51809.96"/>
    <n v="3609.21"/>
    <n v="17858.11"/>
    <n v="-82.84"/>
    <n v="-265.24"/>
    <n v="-39490.01"/>
    <n v="-98534.55"/>
    <n v="-75856.240000000005"/>
    <n v="-13000.3"/>
    <n v="61499.365416666667"/>
    <n v="27154.123333333337"/>
    <x v="131"/>
  </r>
  <r>
    <s v="165340.ED.AN"/>
    <s v="165340"/>
    <x v="132"/>
    <s v="AN"/>
    <s v="ED"/>
    <x v="2"/>
    <n v="1"/>
    <s v="ED.AN"/>
    <n v="-12534.84"/>
    <n v="10982.8"/>
    <n v="65066.95"/>
    <n v="53903.41"/>
    <n v="39600.94"/>
    <n v="6843"/>
    <n v="55146.559999999998"/>
    <n v="21709.26"/>
    <n v="-35290.65"/>
    <n v="134707.01"/>
    <n v="-3338.13"/>
    <n v="-7615.67"/>
    <n v="-48686.95"/>
    <n v="-24666.1"/>
    <n v="24340.2"/>
    <n v="-23805"/>
    <n v="17627.36"/>
    <n v="-31571.64"/>
    <n v="3022.08"/>
    <n v="10571.55"/>
    <n v="3585.12"/>
    <n v="-15187.04"/>
    <n v="-49375.88"/>
    <n v="-4505.4399999999996"/>
    <n v="15906.22"/>
    <n v="25925.382083333334"/>
    <n v="-8862.9295833333326"/>
    <x v="132"/>
  </r>
  <r>
    <s v="165350.ED.AN"/>
    <s v="165350"/>
    <x v="133"/>
    <s v="AN"/>
    <s v="ED"/>
    <x v="2"/>
    <n v="1"/>
    <s v="ED.AN"/>
    <n v="52929"/>
    <n v="49753.11"/>
    <n v="44960.84"/>
    <n v="26611.89"/>
    <n v="-18123.34"/>
    <n v="11343.53"/>
    <n v="9112.98"/>
    <n v="25471.56"/>
    <n v="175038.92"/>
    <n v="-52014.11"/>
    <n v="15035.61"/>
    <n v="9766.56"/>
    <n v="44400.21"/>
    <n v="2926.17"/>
    <n v="10016.31"/>
    <n v="20391.740000000002"/>
    <n v="-6794.98"/>
    <n v="60784.95"/>
    <n v="14014.71"/>
    <n v="-5327.86"/>
    <n v="6095.03"/>
    <n v="6696.79"/>
    <n v="-238.81"/>
    <n v="-11305.37"/>
    <n v="16502.740000000002"/>
    <n v="28801.846250000002"/>
    <n v="10642.512916666668"/>
    <x v="133"/>
  </r>
  <r>
    <s v="165360.ED.AN"/>
    <s v="165360"/>
    <x v="134"/>
    <s v="AN"/>
    <s v="ED"/>
    <x v="2"/>
    <n v="1"/>
    <s v="ED.AN"/>
    <n v="5487.1"/>
    <n v="3314.06"/>
    <n v="2027.97"/>
    <n v="159.32"/>
    <n v="-1288.77"/>
    <n v="-2408.31"/>
    <n v="-6527.43"/>
    <n v="425.11"/>
    <n v="-853.6"/>
    <n v="-1989.15"/>
    <n v="-1725.25"/>
    <n v="-12585.25"/>
    <n v="-1727.98"/>
    <n v="-1575.92"/>
    <n v="-3882.68"/>
    <n v="-438.75"/>
    <n v="-3609.05"/>
    <n v="165.64"/>
    <n v="3793.92"/>
    <n v="4846.05"/>
    <n v="4191.6000000000004"/>
    <n v="3792.8"/>
    <n v="3156.14"/>
    <n v="3338.48"/>
    <n v="-9995.15"/>
    <n v="-1630.9783333333335"/>
    <n v="659.72208333333322"/>
    <x v="134"/>
  </r>
  <r>
    <s v="165370.ED.AN"/>
    <s v="165370"/>
    <x v="135"/>
    <s v="AN"/>
    <s v="ED"/>
    <x v="2"/>
    <n v="1"/>
    <s v="ED.AN"/>
    <n v="-8947.4"/>
    <n v="-3173.44"/>
    <n v="19853.89"/>
    <n v="6828.42"/>
    <n v="-4621.93"/>
    <n v="-2380.09"/>
    <n v="-1179.58"/>
    <n v="-90.36"/>
    <n v="12990.26"/>
    <n v="5418.18"/>
    <n v="-2563.29"/>
    <n v="-5919.97"/>
    <n v="-8987.8700000000008"/>
    <n v="8679.4500000000007"/>
    <n v="8773.31"/>
    <n v="-148.51"/>
    <n v="-8579.2000000000007"/>
    <n v="10587.83"/>
    <n v="-3107.85"/>
    <n v="-1593.91"/>
    <n v="3297.83"/>
    <n v="1744.15"/>
    <n v="16254.31"/>
    <n v="25775.19"/>
    <n v="-719.96"/>
    <n v="1349.5379166666664"/>
    <n v="4735.7237500000001"/>
    <x v="135"/>
  </r>
  <r>
    <s v="165380.ED.AN"/>
    <s v="165380"/>
    <x v="136"/>
    <s v="AN"/>
    <s v="ED"/>
    <x v="2"/>
    <n v="1"/>
    <s v="ED.AN"/>
    <n v="89.77"/>
    <n v="84.4"/>
    <n v="1204.23"/>
    <n v="-544.5"/>
    <n v="-1192.8800000000001"/>
    <n v="-2873.04"/>
    <n v="1221.29"/>
    <n v="-7920.97"/>
    <n v="8406.32"/>
    <n v="6944.37"/>
    <n v="-1456.04"/>
    <n v="415.17"/>
    <n v="2769.98"/>
    <n v="-2564.77"/>
    <n v="-46388.77"/>
    <n v="3892.49"/>
    <n v="1822.2"/>
    <n v="-0.01"/>
    <n v="-3230.73"/>
    <n v="-3471.61"/>
    <n v="10269.83"/>
    <n v="4225.75"/>
    <n v="-12789.74"/>
    <n v="10936.47"/>
    <n v="13636.03"/>
    <n v="476.5187499999999"/>
    <n v="-2424.6570833333335"/>
    <x v="136"/>
  </r>
  <r>
    <s v="165390.ED.AN"/>
    <s v="165390"/>
    <x v="137"/>
    <s v="AN"/>
    <s v="ED"/>
    <x v="2"/>
    <n v="1"/>
    <s v="ED.AN"/>
    <n v="-5150.5600000000004"/>
    <n v="-5198.45"/>
    <n v="-6024.87"/>
    <n v="-5164.68"/>
    <n v="-4915.3599999999997"/>
    <n v="-4822.2700000000004"/>
    <n v="-1368.24"/>
    <n v="-2513.6799999999998"/>
    <n v="-2562.9"/>
    <n v="-2408.9499999999998"/>
    <n v="-1720.56"/>
    <n v="-3416.42"/>
    <n v="-2961.08"/>
    <n v="-3610.47"/>
    <n v="-8908.91"/>
    <n v="-5519.24"/>
    <n v="-3314.29"/>
    <n v="0.01"/>
    <n v="-485.11"/>
    <n v="669.91"/>
    <n v="678.73"/>
    <n v="686.41"/>
    <n v="4282.49"/>
    <n v="1475.53"/>
    <n v="2402.96"/>
    <n v="-3681.0166666666664"/>
    <n v="-1193.666666666667"/>
    <x v="137"/>
  </r>
  <r>
    <s v="165681.ZZ.ZZ"/>
    <s v="165681"/>
    <x v="138"/>
    <s v="ZZ"/>
    <s v="ZZ"/>
    <x v="1"/>
    <n v="0"/>
    <n v="0"/>
    <n v="999999.86"/>
    <n v="833333.19"/>
    <n v="666666.52"/>
    <n v="499999.85"/>
    <n v="333333.18"/>
    <n v="166666.51"/>
    <n v="-0.12"/>
    <n v="1833333.21"/>
    <n v="1666666.54"/>
    <n v="1499999.87"/>
    <n v="1333333.2"/>
    <n v="1166666.53"/>
    <n v="999999.88"/>
    <n v="833333.21"/>
    <n v="666666.54"/>
    <n v="499999.87"/>
    <n v="333333.2"/>
    <n v="166666.53"/>
    <n v="-0.12"/>
    <n v="1833333.21"/>
    <n v="1666666.54"/>
    <n v="1499999.87"/>
    <n v="1333333.2"/>
    <n v="1166666.53"/>
    <n v="999999.86"/>
    <n v="916666.52916666667"/>
    <n v="916666.53749999998"/>
    <x v="138"/>
  </r>
  <r>
    <s v="171000.ZZ.ZZ"/>
    <s v="171000"/>
    <x v="139"/>
    <s v="ZZ"/>
    <s v="ZZ"/>
    <x v="2"/>
    <n v="4"/>
    <s v="CD.AA"/>
    <n v="172493.1"/>
    <n v="191344.05"/>
    <n v="179458.25"/>
    <n v="169132.98"/>
    <n v="225685.13"/>
    <n v="222350.6"/>
    <n v="138156.35"/>
    <n v="151900.14000000001"/>
    <n v="214773.7"/>
    <n v="139947.13"/>
    <n v="191287.29"/>
    <n v="222859.63"/>
    <n v="166418.28"/>
    <n v="190946.42"/>
    <n v="229498.68"/>
    <n v="172595.31"/>
    <n v="214167.56"/>
    <n v="236274.73"/>
    <n v="164034.64000000001"/>
    <n v="189576.5"/>
    <n v="227192.46"/>
    <n v="146115.32"/>
    <n v="175982.16"/>
    <n v="181234.87"/>
    <n v="129823.03"/>
    <n v="184695.91166666665"/>
    <n v="189644.94208333336"/>
    <x v="139"/>
  </r>
  <r>
    <s v="172500.ZZ.ZZ"/>
    <s v="172500"/>
    <x v="140"/>
    <s v="ZZ"/>
    <s v="ZZ"/>
    <x v="2"/>
    <n v="4"/>
    <s v="CD.AA"/>
    <n v="1539016.27"/>
    <n v="868114.17"/>
    <n v="657922.28"/>
    <n v="650579.76"/>
    <n v="250322.25"/>
    <n v="256513.75"/>
    <n v="214316.33"/>
    <n v="202809.8"/>
    <n v="202141.4"/>
    <n v="186398.86"/>
    <n v="1063955.29"/>
    <n v="1358522.88"/>
    <n v="900724.28"/>
    <n v="922431.15"/>
    <n v="789800.47"/>
    <n v="552326.34"/>
    <n v="535172.52"/>
    <n v="541065.92000000004"/>
    <n v="536214.63"/>
    <n v="497365.27"/>
    <n v="498541.1"/>
    <n v="506927.59"/>
    <n v="492283.58"/>
    <n v="494192.85"/>
    <n v="2409249.96"/>
    <n v="594288.92041666666"/>
    <n v="668442.3783333333"/>
    <x v="140"/>
  </r>
  <r>
    <s v="172510.ZZ.ZZ"/>
    <s v="172510"/>
    <x v="141"/>
    <s v="ZZ"/>
    <s v="ZZ"/>
    <x v="2"/>
    <n v="4"/>
    <s v="CD.AA"/>
    <n v="562914.31999999995"/>
    <n v="666470.15"/>
    <n v="794317.38"/>
    <n v="900909.64"/>
    <n v="1007501.89"/>
    <n v="1114094.1399999999"/>
    <n v="1220686.3899999999"/>
    <n v="1326276.6000000001"/>
    <n v="1431866.81"/>
    <n v="1953084.99"/>
    <n v="1279310.8400000001"/>
    <n v="1447040.02"/>
    <n v="1616081.71"/>
    <n v="1616081.71"/>
    <n v="1292242.93"/>
    <n v="1334565.3899999999"/>
    <n v="1503728"/>
    <n v="1672890.61"/>
    <n v="1842053.22"/>
    <n v="2041975.91"/>
    <n v="2180378.44"/>
    <n v="2349541.0499999998"/>
    <n v="2349879.8199999998"/>
    <n v="2687866.27"/>
    <n v="1199896.93"/>
    <n v="1185921.4054166668"/>
    <n v="1856599.3891666664"/>
    <x v="141"/>
  </r>
  <r>
    <s v="174500.ZZ.ZZ"/>
    <s v="174500"/>
    <x v="142"/>
    <s v="ZZ"/>
    <s v="ZZ"/>
    <x v="1"/>
    <n v="0"/>
    <n v="0"/>
    <n v="6756.75"/>
    <n v="5915"/>
    <n v="5742.72"/>
    <n v="5267.68"/>
    <n v="4648.1000000000004"/>
    <n v="5995.89"/>
    <n v="7575.7"/>
    <n v="9551.11"/>
    <n v="-1299"/>
    <n v="1706.84"/>
    <n v="262411.8"/>
    <n v="178240.46"/>
    <n v="282422.06"/>
    <n v="607182.98"/>
    <n v="1314850.46"/>
    <n v="1875790.78"/>
    <n v="2099638.81"/>
    <n v="2097914.0099999998"/>
    <n v="825978.3"/>
    <n v="1326774.46"/>
    <n v="1898992.38"/>
    <n v="1898992.38"/>
    <n v="1898992.38"/>
    <n v="1898992.38"/>
    <n v="0"/>
    <n v="52528.808749999997"/>
    <n v="1490442.5291666666"/>
    <x v="142"/>
  </r>
  <r>
    <s v="175740.ZZ.ZZ"/>
    <s v="175740"/>
    <x v="143"/>
    <s v="ZZ"/>
    <s v="ZZ"/>
    <x v="1"/>
    <n v="0"/>
    <n v="0"/>
    <n v="1263714"/>
    <n v="1263714"/>
    <n v="1263714"/>
    <n v="961034"/>
    <n v="961034"/>
    <n v="961034"/>
    <n v="95665"/>
    <n v="95665"/>
    <n v="95665"/>
    <n v="876632"/>
    <n v="876632"/>
    <n v="876632"/>
    <n v="269541"/>
    <n v="269541"/>
    <n v="269541"/>
    <n v="250134"/>
    <n v="250134"/>
    <n v="250134"/>
    <n v="337579"/>
    <n v="337579"/>
    <n v="337579"/>
    <n v="239920"/>
    <n v="239920"/>
    <n v="239920"/>
    <n v="171233"/>
    <n v="757837.375"/>
    <n v="270197.33333333331"/>
    <x v="143"/>
  </r>
  <r>
    <s v="175745.ZZ.ZZ"/>
    <s v="175745"/>
    <x v="144"/>
    <s v="ZZ"/>
    <s v="ZZ"/>
    <x v="1"/>
    <n v="0"/>
    <n v="0"/>
    <m/>
    <m/>
    <m/>
    <m/>
    <m/>
    <m/>
    <m/>
    <n v="35310.160000000003"/>
    <n v="1297.51"/>
    <n v="21547.73"/>
    <n v="0"/>
    <n v="0"/>
    <n v="0"/>
    <n v="46720.09"/>
    <n v="15371.51"/>
    <n v="0"/>
    <n v="0"/>
    <n v="0"/>
    <n v="32751.06"/>
    <n v="180.25"/>
    <n v="0"/>
    <n v="0"/>
    <n v="2476.92"/>
    <n v="0"/>
    <n v="97293.84"/>
    <n v="4846.2833333333338"/>
    <n v="12178.895833333334"/>
    <x v="144"/>
  </r>
  <r>
    <s v="175750.ZZ.ZZ"/>
    <s v="175750"/>
    <x v="145"/>
    <s v="ZZ"/>
    <s v="ZZ"/>
    <x v="1"/>
    <n v="0"/>
    <n v="0"/>
    <n v="0"/>
    <n v="0"/>
    <n v="0"/>
    <n v="0"/>
    <n v="0"/>
    <n v="0"/>
    <n v="14859"/>
    <n v="14859"/>
    <n v="14859"/>
    <n v="7449"/>
    <n v="7449"/>
    <n v="7449"/>
    <n v="0"/>
    <n v="0"/>
    <n v="0"/>
    <n v="0"/>
    <n v="0"/>
    <n v="0"/>
    <n v="0"/>
    <n v="0"/>
    <n v="0"/>
    <n v="641110"/>
    <n v="641110"/>
    <n v="641110"/>
    <n v="922948"/>
    <n v="5577"/>
    <n v="198733.66666666666"/>
    <x v="145"/>
  </r>
  <r>
    <s v="175760.ZZ.ZZ"/>
    <s v="175760"/>
    <x v="146"/>
    <s v="ZZ"/>
    <s v="ZZ"/>
    <x v="1"/>
    <n v="0"/>
    <n v="0"/>
    <m/>
    <m/>
    <m/>
    <m/>
    <m/>
    <m/>
    <m/>
    <m/>
    <m/>
    <m/>
    <n v="11062636.470000001"/>
    <n v="9198897.2899999991"/>
    <n v="5282973.5199999996"/>
    <n v="4606201.53"/>
    <n v="5759808.8300000001"/>
    <n v="2056912.07"/>
    <n v="3257434.51"/>
    <n v="835591.28"/>
    <n v="432933.77"/>
    <n v="303386.74"/>
    <n v="0"/>
    <n v="0"/>
    <n v="0"/>
    <n v="0"/>
    <n v="588851.47"/>
    <n v="1908585.0433333332"/>
    <n v="1682348.4354166668"/>
    <x v="146"/>
  </r>
  <r>
    <s v="175765.ZZ.ZZ"/>
    <s v="175765"/>
    <x v="147"/>
    <s v="ZZ"/>
    <s v="ZZ"/>
    <x v="1"/>
    <n v="0"/>
    <n v="0"/>
    <m/>
    <m/>
    <m/>
    <m/>
    <m/>
    <m/>
    <n v="12314358.800000001"/>
    <n v="15534908.42"/>
    <n v="13009995.49"/>
    <n v="18029132.579999998"/>
    <n v="12288328.57"/>
    <n v="9879698.5199999996"/>
    <n v="4842425.8499999996"/>
    <n v="4013523.43"/>
    <n v="5624236.1600000001"/>
    <n v="749319.84"/>
    <n v="2784238.62"/>
    <n v="111712.83"/>
    <n v="0"/>
    <n v="0"/>
    <n v="0"/>
    <n v="0"/>
    <n v="0"/>
    <n v="0"/>
    <n v="0"/>
    <n v="6956469.6087499997"/>
    <n v="1308686.9837500001"/>
    <x v="147"/>
  </r>
  <r>
    <s v="176100.ZZ.ZZ"/>
    <s v="176100"/>
    <x v="148"/>
    <s v="ZZ"/>
    <s v="ZZ"/>
    <x v="1"/>
    <n v="0"/>
    <n v="0"/>
    <n v="2327120.1800000002"/>
    <n v="5265805.41"/>
    <n v="6996967.96"/>
    <n v="3930441.07"/>
    <n v="482403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8400.9441666668"/>
    <n v="0"/>
    <x v="148"/>
  </r>
  <r>
    <s v="176110.ZZ.ZZ"/>
    <s v="176110"/>
    <x v="148"/>
    <s v="ZZ"/>
    <s v="ZZ"/>
    <x v="1"/>
    <n v="0"/>
    <n v="0"/>
    <n v="2575446.17"/>
    <n v="10039826.02"/>
    <n v="13598911.529999999"/>
    <n v="9154040.75"/>
    <n v="14191786.67"/>
    <n v="11683389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6306.4987500003"/>
    <n v="0"/>
    <x v="149"/>
  </r>
  <r>
    <s v="176745.ZZ.ZZ"/>
    <s v="176745"/>
    <x v="149"/>
    <s v="ZZ"/>
    <s v="ZZ"/>
    <x v="1"/>
    <n v="0"/>
    <n v="0"/>
    <n v="31600.48"/>
    <n v="40886.620000000003"/>
    <n v="0"/>
    <n v="15583.29"/>
    <n v="0"/>
    <n v="0"/>
    <n v="0"/>
    <n v="6231.2"/>
    <n v="193.88"/>
    <n v="4729.99"/>
    <n v="0"/>
    <n v="0"/>
    <n v="0"/>
    <n v="0"/>
    <n v="0"/>
    <n v="0"/>
    <n v="0"/>
    <n v="0"/>
    <n v="0"/>
    <n v="0"/>
    <n v="0"/>
    <n v="0"/>
    <n v="0"/>
    <n v="0"/>
    <n v="0"/>
    <n v="6952.1016666666665"/>
    <n v="0"/>
    <x v="150"/>
  </r>
  <r>
    <s v="181750.ZZ.ZZ"/>
    <s v="181750"/>
    <x v="150"/>
    <s v="ZZ"/>
    <s v="ZZ"/>
    <x v="3"/>
    <n v="0"/>
    <n v="0"/>
    <n v="273288.82"/>
    <n v="272120.92"/>
    <n v="270953.02"/>
    <n v="269785.12"/>
    <n v="268617.21999999997"/>
    <n v="268617.21999999997"/>
    <n v="266281.42"/>
    <n v="265113.52"/>
    <n v="263945.62"/>
    <n v="262777.68"/>
    <n v="261609.78"/>
    <n v="260441.88"/>
    <n v="259273.98"/>
    <n v="258106.08"/>
    <n v="256938.18"/>
    <n v="255770.28"/>
    <n v="254602.38"/>
    <n v="253434.48"/>
    <n v="252266.58"/>
    <n v="251098.68"/>
    <n v="249930.78"/>
    <n v="248762.87"/>
    <n v="247594.97"/>
    <n v="246427.07"/>
    <n v="245259.17"/>
    <n v="266378.73333333334"/>
    <n v="252266.57708333337"/>
    <x v="151"/>
  </r>
  <r>
    <s v="181860.ZZ.ZZ"/>
    <s v="181860"/>
    <x v="151"/>
    <s v="ZZ"/>
    <s v="ZZ"/>
    <x v="3"/>
    <n v="0"/>
    <n v="0"/>
    <n v="9180899.4600000009"/>
    <n v="9117542.6999999993"/>
    <n v="9044368.7300000004"/>
    <n v="8976051.9800000004"/>
    <n v="8902959.0700000003"/>
    <n v="12569779.300000001"/>
    <n v="12800374.16"/>
    <n v="12938030.529999999"/>
    <n v="12873262.84"/>
    <n v="12807483.6"/>
    <n v="12741704.359999999"/>
    <n v="12675925.119999999"/>
    <n v="12610145.880000001"/>
    <n v="12548305.289999999"/>
    <n v="12482514.699999999"/>
    <n v="12416724.109999999"/>
    <n v="12350933.52"/>
    <n v="12285142.93"/>
    <n v="12224067.369999999"/>
    <n v="12158307.74"/>
    <n v="12092517.15"/>
    <n v="12026726.560000001"/>
    <n v="12064454.07"/>
    <n v="12751891.4"/>
    <n v="12933106.859999999"/>
    <n v="11361917.088333333"/>
    <n v="12347767.600833334"/>
    <x v="152"/>
  </r>
  <r>
    <s v="181950.ZZ.ZZ"/>
    <s v="181950"/>
    <x v="152"/>
    <s v="ZZ"/>
    <s v="ZZ"/>
    <x v="3"/>
    <n v="0"/>
    <n v="0"/>
    <n v="505.39"/>
    <n v="503.01"/>
    <n v="500.63"/>
    <n v="498.25"/>
    <n v="495.87"/>
    <n v="493.49"/>
    <n v="491.11"/>
    <n v="488.73"/>
    <n v="486.35"/>
    <n v="483.82"/>
    <n v="481.44"/>
    <n v="479.06"/>
    <n v="476.68"/>
    <n v="474.3"/>
    <n v="471.92"/>
    <n v="469.54"/>
    <n v="467.16"/>
    <n v="464.78"/>
    <n v="462.4"/>
    <n v="460.02"/>
    <n v="457.64"/>
    <n v="455.22"/>
    <n v="452.84"/>
    <n v="450.46"/>
    <n v="448.08"/>
    <n v="491.06625000000003"/>
    <n v="462.38833333333338"/>
    <x v="153"/>
  </r>
  <r>
    <s v="181960.ZZ.ZZ"/>
    <s v="181960"/>
    <x v="153"/>
    <s v="ZZ"/>
    <s v="ZZ"/>
    <x v="3"/>
    <n v="0"/>
    <n v="0"/>
    <n v="42632.87"/>
    <n v="42435.5"/>
    <n v="42238.13"/>
    <n v="42040.76"/>
    <n v="41843.39"/>
    <n v="41646.019999999997"/>
    <n v="41448.65"/>
    <n v="41251.279999999999"/>
    <n v="41053.910000000003"/>
    <n v="40856.31"/>
    <n v="40658.94"/>
    <n v="40461.57"/>
    <n v="40264.199999999997"/>
    <n v="40066.83"/>
    <n v="39869.46"/>
    <n v="39672.089999999997"/>
    <n v="39474.720000000001"/>
    <n v="39277.35"/>
    <n v="39079.980000000003"/>
    <n v="38882.61"/>
    <n v="38685.24"/>
    <n v="38487.83"/>
    <n v="38290.46"/>
    <n v="38093.089999999997"/>
    <n v="37895.72"/>
    <n v="41448.582916666674"/>
    <n v="39079.968333333331"/>
    <x v="154"/>
  </r>
  <r>
    <s v="181990.ZZ.ZZ"/>
    <s v="181990"/>
    <x v="154"/>
    <s v="ZZ"/>
    <s v="ZZ"/>
    <x v="3"/>
    <n v="0"/>
    <n v="0"/>
    <n v="1447770.97"/>
    <n v="1411576.7"/>
    <n v="1375382.43"/>
    <n v="1339188.1599999999"/>
    <n v="1302993.8899999999"/>
    <n v="1266799.6200000001"/>
    <n v="1230605.3500000001"/>
    <n v="1194411.08"/>
    <n v="1158216.81"/>
    <n v="1122022.49"/>
    <n v="1085828.22"/>
    <n v="1049633.95"/>
    <n v="1013439.68"/>
    <n v="977245.41"/>
    <n v="941051.14"/>
    <n v="904856.87"/>
    <n v="868662.6"/>
    <n v="832468.33"/>
    <n v="796274.06"/>
    <n v="760079.79"/>
    <n v="723885.52"/>
    <n v="687691.21"/>
    <n v="651496.93999999994"/>
    <n v="615302.67000000004"/>
    <n v="579108.4"/>
    <n v="1230605.3354166667"/>
    <n v="796274.04833333346"/>
    <x v="155"/>
  </r>
  <r>
    <s v="182175.CD.AA"/>
    <s v="182175"/>
    <x v="155"/>
    <s v="AA"/>
    <s v="CD"/>
    <x v="1"/>
    <n v="0"/>
    <n v="0"/>
    <n v="61690430"/>
    <n v="61690430"/>
    <n v="61690430"/>
    <n v="61709565"/>
    <n v="61709565"/>
    <n v="61709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79564.166666668"/>
    <n v="0"/>
    <x v="156"/>
  </r>
  <r>
    <s v="182302.GD.WA"/>
    <s v="182302"/>
    <x v="156"/>
    <s v="WA"/>
    <s v="GD"/>
    <x v="0"/>
    <n v="0"/>
    <n v="0"/>
    <n v="6628783.4900000002"/>
    <n v="7210735.2000000002"/>
    <n v="7585077.29"/>
    <n v="7924831.21"/>
    <n v="8157025.5300000003"/>
    <n v="8364567.5300000003"/>
    <n v="8577122.5500000007"/>
    <n v="8794419.0800000001"/>
    <n v="8937524.5"/>
    <n v="9100395.5600000005"/>
    <n v="9264883.5500000007"/>
    <n v="9490392.9199999999"/>
    <n v="9687444.7200000007"/>
    <n v="10094613.289999999"/>
    <n v="10186338.92"/>
    <n v="10290979.609999999"/>
    <n v="10339148.84"/>
    <n v="10416265.279999999"/>
    <n v="10403841.24"/>
    <n v="10369254.859999999"/>
    <n v="10348489"/>
    <n v="10364487.41"/>
    <n v="10363883.66"/>
    <n v="10357684.58"/>
    <n v="10344717.1"/>
    <n v="8463757.4187500011"/>
    <n v="10295922.299999999"/>
    <x v="157"/>
  </r>
  <r>
    <s v="182305.CD.AA"/>
    <s v="182305"/>
    <x v="157"/>
    <s v="AA"/>
    <s v="CD"/>
    <x v="1"/>
    <n v="0"/>
    <n v="0"/>
    <n v="209114859"/>
    <n v="208309287"/>
    <n v="207473186"/>
    <n v="206637085"/>
    <n v="205800984"/>
    <n v="204964883"/>
    <n v="204128782"/>
    <n v="203292681"/>
    <n v="202456580"/>
    <n v="201620479"/>
    <n v="200784378"/>
    <n v="199948277"/>
    <n v="228062045"/>
    <n v="227006503"/>
    <n v="225905691"/>
    <n v="224804879"/>
    <n v="223704067"/>
    <n v="222603255"/>
    <n v="221453846"/>
    <n v="220304437"/>
    <n v="219155028"/>
    <n v="218005619"/>
    <n v="216856210"/>
    <n v="215716600"/>
    <n v="214576990"/>
    <n v="205333754.5"/>
    <n v="221402971.04166666"/>
    <x v="158"/>
  </r>
  <r>
    <s v="182306.ED.AN"/>
    <s v="182306"/>
    <x v="158"/>
    <s v="AN"/>
    <s v="ED"/>
    <x v="1"/>
    <n v="0"/>
    <n v="0"/>
    <n v="1562496"/>
    <n v="1560258"/>
    <n v="1558020"/>
    <n v="1555782"/>
    <n v="1553544"/>
    <n v="1551306"/>
    <n v="1549068"/>
    <n v="1546830"/>
    <n v="1544592"/>
    <n v="1542354"/>
    <n v="1540116"/>
    <n v="1537878"/>
    <n v="1535640"/>
    <n v="1533402"/>
    <n v="1531164"/>
    <n v="1528926"/>
    <n v="1526688"/>
    <n v="1524450"/>
    <n v="1522212"/>
    <n v="1519974"/>
    <n v="1517736"/>
    <n v="1515498"/>
    <n v="1513260"/>
    <n v="1511022"/>
    <n v="1508784"/>
    <n v="1549068"/>
    <n v="1522212"/>
    <x v="159"/>
  </r>
  <r>
    <s v="182306.ED.AN"/>
    <s v="182306"/>
    <x v="158"/>
    <s v="AN"/>
    <s v="ED"/>
    <x v="1"/>
    <n v="0"/>
    <n v="0"/>
    <n v="1520440"/>
    <m/>
    <m/>
    <m/>
    <m/>
    <m/>
    <m/>
    <m/>
    <m/>
    <m/>
    <m/>
    <m/>
    <m/>
    <m/>
    <m/>
    <m/>
    <m/>
    <m/>
    <m/>
    <m/>
    <m/>
    <m/>
    <m/>
    <m/>
    <m/>
    <n v="63351.666666666664"/>
    <n v="0"/>
    <x v="159"/>
  </r>
  <r>
    <s v="182307.ED.AN"/>
    <s v="182307"/>
    <x v="159"/>
    <s v="AN"/>
    <s v="ED"/>
    <x v="1"/>
    <n v="0"/>
    <n v="0"/>
    <n v="2474656"/>
    <n v="2471382"/>
    <n v="2468108"/>
    <n v="2464834"/>
    <n v="2461560"/>
    <n v="2458286"/>
    <n v="2455012"/>
    <n v="2451738"/>
    <n v="2448464"/>
    <n v="2445190"/>
    <n v="2441916"/>
    <n v="2438642"/>
    <n v="2435368"/>
    <n v="2432094"/>
    <n v="2428820"/>
    <n v="2425546"/>
    <n v="2422272"/>
    <n v="2418998"/>
    <n v="2415724"/>
    <n v="2412450"/>
    <n v="2409176"/>
    <n v="2405902"/>
    <n v="2402628"/>
    <n v="2399354"/>
    <n v="2396080"/>
    <n v="2455012"/>
    <n v="2415724"/>
    <x v="160"/>
  </r>
  <r>
    <s v="182307.ED.AN"/>
    <s v="182307"/>
    <x v="159"/>
    <s v="AN"/>
    <s v="ED"/>
    <x v="1"/>
    <n v="0"/>
    <n v="0"/>
    <n v="2632746"/>
    <m/>
    <m/>
    <m/>
    <m/>
    <m/>
    <m/>
    <m/>
    <m/>
    <m/>
    <m/>
    <m/>
    <m/>
    <m/>
    <m/>
    <m/>
    <m/>
    <m/>
    <m/>
    <m/>
    <m/>
    <m/>
    <m/>
    <m/>
    <m/>
    <n v="109697.75"/>
    <n v="0"/>
    <x v="160"/>
  </r>
  <r>
    <s v="182308.ED.AN"/>
    <s v="182308"/>
    <x v="160"/>
    <s v="AN"/>
    <s v="ED"/>
    <x v="1"/>
    <n v="0"/>
    <n v="0"/>
    <n v="86739"/>
    <n v="86337"/>
    <n v="85935"/>
    <n v="85533"/>
    <n v="85131"/>
    <n v="84729"/>
    <n v="84327"/>
    <n v="83925"/>
    <n v="83523"/>
    <n v="83121"/>
    <n v="82719"/>
    <n v="82317"/>
    <n v="81915"/>
    <n v="81513"/>
    <n v="81111"/>
    <n v="80709"/>
    <n v="80307"/>
    <n v="79905"/>
    <n v="79503"/>
    <n v="79101"/>
    <n v="78699"/>
    <n v="78297"/>
    <n v="77895"/>
    <n v="77493"/>
    <n v="77091"/>
    <n v="84327"/>
    <n v="79503"/>
    <x v="161"/>
  </r>
  <r>
    <s v="182308.ED.AN"/>
    <s v="182308"/>
    <x v="160"/>
    <s v="AN"/>
    <s v="ED"/>
    <x v="1"/>
    <n v="0"/>
    <n v="0"/>
    <n v="84408"/>
    <m/>
    <m/>
    <m/>
    <m/>
    <m/>
    <m/>
    <m/>
    <m/>
    <m/>
    <m/>
    <m/>
    <m/>
    <m/>
    <m/>
    <m/>
    <m/>
    <m/>
    <m/>
    <m/>
    <m/>
    <m/>
    <m/>
    <m/>
    <m/>
    <n v="3517"/>
    <n v="0"/>
    <x v="161"/>
  </r>
  <r>
    <s v="182310.CD.AA"/>
    <s v="182310"/>
    <x v="161"/>
    <s v="AA"/>
    <s v="CD"/>
    <x v="1"/>
    <n v="0"/>
    <n v="0"/>
    <n v="19900424"/>
    <n v="19900424"/>
    <n v="19900424"/>
    <n v="19509184"/>
    <n v="19509184"/>
    <n v="19509184"/>
    <n v="19117944"/>
    <n v="19117944"/>
    <n v="19117944"/>
    <n v="18726704"/>
    <n v="18726704"/>
    <n v="18726704"/>
    <n v="18441103"/>
    <n v="18441103"/>
    <n v="18441103"/>
    <n v="18091834"/>
    <n v="18091834"/>
    <n v="18091834"/>
    <n v="17742565"/>
    <n v="17742565"/>
    <n v="17742565"/>
    <n v="17393296"/>
    <n v="17393296"/>
    <n v="17393296"/>
    <n v="17248150"/>
    <n v="19252758.958333332"/>
    <n v="17867493.125"/>
    <x v="162"/>
  </r>
  <r>
    <s v="182310.CD.AA"/>
    <s v="182310"/>
    <x v="161"/>
    <s v="AA"/>
    <s v="CD"/>
    <x v="1"/>
    <n v="0"/>
    <n v="0"/>
    <n v="21071269.48"/>
    <m/>
    <m/>
    <m/>
    <m/>
    <m/>
    <m/>
    <m/>
    <m/>
    <m/>
    <m/>
    <m/>
    <m/>
    <m/>
    <m/>
    <m/>
    <m/>
    <m/>
    <m/>
    <m/>
    <m/>
    <m/>
    <m/>
    <m/>
    <m/>
    <n v="877969.56166666665"/>
    <n v="0"/>
    <x v="162"/>
  </r>
  <r>
    <s v="182311.ED.AN"/>
    <n v="182311"/>
    <x v="162"/>
    <s v="AN"/>
    <s v="ED"/>
    <x v="1"/>
    <n v="0"/>
    <n v="0"/>
    <m/>
    <m/>
    <m/>
    <m/>
    <m/>
    <m/>
    <m/>
    <m/>
    <m/>
    <m/>
    <m/>
    <m/>
    <n v="-969415.58"/>
    <n v="-969415.58"/>
    <n v="-969415.58"/>
    <n v="-1001033.41"/>
    <n v="-1038414.08"/>
    <n v="-969415.58"/>
    <m/>
    <m/>
    <m/>
    <m/>
    <m/>
    <m/>
    <m/>
    <n v="-40392.315833333334"/>
    <n v="-452700.16833333328"/>
    <x v="163"/>
  </r>
  <r>
    <s v="182311.CD.AA"/>
    <n v="182311"/>
    <x v="162"/>
    <s v="AA"/>
    <s v="CD"/>
    <x v="1"/>
    <n v="0"/>
    <n v="0"/>
    <m/>
    <m/>
    <m/>
    <m/>
    <m/>
    <m/>
    <m/>
    <m/>
    <m/>
    <m/>
    <m/>
    <m/>
    <n v="-245176.04"/>
    <n v="-245176.04"/>
    <n v="-245176.04"/>
    <n v="-271158.21000000002"/>
    <n v="-276664.25"/>
    <n v="-245176.04"/>
    <m/>
    <m/>
    <m/>
    <m/>
    <m/>
    <m/>
    <m/>
    <n v="-10215.668333333333"/>
    <n v="-117161.55"/>
    <x v="163"/>
  </r>
  <r>
    <s v="182311.CD.WA"/>
    <n v="182311"/>
    <x v="162"/>
    <s v="WA"/>
    <s v="CD"/>
    <x v="1"/>
    <n v="0"/>
    <n v="0"/>
    <m/>
    <m/>
    <m/>
    <m/>
    <m/>
    <m/>
    <m/>
    <m/>
    <m/>
    <m/>
    <m/>
    <m/>
    <n v="-241845.45"/>
    <n v="-241845.45"/>
    <n v="-241845.45"/>
    <n v="-254319.32"/>
    <n v="-254319.91"/>
    <n v="-241845.45"/>
    <m/>
    <m/>
    <m/>
    <m/>
    <m/>
    <m/>
    <m/>
    <n v="-10076.893750000001"/>
    <n v="-112924.85875"/>
    <x v="163"/>
  </r>
  <r>
    <s v="182311.ED.WA"/>
    <n v="182311"/>
    <x v="162"/>
    <s v="WA"/>
    <s v="ED"/>
    <x v="1"/>
    <n v="0"/>
    <n v="0"/>
    <m/>
    <m/>
    <m/>
    <m/>
    <m/>
    <m/>
    <m/>
    <m/>
    <m/>
    <m/>
    <m/>
    <m/>
    <n v="-243216.81"/>
    <n v="-243216.81"/>
    <n v="-243216.81"/>
    <n v="-244540.61"/>
    <n v="-243629.71"/>
    <n v="-243216.81"/>
    <m/>
    <m/>
    <m/>
    <m/>
    <m/>
    <m/>
    <m/>
    <n v="-10134.033750000001"/>
    <n v="-111619.09625"/>
    <x v="163"/>
  </r>
  <r>
    <s v="182311.GD.WA"/>
    <n v="182311"/>
    <x v="162"/>
    <s v="WA"/>
    <s v="GD"/>
    <x v="1"/>
    <n v="0"/>
    <n v="0"/>
    <m/>
    <m/>
    <m/>
    <m/>
    <m/>
    <m/>
    <m/>
    <m/>
    <m/>
    <m/>
    <m/>
    <m/>
    <n v="-115378.84"/>
    <n v="-115378.84"/>
    <n v="-115378.84"/>
    <n v="-115589.01"/>
    <n v="-115588.78"/>
    <n v="-115378.84"/>
    <m/>
    <m/>
    <m/>
    <m/>
    <m/>
    <m/>
    <m/>
    <n v="-4807.4516666666668"/>
    <n v="-52916.977500000001"/>
    <x v="163"/>
  </r>
  <r>
    <s v="182311.ED.ID"/>
    <n v="182311"/>
    <x v="162"/>
    <s v="ID"/>
    <s v="ED"/>
    <x v="1"/>
    <n v="0"/>
    <n v="0"/>
    <m/>
    <m/>
    <m/>
    <m/>
    <m/>
    <m/>
    <m/>
    <m/>
    <m/>
    <m/>
    <m/>
    <m/>
    <n v="-38469.32"/>
    <n v="-38469.32"/>
    <n v="-38469.32"/>
    <n v="-38885.57"/>
    <n v="-39481.370000000003"/>
    <n v="-38469.32"/>
    <m/>
    <m/>
    <m/>
    <m/>
    <m/>
    <m/>
    <m/>
    <n v="-1602.8883333333333"/>
    <n v="-17750.796666666665"/>
    <x v="163"/>
  </r>
  <r>
    <s v="182311.GD.ID"/>
    <n v="182311"/>
    <x v="162"/>
    <s v="ID"/>
    <s v="GD"/>
    <x v="1"/>
    <n v="0"/>
    <n v="0"/>
    <m/>
    <m/>
    <m/>
    <m/>
    <m/>
    <m/>
    <m/>
    <m/>
    <m/>
    <m/>
    <m/>
    <m/>
    <n v="-15173.47"/>
    <n v="-15173.47"/>
    <n v="-15173.47"/>
    <n v="-15254.08"/>
    <n v="-15254.64"/>
    <n v="-15173.47"/>
    <m/>
    <m/>
    <m/>
    <m/>
    <m/>
    <m/>
    <m/>
    <n v="-632.2279166666666"/>
    <n v="-6967.9887499999995"/>
    <x v="163"/>
  </r>
  <r>
    <s v="182311.GD.OR"/>
    <n v="182311"/>
    <x v="162"/>
    <s v="OR"/>
    <s v="GD"/>
    <x v="1"/>
    <n v="0"/>
    <n v="0"/>
    <m/>
    <m/>
    <m/>
    <m/>
    <m/>
    <m/>
    <m/>
    <m/>
    <m/>
    <m/>
    <m/>
    <m/>
    <n v="-8540.76"/>
    <n v="-8540.76"/>
    <n v="-8540.76"/>
    <n v="-8541.24"/>
    <n v="-8540.52"/>
    <n v="-8540.76"/>
    <m/>
    <m/>
    <m/>
    <m/>
    <m/>
    <m/>
    <m/>
    <n v="-355.86500000000001"/>
    <n v="-3914.5350000000003"/>
    <x v="163"/>
  </r>
  <r>
    <s v="182311.CD.AN"/>
    <n v="182311"/>
    <x v="162"/>
    <s v="AN"/>
    <s v="CD"/>
    <x v="1"/>
    <n v="0"/>
    <n v="0"/>
    <m/>
    <m/>
    <m/>
    <m/>
    <m/>
    <m/>
    <m/>
    <m/>
    <m/>
    <m/>
    <m/>
    <m/>
    <n v="-3724.1"/>
    <n v="-3724.1"/>
    <n v="-3724.1"/>
    <n v="-3724.52"/>
    <n v="-4659"/>
    <n v="-3724.1"/>
    <m/>
    <m/>
    <m/>
    <m/>
    <m/>
    <m/>
    <m/>
    <n v="-155.17083333333332"/>
    <n v="-1784.8225"/>
    <x v="163"/>
  </r>
  <r>
    <s v="182311.GD.AA"/>
    <n v="182311"/>
    <x v="162"/>
    <s v="AA"/>
    <s v="GD"/>
    <x v="1"/>
    <n v="0"/>
    <n v="0"/>
    <m/>
    <m/>
    <m/>
    <m/>
    <m/>
    <m/>
    <m/>
    <m/>
    <m/>
    <m/>
    <m/>
    <m/>
    <n v="-505.72"/>
    <n v="-505.72"/>
    <n v="-505.72"/>
    <n v="-1564.46"/>
    <n v="-1564.46"/>
    <n v="-505.72"/>
    <m/>
    <m/>
    <m/>
    <m/>
    <m/>
    <m/>
    <m/>
    <n v="-21.071666666666669"/>
    <n v="-408.24500000000006"/>
    <x v="163"/>
  </r>
  <r>
    <s v="182311.CD.ID"/>
    <n v="182311"/>
    <x v="162"/>
    <s v="ID"/>
    <s v="CD"/>
    <x v="1"/>
    <n v="0"/>
    <n v="0"/>
    <m/>
    <m/>
    <m/>
    <m/>
    <m/>
    <m/>
    <m/>
    <m/>
    <m/>
    <m/>
    <m/>
    <m/>
    <n v="-533.32000000000005"/>
    <n v="-533.32000000000005"/>
    <n v="-533.32000000000005"/>
    <n v="-533.32000000000005"/>
    <n v="-533.32000000000005"/>
    <n v="-533.32000000000005"/>
    <m/>
    <m/>
    <m/>
    <m/>
    <m/>
    <m/>
    <m/>
    <n v="-22.221666666666668"/>
    <n v="-244.43833333333339"/>
    <x v="163"/>
  </r>
  <r>
    <s v="182311.ED.MT"/>
    <n v="182311"/>
    <x v="162"/>
    <s v="MT"/>
    <s v="ED"/>
    <x v="1"/>
    <n v="0"/>
    <n v="0"/>
    <m/>
    <m/>
    <m/>
    <m/>
    <m/>
    <m/>
    <m/>
    <m/>
    <m/>
    <m/>
    <m/>
    <m/>
    <n v="-11.66"/>
    <n v="-11.66"/>
    <n v="-11.66"/>
    <n v="-11.66"/>
    <n v="-11.66"/>
    <n v="-11.66"/>
    <m/>
    <m/>
    <m/>
    <m/>
    <m/>
    <m/>
    <m/>
    <n v="-0.48583333333333334"/>
    <n v="-5.3441666666666663"/>
    <x v="163"/>
  </r>
  <r>
    <s v="182311.CD.AA"/>
    <s v="182311"/>
    <x v="162"/>
    <s v="AA"/>
    <s v="CD"/>
    <x v="1"/>
    <n v="0"/>
    <n v="0"/>
    <m/>
    <m/>
    <m/>
    <m/>
    <m/>
    <m/>
    <m/>
    <m/>
    <m/>
    <m/>
    <m/>
    <m/>
    <n v="245176.04"/>
    <n v="245176.04"/>
    <n v="245176.04"/>
    <n v="385840.21"/>
    <n v="437190.25"/>
    <n v="435581.38"/>
    <n v="191288.81"/>
    <n v="219056.34"/>
    <n v="239887.64"/>
    <n v="282431.53000000003"/>
    <n v="308525.12"/>
    <n v="340799.91"/>
    <n v="358992.12"/>
    <n v="10215.668333333333"/>
    <n v="302753.11250000005"/>
    <x v="163"/>
  </r>
  <r>
    <s v="182311.CD.AN"/>
    <s v="182311"/>
    <x v="162"/>
    <s v="AN"/>
    <s v="CD"/>
    <x v="1"/>
    <n v="0"/>
    <n v="0"/>
    <m/>
    <m/>
    <m/>
    <m/>
    <m/>
    <m/>
    <m/>
    <m/>
    <m/>
    <m/>
    <m/>
    <m/>
    <n v="3724.1"/>
    <n v="3724.1"/>
    <n v="3724.1"/>
    <n v="4894.5200000000004"/>
    <n v="5200"/>
    <n v="4013.34"/>
    <n v="640.6"/>
    <n v="630.95000000000005"/>
    <n v="787.51"/>
    <n v="1035.78"/>
    <n v="-418.32"/>
    <n v="-183.36"/>
    <n v="2891.04"/>
    <n v="155.17083333333332"/>
    <n v="2279.7324999999996"/>
    <x v="163"/>
  </r>
  <r>
    <s v="182311.CD.ID"/>
    <s v="182311"/>
    <x v="162"/>
    <s v="ID"/>
    <s v="CD"/>
    <x v="1"/>
    <n v="0"/>
    <n v="0"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n v="0.05"/>
    <n v="0.23"/>
    <n v="0.76"/>
    <n v="2.72"/>
    <n v="15.75"/>
    <n v="200.28"/>
    <n v="1462.14"/>
    <n v="22.221666666666668"/>
    <n v="323.67666666666679"/>
    <x v="163"/>
  </r>
  <r>
    <s v="182311.CD.WA"/>
    <s v="182311"/>
    <x v="162"/>
    <s v="WA"/>
    <s v="CD"/>
    <x v="1"/>
    <n v="0"/>
    <n v="0"/>
    <m/>
    <m/>
    <m/>
    <m/>
    <m/>
    <m/>
    <m/>
    <m/>
    <m/>
    <m/>
    <m/>
    <m/>
    <n v="241845.45"/>
    <n v="241845.45"/>
    <n v="241845.45"/>
    <n v="258059.32"/>
    <n v="260007.91"/>
    <n v="244261.1"/>
    <n v="1748.71"/>
    <n v="13722.68"/>
    <n v="17314.72"/>
    <n v="21336.57"/>
    <n v="25705.96"/>
    <n v="30529"/>
    <n v="52196.46"/>
    <n v="10076.893750000001"/>
    <n v="125283.15208333333"/>
    <x v="163"/>
  </r>
  <r>
    <s v="182311.ED.AN"/>
    <s v="182311"/>
    <x v="162"/>
    <s v="AN"/>
    <s v="ED"/>
    <x v="1"/>
    <n v="0"/>
    <n v="0"/>
    <m/>
    <m/>
    <m/>
    <m/>
    <m/>
    <m/>
    <m/>
    <m/>
    <m/>
    <m/>
    <m/>
    <m/>
    <n v="969415.58"/>
    <n v="969415.58"/>
    <n v="969415.58"/>
    <n v="1458279.41"/>
    <n v="1658290.08"/>
    <n v="1797987.34"/>
    <n v="953111.79"/>
    <n v="921771.11"/>
    <n v="1123441.94"/>
    <n v="1158727.97"/>
    <n v="1298802.54"/>
    <n v="1397361.5"/>
    <n v="2871093.84"/>
    <n v="40392.315833333334"/>
    <n v="1302238.2958333334"/>
    <x v="163"/>
  </r>
  <r>
    <s v="182311.ED.ID"/>
    <s v="182311"/>
    <x v="162"/>
    <s v="ID"/>
    <s v="ED"/>
    <x v="1"/>
    <n v="0"/>
    <n v="0"/>
    <m/>
    <m/>
    <m/>
    <m/>
    <m/>
    <m/>
    <m/>
    <m/>
    <m/>
    <m/>
    <m/>
    <m/>
    <n v="38469.32"/>
    <n v="38469.32"/>
    <n v="38469.32"/>
    <n v="55589.57"/>
    <n v="62336.37"/>
    <n v="61861.84"/>
    <n v="10504.37"/>
    <n v="16734.759999999998"/>
    <n v="22526.31"/>
    <n v="28378.54"/>
    <n v="36226.86"/>
    <n v="27232.17"/>
    <n v="72318.8"/>
    <n v="1602.8883333333333"/>
    <n v="37810.290833333325"/>
    <x v="163"/>
  </r>
  <r>
    <s v="182311.ED.MT"/>
    <s v="182311"/>
    <x v="162"/>
    <s v="MT"/>
    <s v="ED"/>
    <x v="1"/>
    <n v="0"/>
    <n v="0"/>
    <m/>
    <m/>
    <m/>
    <m/>
    <m/>
    <m/>
    <m/>
    <m/>
    <m/>
    <m/>
    <m/>
    <m/>
    <n v="11.66"/>
    <n v="11.66"/>
    <n v="11.66"/>
    <n v="11.66"/>
    <n v="11.66"/>
    <n v="11.66"/>
    <n v="0"/>
    <n v="0"/>
    <n v="0"/>
    <n v="0"/>
    <n v="0"/>
    <n v="0"/>
    <n v="0"/>
    <n v="0.48583333333333334"/>
    <n v="5.3441666666666663"/>
    <x v="163"/>
  </r>
  <r>
    <s v="182311.ED.WA"/>
    <s v="182311"/>
    <x v="162"/>
    <s v="WA"/>
    <s v="ED"/>
    <x v="1"/>
    <n v="0"/>
    <n v="0"/>
    <m/>
    <m/>
    <m/>
    <m/>
    <m/>
    <m/>
    <m/>
    <m/>
    <m/>
    <m/>
    <m/>
    <m/>
    <n v="243216.81"/>
    <n v="243216.81"/>
    <n v="243216.81"/>
    <n v="339005.61"/>
    <n v="374008.71"/>
    <n v="394905.15"/>
    <n v="193993.92"/>
    <n v="213985.32"/>
    <n v="250896.32"/>
    <n v="288788.49"/>
    <n v="275143.77"/>
    <n v="293053.78999999998"/>
    <n v="587742.24"/>
    <n v="10134.033750000001"/>
    <n v="293807.85208333324"/>
    <x v="163"/>
  </r>
  <r>
    <s v="182311.GD.AA"/>
    <s v="182311"/>
    <x v="162"/>
    <s v="AA"/>
    <s v="GD"/>
    <x v="1"/>
    <n v="0"/>
    <n v="0"/>
    <m/>
    <m/>
    <m/>
    <m/>
    <m/>
    <m/>
    <m/>
    <m/>
    <m/>
    <m/>
    <m/>
    <m/>
    <n v="505.72"/>
    <n v="505.72"/>
    <n v="505.72"/>
    <n v="1564.46"/>
    <n v="1564.46"/>
    <n v="511.21"/>
    <n v="-681.49"/>
    <n v="-629.47"/>
    <n v="-489.11"/>
    <n v="-237.03"/>
    <n v="53.78"/>
    <n v="396.76"/>
    <n v="2075.7399999999998"/>
    <n v="21.071666666666669"/>
    <n v="362.97833333333341"/>
    <x v="163"/>
  </r>
  <r>
    <s v="182311.GD.ID"/>
    <s v="182311"/>
    <x v="162"/>
    <s v="ID"/>
    <s v="GD"/>
    <x v="1"/>
    <n v="0"/>
    <n v="0"/>
    <m/>
    <m/>
    <m/>
    <m/>
    <m/>
    <m/>
    <m/>
    <m/>
    <m/>
    <m/>
    <m/>
    <m/>
    <n v="15173.47"/>
    <n v="15173.47"/>
    <n v="15173.47"/>
    <n v="16827.080000000002"/>
    <n v="18135.64"/>
    <n v="18760.71"/>
    <n v="4729.63"/>
    <n v="2242.54"/>
    <n v="3124.16"/>
    <n v="4387.6499999999996"/>
    <n v="2708.39"/>
    <n v="3126.74"/>
    <n v="5974.17"/>
    <n v="632.2279166666666"/>
    <n v="9580.2749999999996"/>
    <x v="163"/>
  </r>
  <r>
    <s v="182311.GD.OR"/>
    <s v="182311"/>
    <x v="162"/>
    <s v="OR"/>
    <s v="GD"/>
    <x v="1"/>
    <n v="0"/>
    <n v="0"/>
    <m/>
    <m/>
    <m/>
    <m/>
    <m/>
    <m/>
    <m/>
    <m/>
    <m/>
    <m/>
    <m/>
    <m/>
    <n v="8540.76"/>
    <n v="8540.76"/>
    <n v="8540.76"/>
    <n v="13585.24"/>
    <n v="15644.52"/>
    <n v="11277.93"/>
    <n v="-1066.68"/>
    <n v="1644.86"/>
    <n v="3170.36"/>
    <n v="7548.66"/>
    <n v="-1321.18"/>
    <n v="-354.83"/>
    <n v="0"/>
    <n v="355.86500000000001"/>
    <n v="5956.7316666666675"/>
    <x v="163"/>
  </r>
  <r>
    <s v="182311.GD.WA"/>
    <s v="182311"/>
    <x v="162"/>
    <s v="WA"/>
    <s v="GD"/>
    <x v="1"/>
    <n v="0"/>
    <n v="0"/>
    <m/>
    <m/>
    <m/>
    <m/>
    <m/>
    <m/>
    <m/>
    <m/>
    <m/>
    <m/>
    <m/>
    <m/>
    <n v="115378.84"/>
    <n v="115378.84"/>
    <n v="115378.84"/>
    <n v="131874.01"/>
    <n v="141453.78"/>
    <n v="148470.37"/>
    <n v="43149.01"/>
    <n v="16189.01"/>
    <n v="21461.9"/>
    <n v="12105.84"/>
    <n v="12298.07"/>
    <n v="9530.86"/>
    <n v="19615.72"/>
    <n v="4807.4516666666668"/>
    <n v="69565.650833333333"/>
    <x v="163"/>
  </r>
  <r>
    <s v="182313.CD.AA"/>
    <s v="182313"/>
    <x v="163"/>
    <s v="AA"/>
    <s v="CD"/>
    <x v="1"/>
    <n v="0"/>
    <n v="0"/>
    <n v="2669217"/>
    <n v="2446236"/>
    <n v="2236399"/>
    <n v="4043212"/>
    <n v="3871163"/>
    <n v="3685029"/>
    <n v="5473993"/>
    <n v="5282996"/>
    <n v="7039444"/>
    <n v="3188934"/>
    <n v="3006408"/>
    <n v="2788217"/>
    <n v="2579392"/>
    <n v="2279309"/>
    <n v="2069722"/>
    <n v="3800730"/>
    <n v="3583890"/>
    <n v="3338940"/>
    <n v="5011763"/>
    <n v="4749787"/>
    <n v="4614712"/>
    <n v="2842459"/>
    <n v="2577199"/>
    <n v="2356046"/>
    <n v="2047661"/>
    <n v="3807194.625"/>
    <n v="3294840.2916666665"/>
    <x v="164"/>
  </r>
  <r>
    <s v="182313.CD.AA"/>
    <s v="182313"/>
    <x v="163"/>
    <s v="AA"/>
    <s v="CD"/>
    <x v="1"/>
    <n v="0"/>
    <n v="0"/>
    <n v="9919047.8499999996"/>
    <m/>
    <m/>
    <m/>
    <m/>
    <m/>
    <m/>
    <m/>
    <m/>
    <m/>
    <m/>
    <m/>
    <m/>
    <m/>
    <m/>
    <m/>
    <m/>
    <m/>
    <m/>
    <m/>
    <m/>
    <m/>
    <m/>
    <m/>
    <m/>
    <n v="413293.66041666665"/>
    <n v="0"/>
    <x v="164"/>
  </r>
  <r>
    <s v="182314.CD.ID"/>
    <s v="182314"/>
    <x v="164"/>
    <s v="ID"/>
    <s v="CD"/>
    <x v="1"/>
    <n v="0"/>
    <n v="0"/>
    <m/>
    <m/>
    <m/>
    <m/>
    <m/>
    <m/>
    <m/>
    <m/>
    <m/>
    <m/>
    <m/>
    <m/>
    <m/>
    <m/>
    <m/>
    <m/>
    <m/>
    <m/>
    <m/>
    <m/>
    <m/>
    <m/>
    <m/>
    <m/>
    <n v="44960"/>
    <n v="0"/>
    <n v="1873.3333333333333"/>
    <x v="165"/>
  </r>
  <r>
    <s v="182314.CD.WA"/>
    <s v="182314"/>
    <x v="164"/>
    <s v="WA"/>
    <s v="CD"/>
    <x v="1"/>
    <n v="0"/>
    <n v="0"/>
    <m/>
    <m/>
    <m/>
    <m/>
    <m/>
    <m/>
    <m/>
    <m/>
    <m/>
    <m/>
    <m/>
    <m/>
    <m/>
    <m/>
    <m/>
    <m/>
    <m/>
    <m/>
    <m/>
    <m/>
    <m/>
    <m/>
    <m/>
    <m/>
    <n v="95175"/>
    <n v="0"/>
    <n v="3965.625"/>
    <x v="165"/>
  </r>
  <r>
    <s v="182314.GD.OR"/>
    <s v="182314"/>
    <x v="164"/>
    <s v="OR"/>
    <s v="GD"/>
    <x v="1"/>
    <n v="0"/>
    <n v="0"/>
    <n v="73890.41"/>
    <n v="73890.41"/>
    <n v="73890.41"/>
    <n v="73890.41"/>
    <n v="73890.41"/>
    <n v="73890.41"/>
    <n v="73890.41"/>
    <n v="73890.41"/>
    <n v="73890.41"/>
    <n v="73890.41"/>
    <n v="73890.41"/>
    <n v="66339.710000000006"/>
    <n v="53589.59"/>
    <n v="43342.39"/>
    <n v="30385.33"/>
    <n v="20860.41"/>
    <n v="15627.91"/>
    <n v="12338.04"/>
    <n v="10292.44"/>
    <n v="8038.86"/>
    <n v="6480.91"/>
    <n v="4476.09"/>
    <n v="-2304.11"/>
    <n v="-2311.29"/>
    <n v="-2318.4899999999998"/>
    <n v="72415.317500000019"/>
    <n v="14405.210833333333"/>
    <x v="165"/>
  </r>
  <r>
    <s v="182314.ED.ID"/>
    <s v="182314"/>
    <x v="164"/>
    <s v="ID"/>
    <s v="ED"/>
    <x v="1"/>
    <n v="0"/>
    <n v="0"/>
    <n v="116058.05"/>
    <n v="116058.05"/>
    <n v="131920.21"/>
    <n v="170153.81"/>
    <n v="170153.81"/>
    <n v="170153.81"/>
    <n v="233350.02"/>
    <n v="233350.02"/>
    <n v="253755.69"/>
    <n v="295905.33"/>
    <n v="295905.33"/>
    <n v="340492.36"/>
    <n v="362898.43"/>
    <n v="362898.43"/>
    <n v="362898.43"/>
    <n v="410227.57"/>
    <n v="434441.35"/>
    <n v="434441.35"/>
    <n v="488812.05"/>
    <n v="516447.4"/>
    <n v="568319.37"/>
    <n v="595539"/>
    <n v="595539"/>
    <n v="650808.81999999995"/>
    <n v="658727.64"/>
    <n v="220889.72333333336"/>
    <n v="494265.48374999996"/>
    <x v="165"/>
  </r>
  <r>
    <s v="182314.ED.WA"/>
    <s v="182314"/>
    <x v="164"/>
    <s v="WA"/>
    <s v="ED"/>
    <x v="1"/>
    <n v="0"/>
    <n v="0"/>
    <n v="254165.16"/>
    <n v="254165.16"/>
    <n v="290621.63"/>
    <n v="373379.57"/>
    <n v="373379.57"/>
    <n v="373379.57"/>
    <n v="504841.86"/>
    <n v="504841.86"/>
    <n v="548369.54"/>
    <n v="637693.67000000004"/>
    <n v="637693.67000000004"/>
    <n v="733413.6"/>
    <n v="781582.98"/>
    <n v="781582.98"/>
    <n v="781582.98"/>
    <n v="883137.82"/>
    <n v="934902.57"/>
    <n v="934902.57"/>
    <n v="1044325.12"/>
    <n v="1099612.51"/>
    <n v="1206452.8400000001"/>
    <n v="1263392.57"/>
    <n v="1263392.57"/>
    <n v="1378029.65"/>
    <n v="1435719.09"/>
    <n v="479137.81416666665"/>
    <n v="1056663.7679166668"/>
    <x v="165"/>
  </r>
  <r>
    <s v="182314.GD.ID"/>
    <s v="182314"/>
    <x v="164"/>
    <s v="ID"/>
    <s v="GD"/>
    <x v="1"/>
    <n v="0"/>
    <n v="0"/>
    <n v="73771.600000000006"/>
    <n v="73771.600000000006"/>
    <n v="83854.289999999994"/>
    <n v="108420.19"/>
    <n v="108420.19"/>
    <n v="108420.19"/>
    <n v="149025.13"/>
    <n v="149025.13"/>
    <n v="162136.21"/>
    <n v="189218.27"/>
    <n v="189218.27"/>
    <n v="217866.39"/>
    <n v="232262.77"/>
    <n v="232262.77"/>
    <n v="232262.77"/>
    <n v="262855.18"/>
    <n v="278588.90000000002"/>
    <n v="278588.90000000002"/>
    <n v="313918.09999999998"/>
    <n v="331875.09999999998"/>
    <n v="365580.68"/>
    <n v="383267.55"/>
    <n v="383267.55"/>
    <n v="419180.98"/>
    <n v="436888.98"/>
    <n v="141032.75375"/>
    <n v="318018.69624999998"/>
    <x v="165"/>
  </r>
  <r>
    <s v="182314.GD.WA"/>
    <s v="182314"/>
    <x v="164"/>
    <s v="WA"/>
    <s v="GD"/>
    <x v="1"/>
    <n v="0"/>
    <n v="0"/>
    <n v="161558.54"/>
    <n v="161558.54"/>
    <n v="184731.87"/>
    <n v="237905.63"/>
    <n v="237905.63"/>
    <n v="237905.63"/>
    <n v="322372.99"/>
    <n v="322372.99"/>
    <n v="350340.46"/>
    <n v="407733.13"/>
    <n v="407733.13"/>
    <n v="469235.25"/>
    <n v="500185.12"/>
    <n v="500185.12"/>
    <n v="500185.12"/>
    <n v="565823.98"/>
    <n v="599459.88"/>
    <n v="599459.88"/>
    <n v="670560.88"/>
    <n v="706485.74"/>
    <n v="775908.86"/>
    <n v="812907.38"/>
    <n v="812907.38"/>
    <n v="887396.7"/>
    <n v="924882.36"/>
    <n v="305888.92333333328"/>
    <n v="678651.22166666668"/>
    <x v="165"/>
  </r>
  <r>
    <s v="182315.CD.AA"/>
    <s v="182315"/>
    <x v="165"/>
    <s v="AA"/>
    <s v="CD"/>
    <x v="1"/>
    <n v="0"/>
    <n v="0"/>
    <n v="1673881"/>
    <n v="1673881"/>
    <n v="1673881"/>
    <n v="932726"/>
    <n v="932726"/>
    <n v="932726"/>
    <n v="1336592"/>
    <n v="1336592"/>
    <n v="1336592"/>
    <n v="1580125"/>
    <n v="1580125"/>
    <n v="1580125"/>
    <n v="1420897"/>
    <n v="1420897"/>
    <n v="1420897"/>
    <n v="2441072"/>
    <n v="2441072"/>
    <n v="2441072"/>
    <n v="2511077"/>
    <n v="2511077"/>
    <n v="2511077"/>
    <n v="3102988"/>
    <n v="3102988"/>
    <n v="3102988"/>
    <n v="3023201"/>
    <n v="1370290"/>
    <n v="2435771.1666666665"/>
    <x v="166"/>
  </r>
  <r>
    <s v="182315.CD.AA"/>
    <s v="182315"/>
    <x v="165"/>
    <s v="AA"/>
    <s v="CD"/>
    <x v="1"/>
    <n v="0"/>
    <n v="0"/>
    <n v="52378"/>
    <m/>
    <m/>
    <m/>
    <m/>
    <m/>
    <m/>
    <m/>
    <m/>
    <m/>
    <m/>
    <m/>
    <m/>
    <m/>
    <m/>
    <m/>
    <m/>
    <m/>
    <m/>
    <m/>
    <m/>
    <m/>
    <m/>
    <m/>
    <m/>
    <n v="2182.4166666666665"/>
    <n v="0"/>
    <x v="166"/>
  </r>
  <r>
    <s v="182316.CD.ID"/>
    <s v="182316"/>
    <x v="166"/>
    <s v="ID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67"/>
  </r>
  <r>
    <s v="182316.GD.OR"/>
    <s v="182316"/>
    <x v="166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67"/>
  </r>
  <r>
    <s v="182317.CD.AA"/>
    <s v="182317"/>
    <x v="167"/>
    <s v="AA"/>
    <s v="CD"/>
    <x v="1"/>
    <n v="0"/>
    <n v="0"/>
    <m/>
    <m/>
    <m/>
    <m/>
    <m/>
    <m/>
    <n v="61728700"/>
    <n v="61728700"/>
    <n v="61728700"/>
    <n v="62578433"/>
    <n v="62578433"/>
    <n v="62578433"/>
    <n v="62899839"/>
    <n v="62899839"/>
    <n v="62899839"/>
    <n v="63142257"/>
    <n v="63142257"/>
    <n v="63142257"/>
    <n v="63384675"/>
    <n v="63384675"/>
    <n v="63384675"/>
    <n v="63627093"/>
    <n v="63627093"/>
    <n v="63627093"/>
    <n v="66107785"/>
    <n v="33697609.875"/>
    <n v="63397130.416666664"/>
    <x v="168"/>
  </r>
  <r>
    <s v="182318.CD.AA"/>
    <s v="182318"/>
    <x v="168"/>
    <s v="AA"/>
    <s v="CD"/>
    <x v="0"/>
    <n v="0"/>
    <n v="0"/>
    <m/>
    <m/>
    <m/>
    <m/>
    <m/>
    <m/>
    <m/>
    <m/>
    <m/>
    <m/>
    <m/>
    <m/>
    <n v="-17151.349999999999"/>
    <n v="-17151.349999999999"/>
    <n v="-17151.349999999999"/>
    <n v="-17151.349999999999"/>
    <n v="-17151.349999999999"/>
    <n v="-18028.830000000002"/>
    <n v="-23601.21"/>
    <n v="-25520.69"/>
    <n v="-27806.880000000001"/>
    <n v="-32284.14"/>
    <n v="-35163.72"/>
    <n v="-38190.449999999997"/>
    <n v="-1300793.4099999999"/>
    <n v="-714.63958333333323"/>
    <n v="-77347.808333333305"/>
    <x v="169"/>
  </r>
  <r>
    <s v="182318.CD.AN"/>
    <s v="182318"/>
    <x v="168"/>
    <s v="AN"/>
    <s v="CD"/>
    <x v="0"/>
    <n v="0"/>
    <n v="0"/>
    <m/>
    <m/>
    <m/>
    <m/>
    <m/>
    <m/>
    <m/>
    <m/>
    <m/>
    <m/>
    <m/>
    <m/>
    <n v="-207.74"/>
    <n v="-207.74"/>
    <n v="-207.74"/>
    <n v="-207.74"/>
    <n v="-207.74"/>
    <n v="-224.44"/>
    <n v="-308.56"/>
    <n v="-325.35000000000002"/>
    <n v="-342.14"/>
    <n v="-388.44"/>
    <n v="-405.31"/>
    <n v="-423.02"/>
    <n v="-30715.72"/>
    <n v="-8.6558333333333337"/>
    <n v="-1559.1625000000001"/>
    <x v="169"/>
  </r>
  <r>
    <s v="182318.CD.ID"/>
    <s v="182318"/>
    <x v="168"/>
    <s v="ID"/>
    <s v="CD"/>
    <x v="0"/>
    <n v="0"/>
    <n v="0"/>
    <m/>
    <m/>
    <m/>
    <m/>
    <m/>
    <m/>
    <m/>
    <m/>
    <m/>
    <m/>
    <m/>
    <m/>
    <n v="-34.82"/>
    <n v="-34.82"/>
    <n v="-34.82"/>
    <n v="-34.82"/>
    <n v="-34.82"/>
    <n v="-34.82"/>
    <n v="-43.27"/>
    <n v="-43.27"/>
    <n v="-43.27"/>
    <n v="-47.5"/>
    <n v="-47.5"/>
    <n v="-47.5"/>
    <n v="-6265.14"/>
    <n v="-1.4508333333333334"/>
    <n v="-299.69916666666671"/>
    <x v="169"/>
  </r>
  <r>
    <s v="182318.CD.WA"/>
    <s v="182318"/>
    <x v="168"/>
    <s v="WA"/>
    <s v="CD"/>
    <x v="0"/>
    <n v="0"/>
    <n v="0"/>
    <m/>
    <m/>
    <m/>
    <m/>
    <m/>
    <m/>
    <m/>
    <m/>
    <m/>
    <m/>
    <m/>
    <m/>
    <n v="-8616.14"/>
    <n v="-8616.14"/>
    <n v="-8616.14"/>
    <n v="-8616.14"/>
    <n v="-8616.14"/>
    <n v="-8789.41"/>
    <n v="-12798.57"/>
    <n v="-12990.39"/>
    <n v="-13113.86"/>
    <n v="-15153.96"/>
    <n v="-15277.47"/>
    <n v="-15401.02"/>
    <n v="-93548.75"/>
    <n v="-359.00583333333333"/>
    <n v="-14922.640416666667"/>
    <x v="169"/>
  </r>
  <r>
    <s v="182318.ED.AN"/>
    <s v="182318"/>
    <x v="168"/>
    <s v="AN"/>
    <s v="ED"/>
    <x v="0"/>
    <n v="0"/>
    <n v="0"/>
    <m/>
    <m/>
    <m/>
    <m/>
    <m/>
    <m/>
    <m/>
    <m/>
    <m/>
    <m/>
    <m/>
    <m/>
    <n v="-33162.300000000003"/>
    <n v="-33162.300000000003"/>
    <n v="-33162.300000000003"/>
    <n v="-33162.300000000003"/>
    <n v="-33162.300000000003"/>
    <n v="-33382.01"/>
    <n v="-49188.55"/>
    <n v="-49812.78"/>
    <n v="-50550.54"/>
    <n v="-59104.45"/>
    <n v="-60233.53"/>
    <n v="-61461.99"/>
    <n v="-2766365.17"/>
    <n v="-1381.7625"/>
    <n v="-158012.23208333334"/>
    <x v="169"/>
  </r>
  <r>
    <s v="182318.ED.ID"/>
    <s v="182318"/>
    <x v="168"/>
    <s v="ID"/>
    <s v="ED"/>
    <x v="0"/>
    <n v="0"/>
    <n v="0"/>
    <m/>
    <m/>
    <m/>
    <m/>
    <m/>
    <m/>
    <m/>
    <m/>
    <m/>
    <m/>
    <m/>
    <m/>
    <n v="-749.71"/>
    <n v="-749.71"/>
    <n v="-749.71"/>
    <n v="-749.71"/>
    <n v="-749.71"/>
    <n v="-753.8"/>
    <n v="-1392.06"/>
    <n v="-1440.56"/>
    <n v="-1489.91"/>
    <n v="-1847.12"/>
    <n v="-1901.81"/>
    <n v="-1976.16"/>
    <n v="-192484.52"/>
    <n v="-31.237916666666667"/>
    <n v="-9201.4479166666679"/>
    <x v="169"/>
  </r>
  <r>
    <s v="182318.ED.MT"/>
    <s v="182318"/>
    <x v="168"/>
    <s v="MT"/>
    <s v="ED"/>
    <x v="0"/>
    <n v="0"/>
    <n v="0"/>
    <m/>
    <m/>
    <m/>
    <m/>
    <m/>
    <m/>
    <m/>
    <m/>
    <m/>
    <m/>
    <m/>
    <m/>
    <n v="-0.09"/>
    <n v="-0.09"/>
    <n v="-0.09"/>
    <n v="-0.09"/>
    <n v="-0.09"/>
    <n v="-0.09"/>
    <n v="-0.27"/>
    <n v="-0.27"/>
    <n v="-0.27"/>
    <n v="-0.36"/>
    <n v="-0.36"/>
    <n v="-0.36"/>
    <n v="-4168.71"/>
    <n v="-3.7499999999999999E-3"/>
    <n v="-173.8950000000001"/>
    <x v="169"/>
  </r>
  <r>
    <s v="182318.ED.WA"/>
    <s v="182318"/>
    <x v="168"/>
    <s v="WA"/>
    <s v="ED"/>
    <x v="0"/>
    <n v="0"/>
    <n v="0"/>
    <m/>
    <m/>
    <m/>
    <m/>
    <m/>
    <m/>
    <m/>
    <m/>
    <m/>
    <m/>
    <m/>
    <m/>
    <n v="-4618.67"/>
    <n v="-4618.67"/>
    <n v="-4618.67"/>
    <n v="-4618.67"/>
    <n v="-4618.67"/>
    <n v="-4636.79"/>
    <n v="-8525.5300000000007"/>
    <n v="-8575.5300000000007"/>
    <n v="-8647.91"/>
    <n v="-10656.52"/>
    <n v="-10803.44"/>
    <n v="-11071.56"/>
    <n v="-608350.16"/>
    <n v="-192.44458333333333"/>
    <n v="-32323.03125"/>
    <x v="169"/>
  </r>
  <r>
    <s v="182318.GD.AA"/>
    <s v="182318"/>
    <x v="168"/>
    <s v="AA"/>
    <s v="GD"/>
    <x v="0"/>
    <n v="0"/>
    <n v="0"/>
    <m/>
    <m/>
    <m/>
    <m/>
    <m/>
    <m/>
    <m/>
    <m/>
    <m/>
    <m/>
    <m/>
    <m/>
    <n v="-0.84"/>
    <n v="-0.84"/>
    <n v="-0.84"/>
    <n v="-0.84"/>
    <n v="-0.84"/>
    <n v="-9.5500000000000007"/>
    <n v="-32.119999999999997"/>
    <n v="-43.81"/>
    <n v="-55.5"/>
    <n v="-71.2"/>
    <n v="-82.89"/>
    <n v="-94.88"/>
    <n v="-7950.78"/>
    <n v="-3.4999999999999996E-2"/>
    <n v="-364.09333333333342"/>
    <x v="169"/>
  </r>
  <r>
    <s v="182318.GD.ID"/>
    <s v="182318"/>
    <x v="168"/>
    <s v="ID"/>
    <s v="GD"/>
    <x v="0"/>
    <n v="0"/>
    <n v="0"/>
    <m/>
    <m/>
    <m/>
    <m/>
    <m/>
    <m/>
    <m/>
    <m/>
    <m/>
    <m/>
    <m/>
    <m/>
    <n v="-63.81"/>
    <n v="-63.81"/>
    <n v="-63.81"/>
    <n v="-63.81"/>
    <n v="-63.81"/>
    <n v="-65.7"/>
    <n v="-309.52"/>
    <n v="-315.85000000000002"/>
    <n v="-325.52"/>
    <n v="-455.27"/>
    <n v="-467.06"/>
    <n v="-481.21"/>
    <n v="-51854.559999999998"/>
    <n v="-2.6587499999999999"/>
    <n v="-2386.2129166666668"/>
    <x v="169"/>
  </r>
  <r>
    <s v="182318.GD.OR"/>
    <s v="182318"/>
    <x v="168"/>
    <s v="OR"/>
    <s v="GD"/>
    <x v="0"/>
    <n v="0"/>
    <n v="0"/>
    <m/>
    <m/>
    <m/>
    <m/>
    <m/>
    <m/>
    <m/>
    <m/>
    <m/>
    <m/>
    <m/>
    <m/>
    <n v="-303.63"/>
    <n v="-303.63"/>
    <n v="-303.63"/>
    <n v="-303.63"/>
    <n v="-303.63"/>
    <n v="-312.63"/>
    <n v="-466.02"/>
    <n v="-484.53"/>
    <n v="-506.13"/>
    <n v="-598.01"/>
    <n v="-632.09"/>
    <n v="-676.01"/>
    <n v="-154821.45000000001"/>
    <n v="-12.651249999999999"/>
    <n v="-6871.0400000000018"/>
    <x v="169"/>
  </r>
  <r>
    <s v="182318.GD.WA"/>
    <s v="182318"/>
    <x v="168"/>
    <s v="WA"/>
    <s v="GD"/>
    <x v="0"/>
    <n v="0"/>
    <n v="0"/>
    <m/>
    <m/>
    <m/>
    <m/>
    <m/>
    <m/>
    <m/>
    <m/>
    <m/>
    <m/>
    <m/>
    <m/>
    <n v="-2841.16"/>
    <n v="-2841.16"/>
    <n v="-2841.16"/>
    <n v="-2841.16"/>
    <n v="-2841.16"/>
    <n v="-2846.13"/>
    <n v="-4684.72"/>
    <n v="-4750.88"/>
    <n v="-4873.8900000000003"/>
    <n v="-5924.71"/>
    <n v="-6076.06"/>
    <n v="-6233.81"/>
    <n v="-88168.87"/>
    <n v="-118.38166666666666"/>
    <n v="-7688.3212500000009"/>
    <x v="169"/>
  </r>
  <r>
    <s v="182318.GD.AN"/>
    <s v="182318"/>
    <x v="168"/>
    <s v="AN"/>
    <s v="GD"/>
    <x v="0"/>
    <n v="0"/>
    <n v="0"/>
    <m/>
    <m/>
    <m/>
    <m/>
    <m/>
    <m/>
    <m/>
    <m/>
    <m/>
    <m/>
    <m/>
    <m/>
    <m/>
    <m/>
    <m/>
    <m/>
    <m/>
    <m/>
    <m/>
    <m/>
    <m/>
    <m/>
    <m/>
    <m/>
    <n v="-181.57"/>
    <n v="0"/>
    <n v="-7.5654166666666667"/>
    <x v="169"/>
  </r>
  <r>
    <s v="182319.CD.AA"/>
    <s v="182319"/>
    <x v="169"/>
    <s v="AA"/>
    <s v="CD"/>
    <x v="1"/>
    <n v="0"/>
    <n v="0"/>
    <m/>
    <m/>
    <m/>
    <m/>
    <m/>
    <m/>
    <m/>
    <m/>
    <m/>
    <m/>
    <m/>
    <m/>
    <n v="1692177.46"/>
    <n v="1692177.46"/>
    <n v="1692177.46"/>
    <n v="2073162.46"/>
    <n v="2073162.46"/>
    <n v="2073162.46"/>
    <n v="2527085.46"/>
    <n v="2527085.46"/>
    <n v="2527085.46"/>
    <n v="2855213.46"/>
    <n v="2855213.46"/>
    <n v="2855213.46"/>
    <n v="3345012.46"/>
    <n v="70507.394166666665"/>
    <n v="2355777.8350000004"/>
    <x v="170"/>
  </r>
  <r>
    <s v="182320.ED.WA"/>
    <s v="182320"/>
    <x v="170"/>
    <s v="WA"/>
    <s v="ED"/>
    <x v="1"/>
    <n v="0"/>
    <n v="0"/>
    <n v="269399"/>
    <n v="269399"/>
    <n v="269399"/>
    <n v="228974"/>
    <n v="228974"/>
    <n v="228974"/>
    <n v="188549"/>
    <n v="188549"/>
    <n v="188549"/>
    <n v="148124"/>
    <n v="148124"/>
    <n v="148124"/>
    <n v="107699"/>
    <n v="107699"/>
    <n v="107699"/>
    <n v="67274"/>
    <n v="67274"/>
    <n v="67274"/>
    <n v="26849"/>
    <n v="26849"/>
    <n v="26849"/>
    <n v="0"/>
    <n v="0"/>
    <n v="0"/>
    <n v="0"/>
    <n v="202024"/>
    <n v="45968.041666666664"/>
    <x v="171"/>
  </r>
  <r>
    <s v="182320.ED.WA"/>
    <s v="182320"/>
    <x v="170"/>
    <s v="WA"/>
    <s v="ED"/>
    <x v="1"/>
    <n v="0"/>
    <n v="0"/>
    <n v="959528"/>
    <m/>
    <m/>
    <m/>
    <m/>
    <m/>
    <m/>
    <m/>
    <m/>
    <m/>
    <m/>
    <m/>
    <m/>
    <m/>
    <m/>
    <m/>
    <m/>
    <m/>
    <m/>
    <m/>
    <m/>
    <m/>
    <m/>
    <m/>
    <m/>
    <n v="39980.333333333336"/>
    <n v="0"/>
    <x v="171"/>
  </r>
  <r>
    <s v="182321.GD.OR"/>
    <s v="182321"/>
    <x v="171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72"/>
  </r>
  <r>
    <s v="182322.ED.ID"/>
    <s v="182322"/>
    <x v="172"/>
    <s v="ID"/>
    <s v="ED"/>
    <x v="0"/>
    <n v="0"/>
    <n v="0"/>
    <n v="15940.95"/>
    <n v="15457.9"/>
    <n v="14974.85"/>
    <n v="14491.8"/>
    <n v="14008.75"/>
    <n v="13525.7"/>
    <n v="13042.65"/>
    <n v="12559.6"/>
    <n v="12076.55"/>
    <n v="11593.5"/>
    <n v="11110.45"/>
    <n v="10627.4"/>
    <n v="10144.35"/>
    <n v="9661.2999999999993"/>
    <n v="9178.25"/>
    <n v="8695.2000000000007"/>
    <n v="8212.15"/>
    <n v="7729.1"/>
    <n v="7246.05"/>
    <n v="6763"/>
    <n v="6279.95"/>
    <n v="5796.9"/>
    <n v="5313.85"/>
    <n v="4830.8"/>
    <n v="4347.75"/>
    <n v="13042.650000000001"/>
    <n v="7246.05"/>
    <x v="173"/>
  </r>
  <r>
    <s v="182322.ED.WA"/>
    <s v="182322"/>
    <x v="172"/>
    <s v="WA"/>
    <s v="ED"/>
    <x v="0"/>
    <n v="0"/>
    <n v="0"/>
    <n v="212740.24"/>
    <n v="206661.95"/>
    <n v="200583.66"/>
    <n v="194505.37"/>
    <n v="188427.08"/>
    <n v="182348.79"/>
    <n v="176270.5"/>
    <n v="170192.21"/>
    <n v="164113.92000000001"/>
    <n v="158035.63"/>
    <n v="151957.34"/>
    <n v="145879.04999999999"/>
    <n v="139800.76"/>
    <n v="133722.47"/>
    <n v="127644.18"/>
    <n v="121565.89"/>
    <n v="115487.6"/>
    <n v="109409.31"/>
    <n v="103331.02"/>
    <n v="97252.73"/>
    <n v="91174.44"/>
    <n v="85096.15"/>
    <n v="79017.86"/>
    <n v="72939.570000000007"/>
    <n v="66861.279999999999"/>
    <n v="176270.5"/>
    <n v="103331.02"/>
    <x v="173"/>
  </r>
  <r>
    <s v="182323.ED.WA"/>
    <s v="182323"/>
    <x v="173"/>
    <s v="WA"/>
    <s v="ED"/>
    <x v="0"/>
    <n v="0"/>
    <n v="0"/>
    <n v="135088.51999999999"/>
    <n v="131228.85999999999"/>
    <n v="127369.2"/>
    <n v="123509.54"/>
    <n v="119649.88"/>
    <n v="115790.22"/>
    <n v="111930.56"/>
    <n v="108070.9"/>
    <n v="104211.24"/>
    <n v="100351.58"/>
    <n v="96491.92"/>
    <n v="92632.26"/>
    <n v="88772.6"/>
    <n v="84912.94"/>
    <n v="81053.279999999999"/>
    <n v="77193.62"/>
    <n v="73333.960000000006"/>
    <n v="69474.3"/>
    <n v="65614.64"/>
    <n v="61754.98"/>
    <n v="57895.32"/>
    <n v="54035.66"/>
    <n v="50176"/>
    <n v="46316.34"/>
    <n v="42456.68"/>
    <n v="111930.56000000001"/>
    <n v="65614.64"/>
    <x v="174"/>
  </r>
  <r>
    <s v="182323.ED.ID"/>
    <s v="182323"/>
    <x v="173"/>
    <s v="ID"/>
    <s v="ED"/>
    <x v="0"/>
    <n v="0"/>
    <n v="0"/>
    <n v="74238.23"/>
    <n v="71988.570000000007"/>
    <n v="69738.91"/>
    <n v="67489.25"/>
    <n v="65239.59"/>
    <n v="62989.93"/>
    <n v="60740.27"/>
    <n v="58490.61"/>
    <n v="56240.95"/>
    <n v="53991.29"/>
    <n v="51741.63"/>
    <n v="49491.97"/>
    <n v="47242.31"/>
    <n v="44992.65"/>
    <n v="42742.99"/>
    <n v="40493.33"/>
    <n v="38243.67"/>
    <n v="35994.01"/>
    <n v="33744.35"/>
    <n v="31494.69"/>
    <n v="29245.03"/>
    <n v="26995.37"/>
    <n v="24745.71"/>
    <n v="22496.05"/>
    <n v="20246.39"/>
    <n v="60740.27"/>
    <n v="33744.35"/>
    <x v="174"/>
  </r>
  <r>
    <s v="182324.ED.AN"/>
    <s v="182324"/>
    <x v="174"/>
    <s v="AN"/>
    <s v="ED"/>
    <x v="0"/>
    <n v="0"/>
    <n v="0"/>
    <n v="8349999.6699999999"/>
    <n v="8333333"/>
    <n v="8316666.3300000001"/>
    <n v="8299999.6600000001"/>
    <n v="8283332.9900000002"/>
    <n v="8266666.3200000003"/>
    <n v="8249999.6500000004"/>
    <n v="8233332.9800000004"/>
    <n v="8216666.3099999996"/>
    <n v="8199999.6399999997"/>
    <n v="8183332.9699999997"/>
    <n v="8166666.2999999998"/>
    <n v="8149999.6299999999"/>
    <n v="8133332.96"/>
    <n v="8116666.29"/>
    <n v="8099999.6200000001"/>
    <n v="8083332.9500000002"/>
    <n v="8066666.2800000003"/>
    <n v="8049999.6100000003"/>
    <n v="8033332.9400000004"/>
    <n v="8016666.2699999996"/>
    <n v="7999999.5999999996"/>
    <n v="7983332.9299999997"/>
    <n v="7966666.2599999998"/>
    <n v="7949999.5899999999"/>
    <n v="8249999.6499999994"/>
    <n v="8049999.6100000003"/>
    <x v="175"/>
  </r>
  <r>
    <s v="182324.ED.WA"/>
    <s v="182324"/>
    <x v="174"/>
    <s v="WA"/>
    <s v="ED"/>
    <x v="0"/>
    <n v="0"/>
    <n v="0"/>
    <n v="32273.200000000001"/>
    <n v="31351.11"/>
    <n v="30429.02"/>
    <n v="29506.93"/>
    <n v="28584.84"/>
    <n v="27662.75"/>
    <n v="26740.66"/>
    <n v="25818.57"/>
    <n v="24896.48"/>
    <n v="23974.39"/>
    <n v="23052.3"/>
    <n v="22130.21"/>
    <n v="21208.12"/>
    <n v="20286.03"/>
    <n v="19363.939999999999"/>
    <n v="18441.849999999999"/>
    <n v="17519.759999999998"/>
    <n v="16597.669999999998"/>
    <n v="15675.58"/>
    <n v="14753.49"/>
    <n v="13831.4"/>
    <n v="12909.31"/>
    <n v="11987.22"/>
    <n v="11065.13"/>
    <n v="10143.040000000001"/>
    <n v="26740.660000000003"/>
    <n v="15675.58"/>
    <x v="175"/>
  </r>
  <r>
    <s v="182325.ED.AN"/>
    <s v="182325"/>
    <x v="175"/>
    <s v="AN"/>
    <s v="ED"/>
    <x v="0"/>
    <n v="0"/>
    <n v="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x v="176"/>
  </r>
  <r>
    <s v="182326.ED.ID"/>
    <s v="182326"/>
    <x v="176"/>
    <s v="ID"/>
    <s v="ED"/>
    <x v="1"/>
    <n v="0"/>
    <n v="0"/>
    <n v="234446.6"/>
    <n v="224678"/>
    <n v="214909.4"/>
    <n v="205140.8"/>
    <n v="195372.2"/>
    <n v="185603.6"/>
    <n v="175835"/>
    <n v="166066.4"/>
    <n v="156297.79999999999"/>
    <n v="146529.20000000001"/>
    <n v="136760.6"/>
    <n v="126992"/>
    <n v="117223.4"/>
    <n v="107454.8"/>
    <n v="97686.2"/>
    <n v="87917.6"/>
    <n v="78149"/>
    <n v="68380.399999999994"/>
    <n v="58611.8"/>
    <n v="48843.199999999997"/>
    <n v="39074.6"/>
    <n v="29306"/>
    <n v="19537.400000000001"/>
    <n v="9768.7999999999993"/>
    <n v="0.2"/>
    <n v="175835"/>
    <n v="58611.80000000001"/>
    <x v="177"/>
  </r>
  <r>
    <s v="182327.ED.ID"/>
    <s v="182327"/>
    <x v="177"/>
    <s v="ID"/>
    <s v="ED"/>
    <x v="0"/>
    <n v="0"/>
    <n v="0"/>
    <m/>
    <m/>
    <m/>
    <m/>
    <m/>
    <m/>
    <m/>
    <m/>
    <m/>
    <m/>
    <m/>
    <m/>
    <m/>
    <m/>
    <m/>
    <m/>
    <n v="87879.67"/>
    <n v="180499.73"/>
    <n v="1508481.84"/>
    <n v="1629789.47"/>
    <n v="1750589.1"/>
    <n v="1904780.68"/>
    <n v="2027600.35"/>
    <n v="2151007.06"/>
    <n v="2285857.65"/>
    <n v="0"/>
    <n v="1031963.0604166667"/>
    <x v="178"/>
  </r>
  <r>
    <s v="182327.ED.WA"/>
    <s v="182327"/>
    <x v="177"/>
    <s v="WA"/>
    <s v="ED"/>
    <x v="0"/>
    <n v="0"/>
    <n v="0"/>
    <m/>
    <m/>
    <m/>
    <m/>
    <m/>
    <m/>
    <m/>
    <m/>
    <m/>
    <m/>
    <m/>
    <m/>
    <m/>
    <m/>
    <m/>
    <m/>
    <m/>
    <m/>
    <n v="2329621.09"/>
    <n v="2381924.87"/>
    <n v="2433720.29"/>
    <n v="2485025.4700000002"/>
    <n v="2535986.67"/>
    <n v="2586652.4700000002"/>
    <n v="2659829.0099999998"/>
    <n v="0"/>
    <n v="1340237.11375"/>
    <x v="178"/>
  </r>
  <r>
    <s v="182328.GD.WA"/>
    <s v="182328"/>
    <x v="178"/>
    <s v="WA"/>
    <s v="GD"/>
    <x v="1"/>
    <n v="0"/>
    <n v="0"/>
    <n v="5237395.21"/>
    <n v="4174953.58"/>
    <n v="3219583.28"/>
    <n v="2389216.75"/>
    <n v="1877220.73"/>
    <n v="1708777.62"/>
    <n v="1574744.9"/>
    <n v="1458473.28"/>
    <n v="1345998.46"/>
    <n v="1187048.07"/>
    <n v="0"/>
    <n v="0"/>
    <n v="0"/>
    <n v="0"/>
    <n v="0"/>
    <n v="0"/>
    <n v="0"/>
    <n v="0"/>
    <n v="0"/>
    <n v="0"/>
    <n v="0"/>
    <n v="0"/>
    <n v="0"/>
    <n v="605031.30000000005"/>
    <n v="530787.18000000005"/>
    <n v="1796226.1895833334"/>
    <n v="72535.407500000016"/>
    <x v="179"/>
  </r>
  <r>
    <s v="182328.GD.OR"/>
    <s v="182328"/>
    <x v="178"/>
    <s v="OR"/>
    <s v="GD"/>
    <x v="1"/>
    <n v="0"/>
    <n v="0"/>
    <n v="847523.67"/>
    <n v="680792.2"/>
    <n v="514325.22"/>
    <n v="365990.75"/>
    <n v="274342.82"/>
    <n v="229335.09"/>
    <n v="198730.37"/>
    <n v="173808.28"/>
    <n v="147041.04"/>
    <n v="119477.9"/>
    <n v="0"/>
    <n v="0"/>
    <n v="0"/>
    <n v="0"/>
    <n v="0"/>
    <n v="0"/>
    <n v="0"/>
    <n v="0"/>
    <n v="0"/>
    <n v="0"/>
    <n v="0"/>
    <n v="0"/>
    <n v="0"/>
    <n v="1250804.75"/>
    <n v="1036847.13"/>
    <n v="260633.79208333328"/>
    <n v="147435.69291666665"/>
    <x v="179"/>
  </r>
  <r>
    <s v="182328.ED.WA"/>
    <s v="182328"/>
    <x v="178"/>
    <s v="WA"/>
    <s v="ED"/>
    <x v="1"/>
    <n v="0"/>
    <n v="0"/>
    <n v="8212539.75"/>
    <n v="7077316.9100000001"/>
    <n v="6183807.4500000002"/>
    <n v="5225694.82"/>
    <n v="4503526.4400000004"/>
    <n v="3892086.34"/>
    <n v="3298325.13"/>
    <n v="2523815.9700000002"/>
    <n v="1674081.57"/>
    <n v="1088330.49"/>
    <n v="0"/>
    <n v="0"/>
    <n v="0"/>
    <n v="0"/>
    <n v="0"/>
    <n v="0"/>
    <n v="0"/>
    <n v="0"/>
    <n v="0"/>
    <n v="0"/>
    <n v="0"/>
    <n v="0"/>
    <n v="0"/>
    <n v="8490124.6300000008"/>
    <n v="7840793.6299999999"/>
    <n v="3297771.2495833337"/>
    <n v="1034210.1204166667"/>
    <x v="179"/>
  </r>
  <r>
    <s v="182328.ED.ID"/>
    <s v="182328"/>
    <x v="178"/>
    <s v="ID"/>
    <s v="ED"/>
    <x v="1"/>
    <n v="0"/>
    <n v="0"/>
    <n v="3145858.85"/>
    <n v="2794409.6"/>
    <n v="2487226.2599999998"/>
    <n v="2170422.37"/>
    <n v="1925582.06"/>
    <n v="1734951.73"/>
    <n v="1543905.06"/>
    <n v="1287063.05"/>
    <n v="1037825.08"/>
    <n v="861117.46"/>
    <n v="127631.76"/>
    <n v="0"/>
    <n v="0"/>
    <n v="0"/>
    <n v="0"/>
    <n v="0"/>
    <n v="0"/>
    <n v="0"/>
    <n v="0"/>
    <n v="0"/>
    <n v="0"/>
    <n v="0"/>
    <n v="1839392.23"/>
    <n v="1523386.92"/>
    <n v="1325767.01"/>
    <n v="1461921.987916667"/>
    <n v="335471.88791666663"/>
    <x v="179"/>
  </r>
  <r>
    <s v="182328.GD.ID"/>
    <s v="182328"/>
    <x v="178"/>
    <s v="ID"/>
    <s v="GD"/>
    <x v="1"/>
    <n v="0"/>
    <n v="0"/>
    <n v="2208476.15"/>
    <n v="1993923.26"/>
    <n v="1769379.94"/>
    <n v="1589007.35"/>
    <n v="1467062.36"/>
    <n v="1430023.79"/>
    <n v="1396256.64"/>
    <n v="1367549.43"/>
    <n v="1343518.42"/>
    <n v="1303734.24"/>
    <n v="0"/>
    <n v="0"/>
    <n v="0"/>
    <n v="0"/>
    <n v="0"/>
    <n v="0"/>
    <n v="0"/>
    <n v="0"/>
    <n v="0"/>
    <n v="0"/>
    <n v="0"/>
    <n v="0"/>
    <n v="0"/>
    <n v="526204.42000000004"/>
    <n v="441029.7"/>
    <n v="1230391.1254166667"/>
    <n v="62226.605833333335"/>
    <x v="179"/>
  </r>
  <r>
    <s v="182329.GD.WA"/>
    <s v="182329"/>
    <x v="179"/>
    <s v="WA"/>
    <s v="GD"/>
    <x v="1"/>
    <n v="0"/>
    <n v="0"/>
    <n v="0"/>
    <n v="-1985507.72"/>
    <n v="-1998980.95"/>
    <n v="-2012501.89"/>
    <n v="-2026773.11"/>
    <n v="-2041097.49"/>
    <n v="-2055475.22"/>
    <n v="-2070616.78"/>
    <n v="-2085817.51"/>
    <n v="-4018215.22"/>
    <n v="0"/>
    <n v="0"/>
    <n v="0"/>
    <n v="741155.91"/>
    <n v="741778.99"/>
    <n v="742404.76"/>
    <n v="743065.98"/>
    <n v="743730.21"/>
    <n v="744397.45"/>
    <n v="745073.87"/>
    <n v="568734.68000000005"/>
    <n v="573274.27"/>
    <n v="575901.78"/>
    <n v="0"/>
    <n v="0"/>
    <n v="-1691248.8241666667"/>
    <n v="576626.49166666658"/>
    <x v="180"/>
  </r>
  <r>
    <s v="182329.ED.WA"/>
    <s v="182329"/>
    <x v="179"/>
    <s v="WA"/>
    <s v="ED"/>
    <x v="1"/>
    <n v="0"/>
    <n v="0"/>
    <n v="0"/>
    <n v="-2102094.2799999998"/>
    <n v="-2111431.62"/>
    <n v="-2120802.0299999998"/>
    <n v="-2130692.4"/>
    <n v="-2140619.61"/>
    <n v="-2150583.7999999998"/>
    <n v="-2161077.34"/>
    <n v="-2171611.89"/>
    <n v="-2916898.92"/>
    <n v="-1"/>
    <n v="0"/>
    <n v="0"/>
    <n v="8657470.0899999999"/>
    <n v="8694841.4499999993"/>
    <n v="8732374.1799999997"/>
    <n v="8772033.7100000009"/>
    <n v="8811873.3599999994"/>
    <n v="8851893.9499999993"/>
    <n v="8892465.1300000008"/>
    <n v="8933222.2599999998"/>
    <n v="8974166.1999999993"/>
    <n v="9015297.8000000007"/>
    <n v="0"/>
    <n v="0"/>
    <n v="-1667151.0741666667"/>
    <n v="7361303.1774999993"/>
    <x v="180"/>
  </r>
  <r>
    <s v="182329.ED.ID"/>
    <s v="182329"/>
    <x v="179"/>
    <s v="ID"/>
    <s v="ED"/>
    <x v="1"/>
    <n v="0"/>
    <n v="0"/>
    <n v="0"/>
    <n v="-2818603.04"/>
    <n v="-2820951.88"/>
    <n v="-2823302.67"/>
    <n v="-2825655.42"/>
    <n v="-2828010.13"/>
    <n v="-2830366.81"/>
    <n v="-2832725.45"/>
    <n v="-2835086.05"/>
    <n v="-2837448.62"/>
    <n v="0"/>
    <n v="0"/>
    <n v="0"/>
    <n v="1756400.68"/>
    <n v="1759328.01"/>
    <n v="1762260.22"/>
    <n v="1765197.32"/>
    <n v="1768139.32"/>
    <n v="1771086.22"/>
    <n v="1774038.03"/>
    <n v="1776994.76"/>
    <n v="1779956.42"/>
    <n v="0"/>
    <n v="0"/>
    <n v="0"/>
    <n v="-2121012.5058333334"/>
    <n v="1326116.7483333333"/>
    <x v="180"/>
  </r>
  <r>
    <s v="182329.GD.ID"/>
    <s v="182329"/>
    <x v="179"/>
    <s v="ID"/>
    <s v="GD"/>
    <x v="1"/>
    <n v="0"/>
    <n v="0"/>
    <n v="0"/>
    <n v="-1637628.07"/>
    <n v="-1638992.76"/>
    <n v="-1640358.59"/>
    <n v="-1641725.56"/>
    <n v="-1643093.66"/>
    <n v="-1644462.9"/>
    <n v="-1645833.29"/>
    <n v="-1647204.82"/>
    <n v="-1648577.49"/>
    <n v="0"/>
    <n v="0"/>
    <n v="0"/>
    <n v="558393.12"/>
    <n v="559323.78"/>
    <n v="560255.99"/>
    <n v="561189.75"/>
    <n v="562125.06999999995"/>
    <n v="563061.94999999995"/>
    <n v="564000.39"/>
    <n v="564940.39"/>
    <n v="565881.96"/>
    <n v="566825.1"/>
    <n v="0"/>
    <n v="0"/>
    <n v="-1232323.0950000002"/>
    <n v="468833.12499999994"/>
    <x v="180"/>
  </r>
  <r>
    <s v="182329.GD.OR"/>
    <s v="182329"/>
    <x v="179"/>
    <s v="OR"/>
    <s v="GD"/>
    <x v="1"/>
    <n v="0"/>
    <n v="0"/>
    <n v="0"/>
    <n v="-1937423.9"/>
    <n v="-1944044.63"/>
    <n v="-1955951.9"/>
    <n v="-1967932.11"/>
    <n v="-1979985.69"/>
    <n v="-1992113.1"/>
    <n v="-2004314.79"/>
    <n v="-2016591.22"/>
    <n v="-2028942.84"/>
    <n v="0"/>
    <n v="0"/>
    <n v="0"/>
    <n v="1277016.27"/>
    <n v="1284837.99"/>
    <n v="1292707.6200000001"/>
    <n v="1300625.45"/>
    <n v="1308591.78"/>
    <n v="1316606.8999999999"/>
    <n v="1324671.1200000001"/>
    <n v="1332784.73"/>
    <n v="1340948.04"/>
    <n v="1349161.35"/>
    <n v="0"/>
    <n v="0"/>
    <n v="-1485608.3483333336"/>
    <n v="1093995.9374999998"/>
    <x v="180"/>
  </r>
  <r>
    <s v="182331.ED.WA"/>
    <s v="182331"/>
    <x v="180"/>
    <s v="WA"/>
    <s v="ED"/>
    <x v="1"/>
    <n v="0"/>
    <n v="0"/>
    <m/>
    <m/>
    <m/>
    <m/>
    <m/>
    <m/>
    <m/>
    <m/>
    <m/>
    <m/>
    <m/>
    <m/>
    <m/>
    <m/>
    <m/>
    <m/>
    <n v="182464"/>
    <n v="520627"/>
    <n v="1381334"/>
    <n v="2197051"/>
    <n v="2956758"/>
    <n v="3708434"/>
    <n v="4808802"/>
    <n v="5501356"/>
    <n v="11327198"/>
    <n v="0"/>
    <n v="2243368.75"/>
    <x v="181"/>
  </r>
  <r>
    <s v="182331.GD.WA"/>
    <s v="182331"/>
    <x v="180"/>
    <s v="WA"/>
    <s v="GD"/>
    <x v="1"/>
    <n v="0"/>
    <n v="0"/>
    <m/>
    <m/>
    <m/>
    <m/>
    <m/>
    <m/>
    <m/>
    <m/>
    <m/>
    <m/>
    <m/>
    <m/>
    <m/>
    <m/>
    <m/>
    <m/>
    <m/>
    <n v="111895"/>
    <n v="373749"/>
    <n v="528636"/>
    <n v="528636"/>
    <n v="1056820"/>
    <n v="1343670"/>
    <n v="1556609"/>
    <n v="1725106"/>
    <n v="0"/>
    <n v="530214"/>
    <x v="181"/>
  </r>
  <r>
    <s v="182332.ED.MT"/>
    <n v="182332"/>
    <x v="181"/>
    <s v="MT"/>
    <s v="ED"/>
    <x v="0"/>
    <n v="0"/>
    <n v="0"/>
    <m/>
    <m/>
    <m/>
    <m/>
    <m/>
    <m/>
    <m/>
    <m/>
    <m/>
    <m/>
    <m/>
    <m/>
    <n v="11.66"/>
    <n v="11.66"/>
    <n v="11.66"/>
    <n v="11.66"/>
    <n v="11.66"/>
    <n v="11.66"/>
    <m/>
    <m/>
    <m/>
    <m/>
    <m/>
    <m/>
    <m/>
    <n v="0.48583333333333334"/>
    <n v="5.3441666666666663"/>
    <x v="182"/>
  </r>
  <r>
    <s v="182332.CD.ID"/>
    <n v="182332"/>
    <x v="181"/>
    <s v="ID"/>
    <s v="CD"/>
    <x v="0"/>
    <n v="0"/>
    <n v="0"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m/>
    <m/>
    <m/>
    <m/>
    <m/>
    <m/>
    <m/>
    <n v="22.221666666666668"/>
    <n v="244.43833333333339"/>
    <x v="182"/>
  </r>
  <r>
    <s v="182332.GD.AA"/>
    <n v="182332"/>
    <x v="181"/>
    <s v="AA"/>
    <s v="GD"/>
    <x v="0"/>
    <n v="0"/>
    <n v="0"/>
    <m/>
    <m/>
    <m/>
    <m/>
    <m/>
    <m/>
    <m/>
    <m/>
    <m/>
    <m/>
    <m/>
    <m/>
    <n v="505.72"/>
    <n v="505.72"/>
    <n v="505.72"/>
    <n v="1564.46"/>
    <n v="1564.46"/>
    <n v="505.72"/>
    <m/>
    <m/>
    <m/>
    <m/>
    <m/>
    <m/>
    <m/>
    <n v="21.071666666666669"/>
    <n v="408.24500000000006"/>
    <x v="182"/>
  </r>
  <r>
    <s v="182332.CD.AN"/>
    <n v="182332"/>
    <x v="181"/>
    <s v="AN"/>
    <s v="CD"/>
    <x v="0"/>
    <n v="0"/>
    <n v="0"/>
    <m/>
    <m/>
    <m/>
    <m/>
    <m/>
    <m/>
    <m/>
    <m/>
    <m/>
    <m/>
    <m/>
    <m/>
    <n v="3724.1"/>
    <n v="3724.1"/>
    <n v="3724.1"/>
    <n v="3724.52"/>
    <n v="4659"/>
    <n v="3724.1"/>
    <m/>
    <m/>
    <m/>
    <m/>
    <m/>
    <m/>
    <m/>
    <n v="155.17083333333332"/>
    <n v="1784.8225"/>
    <x v="182"/>
  </r>
  <r>
    <s v="182332.GD.OR"/>
    <n v="182332"/>
    <x v="181"/>
    <s v="OR"/>
    <s v="GD"/>
    <x v="0"/>
    <n v="0"/>
    <n v="0"/>
    <m/>
    <m/>
    <m/>
    <m/>
    <m/>
    <m/>
    <m/>
    <m/>
    <m/>
    <m/>
    <m/>
    <m/>
    <n v="8540.76"/>
    <n v="8540.76"/>
    <n v="8540.76"/>
    <n v="8541.24"/>
    <n v="8540.52"/>
    <n v="8540.76"/>
    <m/>
    <m/>
    <m/>
    <m/>
    <m/>
    <m/>
    <m/>
    <n v="355.86500000000001"/>
    <n v="3914.5350000000003"/>
    <x v="182"/>
  </r>
  <r>
    <s v="182332.GD.ID"/>
    <n v="182332"/>
    <x v="181"/>
    <s v="ID"/>
    <s v="GD"/>
    <x v="0"/>
    <n v="0"/>
    <n v="0"/>
    <m/>
    <m/>
    <m/>
    <m/>
    <m/>
    <m/>
    <m/>
    <m/>
    <m/>
    <m/>
    <m/>
    <m/>
    <n v="15173.47"/>
    <n v="15173.47"/>
    <n v="15173.47"/>
    <n v="15254.08"/>
    <n v="15254.64"/>
    <n v="15173.47"/>
    <m/>
    <m/>
    <m/>
    <m/>
    <m/>
    <m/>
    <m/>
    <n v="632.2279166666666"/>
    <n v="6967.9887499999995"/>
    <x v="182"/>
  </r>
  <r>
    <s v="182332.ED.ID"/>
    <n v="182332"/>
    <x v="181"/>
    <s v="ID"/>
    <s v="ED"/>
    <x v="0"/>
    <n v="0"/>
    <n v="0"/>
    <m/>
    <m/>
    <m/>
    <m/>
    <m/>
    <m/>
    <m/>
    <m/>
    <m/>
    <m/>
    <m/>
    <m/>
    <n v="38469.32"/>
    <n v="38469.32"/>
    <n v="38469.32"/>
    <n v="38885.57"/>
    <n v="39481.370000000003"/>
    <n v="38469.32"/>
    <m/>
    <m/>
    <m/>
    <m/>
    <m/>
    <m/>
    <m/>
    <n v="1602.8883333333333"/>
    <n v="17750.796666666665"/>
    <x v="182"/>
  </r>
  <r>
    <s v="182332.GD.WA"/>
    <n v="182332"/>
    <x v="181"/>
    <s v="WA"/>
    <s v="GD"/>
    <x v="0"/>
    <n v="0"/>
    <n v="0"/>
    <m/>
    <m/>
    <m/>
    <m/>
    <m/>
    <m/>
    <m/>
    <m/>
    <m/>
    <m/>
    <m/>
    <m/>
    <n v="115378.84"/>
    <n v="115378.84"/>
    <n v="115378.84"/>
    <n v="115589.01"/>
    <n v="115588.78"/>
    <n v="115378.84"/>
    <m/>
    <m/>
    <m/>
    <m/>
    <m/>
    <m/>
    <m/>
    <n v="4807.4516666666668"/>
    <n v="52916.977500000001"/>
    <x v="182"/>
  </r>
  <r>
    <s v="182332.ED.WA"/>
    <n v="182332"/>
    <x v="181"/>
    <s v="WA"/>
    <s v="ED"/>
    <x v="0"/>
    <n v="0"/>
    <n v="0"/>
    <m/>
    <m/>
    <m/>
    <m/>
    <m/>
    <m/>
    <m/>
    <m/>
    <m/>
    <m/>
    <m/>
    <m/>
    <n v="243216.81"/>
    <n v="243216.81"/>
    <n v="243216.81"/>
    <n v="244540.61"/>
    <n v="243629.71"/>
    <n v="243216.81"/>
    <m/>
    <m/>
    <m/>
    <m/>
    <m/>
    <m/>
    <m/>
    <n v="10134.033750000001"/>
    <n v="111619.09625"/>
    <x v="182"/>
  </r>
  <r>
    <s v="182332.CD.WA"/>
    <n v="182332"/>
    <x v="181"/>
    <s v="WA"/>
    <s v="CD"/>
    <x v="0"/>
    <n v="0"/>
    <n v="0"/>
    <m/>
    <m/>
    <m/>
    <m/>
    <m/>
    <m/>
    <m/>
    <m/>
    <m/>
    <m/>
    <m/>
    <m/>
    <n v="241845.45"/>
    <n v="241845.45"/>
    <n v="241845.45"/>
    <n v="254319.32"/>
    <n v="254319.91"/>
    <n v="241845.45"/>
    <m/>
    <m/>
    <m/>
    <m/>
    <m/>
    <m/>
    <m/>
    <n v="10076.893750000001"/>
    <n v="112924.85875"/>
    <x v="182"/>
  </r>
  <r>
    <s v="182332.CD.AA"/>
    <n v="182332"/>
    <x v="181"/>
    <s v="AA"/>
    <s v="CD"/>
    <x v="0"/>
    <n v="0"/>
    <n v="0"/>
    <m/>
    <m/>
    <m/>
    <m/>
    <m/>
    <m/>
    <m/>
    <m/>
    <m/>
    <m/>
    <m/>
    <m/>
    <n v="245176.04"/>
    <n v="245176.04"/>
    <n v="245176.04"/>
    <n v="271158.21000000002"/>
    <n v="276664.25"/>
    <n v="245176.04"/>
    <m/>
    <m/>
    <m/>
    <m/>
    <m/>
    <m/>
    <m/>
    <n v="10215.668333333333"/>
    <n v="117161.55"/>
    <x v="182"/>
  </r>
  <r>
    <s v="182332.ED.AN"/>
    <n v="182332"/>
    <x v="181"/>
    <s v="AN"/>
    <s v="ED"/>
    <x v="0"/>
    <n v="0"/>
    <n v="0"/>
    <m/>
    <m/>
    <m/>
    <m/>
    <m/>
    <m/>
    <m/>
    <m/>
    <m/>
    <m/>
    <m/>
    <m/>
    <n v="969415.58"/>
    <n v="969415.58"/>
    <n v="969415.58"/>
    <n v="1001033.41"/>
    <n v="1038414.08"/>
    <n v="969415.58"/>
    <m/>
    <m/>
    <m/>
    <m/>
    <m/>
    <m/>
    <m/>
    <n v="40392.315833333334"/>
    <n v="452700.16833333328"/>
    <x v="182"/>
  </r>
  <r>
    <s v="182332.CD.AA"/>
    <s v="182332"/>
    <x v="181"/>
    <s v="AA"/>
    <s v="CD"/>
    <x v="0"/>
    <n v="0"/>
    <n v="0"/>
    <m/>
    <m/>
    <m/>
    <m/>
    <m/>
    <m/>
    <m/>
    <m/>
    <m/>
    <m/>
    <m/>
    <m/>
    <m/>
    <m/>
    <m/>
    <m/>
    <m/>
    <n v="58586.13"/>
    <n v="359272.96000000002"/>
    <n v="387533.41"/>
    <n v="419336.72"/>
    <n v="433830.34"/>
    <n v="452617.97"/>
    <n v="490193.79"/>
    <n v="11040327.810000001"/>
    <n v="0"/>
    <n v="676794.6020833333"/>
    <x v="182"/>
  </r>
  <r>
    <s v="182332.CD.AN"/>
    <s v="182332"/>
    <x v="181"/>
    <s v="AN"/>
    <s v="CD"/>
    <x v="0"/>
    <n v="0"/>
    <n v="0"/>
    <m/>
    <m/>
    <m/>
    <m/>
    <m/>
    <m/>
    <m/>
    <m/>
    <m/>
    <m/>
    <m/>
    <m/>
    <m/>
    <m/>
    <m/>
    <m/>
    <m/>
    <n v="1338.05"/>
    <n v="4875.68"/>
    <n v="4876.47"/>
    <n v="4876.47"/>
    <n v="4876.47"/>
    <n v="4968.82"/>
    <n v="5240.33"/>
    <n v="245574.1"/>
    <n v="0"/>
    <n v="12819.945"/>
    <x v="182"/>
  </r>
  <r>
    <s v="182332.CD.WA"/>
    <s v="182332"/>
    <x v="181"/>
    <s v="WA"/>
    <s v="CD"/>
    <x v="0"/>
    <n v="0"/>
    <n v="0"/>
    <m/>
    <m/>
    <m/>
    <m/>
    <m/>
    <m/>
    <m/>
    <m/>
    <m/>
    <m/>
    <m/>
    <m/>
    <m/>
    <m/>
    <m/>
    <m/>
    <m/>
    <n v="18236.689999999999"/>
    <n v="263495.95"/>
    <n v="254553.61"/>
    <n v="254553.61"/>
    <n v="254553.61"/>
    <n v="254600.04"/>
    <n v="254600.04"/>
    <n v="954185.78"/>
    <n v="0"/>
    <n v="169307.20333333334"/>
    <x v="182"/>
  </r>
  <r>
    <s v="182332.ED.AN"/>
    <s v="182332"/>
    <x v="181"/>
    <s v="AN"/>
    <s v="ED"/>
    <x v="0"/>
    <n v="0"/>
    <n v="0"/>
    <m/>
    <m/>
    <m/>
    <m/>
    <m/>
    <m/>
    <m/>
    <m/>
    <m/>
    <m/>
    <m/>
    <m/>
    <m/>
    <m/>
    <m/>
    <m/>
    <m/>
    <n v="79771.839999999997"/>
    <n v="1135998.98"/>
    <n v="1321950.07"/>
    <n v="1318017.79"/>
    <n v="1482521.84"/>
    <n v="1537193.37"/>
    <n v="1621874.01"/>
    <n v="22389320.98"/>
    <n v="0"/>
    <n v="1640999.0325000004"/>
    <x v="182"/>
  </r>
  <r>
    <s v="182332.ED.ID"/>
    <s v="182332"/>
    <x v="181"/>
    <s v="ID"/>
    <s v="ED"/>
    <x v="0"/>
    <n v="0"/>
    <n v="0"/>
    <m/>
    <m/>
    <m/>
    <m/>
    <m/>
    <m/>
    <m/>
    <m/>
    <m/>
    <m/>
    <m/>
    <m/>
    <m/>
    <m/>
    <m/>
    <m/>
    <m/>
    <n v="1641.89"/>
    <n v="60383.75"/>
    <n v="60276.43"/>
    <n v="61351.7"/>
    <n v="63102.25"/>
    <n v="63611.33"/>
    <n v="80643.22"/>
    <n v="1197308.3899999999"/>
    <n v="0"/>
    <n v="82472.063749999987"/>
    <x v="182"/>
  </r>
  <r>
    <s v="182332.ED.WA"/>
    <s v="182332"/>
    <x v="181"/>
    <s v="WA"/>
    <s v="ED"/>
    <x v="0"/>
    <n v="0"/>
    <n v="0"/>
    <m/>
    <m/>
    <m/>
    <m/>
    <m/>
    <m/>
    <m/>
    <m/>
    <m/>
    <m/>
    <m/>
    <m/>
    <m/>
    <m/>
    <m/>
    <m/>
    <m/>
    <n v="8469.57"/>
    <n v="258422.14"/>
    <n v="276821.69"/>
    <n v="280283.92"/>
    <n v="284696.90000000002"/>
    <n v="338541.06"/>
    <n v="356913.11"/>
    <n v="4135970.93"/>
    <n v="0"/>
    <n v="322677.82124999998"/>
    <x v="182"/>
  </r>
  <r>
    <s v="182332.GD.AA"/>
    <s v="182332"/>
    <x v="181"/>
    <s v="AA"/>
    <s v="GD"/>
    <x v="0"/>
    <n v="0"/>
    <n v="0"/>
    <m/>
    <m/>
    <m/>
    <m/>
    <m/>
    <m/>
    <m/>
    <m/>
    <m/>
    <m/>
    <m/>
    <m/>
    <m/>
    <m/>
    <m/>
    <m/>
    <m/>
    <n v="1058.75"/>
    <n v="2279.64"/>
    <n v="2279.64"/>
    <n v="2279.64"/>
    <n v="2279.64"/>
    <n v="2279.64"/>
    <n v="2316.19"/>
    <n v="49250.78"/>
    <n v="0"/>
    <n v="3283.2108333333331"/>
    <x v="182"/>
  </r>
  <r>
    <s v="182332.GD.ID"/>
    <s v="182332"/>
    <x v="181"/>
    <s v="ID"/>
    <s v="GD"/>
    <x v="0"/>
    <n v="0"/>
    <n v="0"/>
    <m/>
    <m/>
    <m/>
    <m/>
    <m/>
    <m/>
    <m/>
    <m/>
    <m/>
    <m/>
    <m/>
    <m/>
    <m/>
    <m/>
    <m/>
    <m/>
    <m/>
    <n v="1022.22"/>
    <n v="16664.7"/>
    <n v="20264.84"/>
    <n v="20183.77"/>
    <n v="20086.13"/>
    <n v="22569.1"/>
    <n v="22569.1"/>
    <n v="388779.15"/>
    <n v="0"/>
    <n v="26479.11958333333"/>
    <x v="182"/>
  </r>
  <r>
    <s v="182332.GD.OR"/>
    <s v="182332"/>
    <x v="181"/>
    <s v="OR"/>
    <s v="GD"/>
    <x v="0"/>
    <n v="0"/>
    <n v="0"/>
    <m/>
    <m/>
    <m/>
    <m/>
    <m/>
    <m/>
    <m/>
    <m/>
    <m/>
    <m/>
    <m/>
    <m/>
    <m/>
    <m/>
    <m/>
    <m/>
    <m/>
    <n v="6086.24"/>
    <n v="19973.75"/>
    <n v="20010.990000000002"/>
    <n v="22330.34"/>
    <n v="22330.34"/>
    <n v="34069.9"/>
    <n v="34068.120000000003"/>
    <n v="874647.79"/>
    <n v="0"/>
    <n v="49682.79791666667"/>
    <x v="182"/>
  </r>
  <r>
    <s v="182332.GD.WA"/>
    <s v="182332"/>
    <x v="181"/>
    <s v="WA"/>
    <s v="GD"/>
    <x v="0"/>
    <n v="0"/>
    <n v="0"/>
    <m/>
    <m/>
    <m/>
    <m/>
    <m/>
    <m/>
    <m/>
    <m/>
    <m/>
    <m/>
    <m/>
    <m/>
    <m/>
    <m/>
    <m/>
    <m/>
    <m/>
    <n v="2764.79"/>
    <n v="120434.62"/>
    <n v="157725.82999999999"/>
    <n v="158045.54999999999"/>
    <n v="172096.52"/>
    <n v="174222.51"/>
    <n v="179060.36"/>
    <n v="726307.31"/>
    <n v="0"/>
    <n v="110625.31958333333"/>
    <x v="182"/>
  </r>
  <r>
    <s v="182332.CD.ID"/>
    <s v="182332"/>
    <x v="181"/>
    <s v="ID"/>
    <s v="CD"/>
    <x v="0"/>
    <n v="0"/>
    <n v="0"/>
    <m/>
    <m/>
    <m/>
    <m/>
    <m/>
    <m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n v="42472.33"/>
    <n v="0"/>
    <n v="2036.3404166666667"/>
    <x v="182"/>
  </r>
  <r>
    <s v="182332.ED.MT"/>
    <s v="182332"/>
    <x v="181"/>
    <s v="MT"/>
    <s v="ED"/>
    <x v="0"/>
    <n v="0"/>
    <n v="0"/>
    <m/>
    <m/>
    <m/>
    <m/>
    <m/>
    <m/>
    <m/>
    <m/>
    <m/>
    <m/>
    <m/>
    <m/>
    <m/>
    <m/>
    <m/>
    <m/>
    <m/>
    <m/>
    <n v="11.66"/>
    <n v="11.66"/>
    <n v="11.66"/>
    <n v="11.66"/>
    <n v="11.66"/>
    <n v="11.66"/>
    <n v="34752.61"/>
    <n v="0"/>
    <n v="1453.8554166666665"/>
    <x v="182"/>
  </r>
  <r>
    <s v="182332.GD.AN"/>
    <s v="182332"/>
    <x v="181"/>
    <s v="AN"/>
    <s v="GD"/>
    <x v="0"/>
    <n v="0"/>
    <n v="0"/>
    <m/>
    <m/>
    <m/>
    <m/>
    <m/>
    <m/>
    <m/>
    <m/>
    <m/>
    <m/>
    <m/>
    <m/>
    <m/>
    <m/>
    <m/>
    <m/>
    <m/>
    <m/>
    <m/>
    <m/>
    <m/>
    <m/>
    <m/>
    <m/>
    <n v="1055.2"/>
    <n v="0"/>
    <n v="43.966666666666669"/>
    <x v="182"/>
  </r>
  <r>
    <s v="182333.ED.AN"/>
    <s v="182333"/>
    <x v="182"/>
    <s v="AN"/>
    <s v="ED"/>
    <x v="0"/>
    <n v="0"/>
    <n v="0"/>
    <n v="1179262.8400000001"/>
    <n v="1176536.22"/>
    <n v="1173809.6000000001"/>
    <n v="1171082.98"/>
    <n v="1168356.3600000001"/>
    <n v="1165629.74"/>
    <n v="1162903.1200000001"/>
    <n v="1160176.5"/>
    <n v="1157449.8799999999"/>
    <n v="1154723.26"/>
    <n v="1151996.6399999999"/>
    <n v="1149270.02"/>
    <n v="1146543.3999999999"/>
    <n v="1143816.78"/>
    <n v="1141090.1599999999"/>
    <n v="1138363.54"/>
    <n v="1135636.92"/>
    <n v="1132910.3"/>
    <n v="1130183.6799999999"/>
    <n v="1127457.06"/>
    <n v="1124730.44"/>
    <n v="1122003.82"/>
    <n v="1119277.2"/>
    <n v="1116550.58"/>
    <n v="1113823.96"/>
    <n v="1162903.1199999999"/>
    <n v="1130183.6799999999"/>
    <x v="183"/>
  </r>
  <r>
    <s v="182336.ED.WA"/>
    <s v="182336"/>
    <x v="183"/>
    <s v="WA"/>
    <s v="ED"/>
    <x v="1"/>
    <n v="0"/>
    <n v="0"/>
    <n v="3342.52"/>
    <n v="5535.82"/>
    <n v="8225.86"/>
    <n v="11370"/>
    <n v="15110.62"/>
    <n v="19372.72"/>
    <n v="24112.43"/>
    <n v="29586.52"/>
    <n v="35561.72"/>
    <n v="41876.57"/>
    <n v="50558.95"/>
    <n v="61668.08"/>
    <n v="72833.95"/>
    <n v="86773.84"/>
    <n v="102578.04"/>
    <n v="120302.31"/>
    <n v="141128.31"/>
    <n v="164110.39000000001"/>
    <n v="189308.65"/>
    <n v="216993.26"/>
    <n v="246991.3"/>
    <n v="279377.89"/>
    <n v="313725.01"/>
    <n v="350599.02"/>
    <n v="390089.79"/>
    <n v="28422.293750000001"/>
    <n v="203612.49083333332"/>
    <x v="184"/>
  </r>
  <r>
    <s v="182336.GD.WA"/>
    <s v="182336"/>
    <x v="183"/>
    <s v="WA"/>
    <s v="GD"/>
    <x v="1"/>
    <n v="0"/>
    <n v="0"/>
    <n v="971.7"/>
    <n v="1650.98"/>
    <n v="2536.4299999999998"/>
    <n v="3417.14"/>
    <n v="4561.46"/>
    <n v="5931.89"/>
    <n v="7372.73"/>
    <n v="8962.08"/>
    <n v="10780.84"/>
    <n v="12759.51"/>
    <n v="15213.21"/>
    <n v="18894.68"/>
    <n v="22732.01"/>
    <n v="27313.74"/>
    <n v="32546.5"/>
    <n v="38481.480000000003"/>
    <n v="45466.07"/>
    <n v="53287.78"/>
    <n v="61952.51"/>
    <n v="71582.67"/>
    <n v="82121.52"/>
    <n v="93600.76"/>
    <n v="105854.46"/>
    <n v="119061.37"/>
    <n v="133275.12"/>
    <n v="8661.0670833333334"/>
    <n v="67439.368749999994"/>
    <x v="184"/>
  </r>
  <r>
    <s v="182337.ED.WA"/>
    <s v="182337"/>
    <x v="184"/>
    <s v="WA"/>
    <s v="ED"/>
    <x v="1"/>
    <n v="0"/>
    <n v="0"/>
    <n v="517037.87"/>
    <n v="631736.68999999994"/>
    <n v="759541.83"/>
    <n v="887757.22"/>
    <n v="1015973.03"/>
    <n v="1144188.83"/>
    <n v="1272404.58"/>
    <n v="1400620.42"/>
    <n v="1528836.26"/>
    <n v="1662405.67"/>
    <n v="2030746.37"/>
    <n v="2588311"/>
    <n v="3014772.57"/>
    <n v="3465993.76"/>
    <n v="3945759.38"/>
    <n v="4454823.97"/>
    <n v="4979056.6399999997"/>
    <n v="5516013.1600000001"/>
    <n v="6067850.1299999999"/>
    <n v="6626478.0899999999"/>
    <n v="7200755.4500000002"/>
    <n v="7793889.6399999997"/>
    <n v="8406908.8399999999"/>
    <n v="9043513.1699999999"/>
    <n v="9712475.2799999993"/>
    <n v="1390702.26"/>
    <n v="6155388.8462500004"/>
    <x v="185"/>
  </r>
  <r>
    <s v="182337.GD.WA"/>
    <s v="182337"/>
    <x v="184"/>
    <s v="WA"/>
    <s v="GD"/>
    <x v="1"/>
    <n v="0"/>
    <n v="0"/>
    <n v="150307.69"/>
    <n v="190551.98"/>
    <n v="229701.48"/>
    <n v="268976.65000000002"/>
    <n v="308251.95"/>
    <n v="347527.25"/>
    <n v="386802.53"/>
    <n v="426077.84"/>
    <n v="465353.15"/>
    <n v="506268.37"/>
    <n v="619099.16"/>
    <n v="786644.06"/>
    <n v="919816.07"/>
    <n v="1062868.92"/>
    <n v="1214355.97"/>
    <n v="1377898.42"/>
    <n v="1549908.09"/>
    <n v="1726974.78"/>
    <n v="1913576.25"/>
    <n v="2107839.88"/>
    <n v="2307059.52"/>
    <n v="2513185.77"/>
    <n v="2722604.79"/>
    <n v="2934682.82"/>
    <n v="3158980.13"/>
    <n v="422526.35833333322"/>
    <n v="1955862.7758333331"/>
    <x v="185"/>
  </r>
  <r>
    <s v="182338.GD.WA"/>
    <s v="182338"/>
    <x v="185"/>
    <s v="WA"/>
    <s v="GD"/>
    <x v="1"/>
    <n v="0"/>
    <n v="0"/>
    <n v="1588928.48"/>
    <n v="1333756.52"/>
    <n v="1053141.1299999999"/>
    <n v="835010.79"/>
    <n v="667584.6"/>
    <n v="578892.85"/>
    <n v="497604.75"/>
    <n v="434906.75"/>
    <n v="365948.9"/>
    <n v="283408.46999999997"/>
    <n v="414648.69"/>
    <n v="380768.72"/>
    <n v="331175.03999999998"/>
    <n v="278447.37"/>
    <n v="219066.27"/>
    <n v="174115.22"/>
    <n v="144242.04"/>
    <n v="128415.34"/>
    <n v="113662.83"/>
    <n v="101295.09"/>
    <n v="88772.4"/>
    <n v="69647.38"/>
    <n v="33655.300000000003"/>
    <n v="877419.55"/>
    <n v="740948.34"/>
    <n v="650476.99416666664"/>
    <n v="230400.04000000004"/>
    <x v="186"/>
  </r>
  <r>
    <s v="182338.ED.ID"/>
    <s v="182338"/>
    <x v="185"/>
    <s v="ID"/>
    <s v="ED"/>
    <x v="1"/>
    <n v="0"/>
    <n v="0"/>
    <n v="1927393.73"/>
    <n v="1720349.16"/>
    <n v="1495663.23"/>
    <n v="1288467.08"/>
    <n v="1093473.7"/>
    <n v="898138.96"/>
    <n v="697764.71"/>
    <n v="460233.03"/>
    <n v="247348.33"/>
    <n v="53526.47"/>
    <n v="613832.47"/>
    <n v="564390.68000000005"/>
    <n v="513687.7"/>
    <n v="462687.5"/>
    <n v="409588.8"/>
    <n v="363167.09"/>
    <n v="316127.78000000003"/>
    <n v="270207.51"/>
    <n v="221111.14"/>
    <n v="170002.08"/>
    <n v="115988.27"/>
    <n v="69828.490000000005"/>
    <n v="1392374.48"/>
    <n v="1262105.83"/>
    <n v="1129543.8600000001"/>
    <n v="862810.71125000005"/>
    <n v="489567.0625"/>
    <x v="186"/>
  </r>
  <r>
    <s v="182338.GD.ID"/>
    <s v="182338"/>
    <x v="185"/>
    <s v="ID"/>
    <s v="GD"/>
    <x v="1"/>
    <n v="0"/>
    <n v="0"/>
    <n v="408234.7"/>
    <n v="364159.87"/>
    <n v="314033.78000000003"/>
    <n v="271310.58"/>
    <n v="238913.01"/>
    <n v="220527.21"/>
    <n v="198800.88"/>
    <n v="181068.5"/>
    <n v="163266.85999999999"/>
    <n v="141321.39000000001"/>
    <n v="0"/>
    <n v="0"/>
    <n v="0"/>
    <n v="0"/>
    <n v="0"/>
    <n v="0"/>
    <n v="0"/>
    <n v="0"/>
    <n v="0"/>
    <n v="0"/>
    <n v="0"/>
    <n v="0"/>
    <n v="0"/>
    <n v="0"/>
    <n v="0"/>
    <n v="191459.95250000001"/>
    <n v="0"/>
    <x v="186"/>
  </r>
  <r>
    <s v="182338.ED.WA"/>
    <s v="182338"/>
    <x v="185"/>
    <s v="WA"/>
    <s v="ED"/>
    <x v="1"/>
    <n v="0"/>
    <n v="0"/>
    <n v="689441.81"/>
    <n v="625559.05000000005"/>
    <n v="560279.62"/>
    <n v="498344.83"/>
    <n v="438278.91"/>
    <n v="372911.4"/>
    <n v="305605.43"/>
    <n v="228449.74"/>
    <n v="155294.29"/>
    <n v="91565"/>
    <n v="1098316.1299999999"/>
    <n v="1015188.11"/>
    <n v="931706.8"/>
    <n v="843435.04"/>
    <n v="756411.48"/>
    <n v="672393.86"/>
    <n v="592139.13"/>
    <n v="505186.33"/>
    <n v="412402.65"/>
    <n v="311805.13"/>
    <n v="211081.74"/>
    <n v="122672.13"/>
    <n v="25984.99"/>
    <n v="6847558.29"/>
    <n v="6276044.8799999999"/>
    <n v="516697.23458333337"/>
    <n v="1242078.8841666665"/>
    <x v="186"/>
  </r>
  <r>
    <s v="182338.GD.OR"/>
    <s v="182338"/>
    <x v="185"/>
    <s v="OR"/>
    <s v="GD"/>
    <x v="1"/>
    <n v="0"/>
    <n v="0"/>
    <n v="755993.59999999998"/>
    <n v="643284.99"/>
    <n v="535648.99"/>
    <n v="441218.72"/>
    <n v="372998.04"/>
    <n v="332037.64"/>
    <n v="294664.74"/>
    <n v="262616.21000000002"/>
    <n v="223752.03"/>
    <n v="184350.67"/>
    <n v="0"/>
    <n v="0"/>
    <n v="0"/>
    <n v="0"/>
    <n v="0"/>
    <n v="0"/>
    <n v="0"/>
    <n v="0"/>
    <n v="0"/>
    <n v="0"/>
    <n v="0"/>
    <n v="0"/>
    <n v="0"/>
    <n v="0"/>
    <n v="0"/>
    <n v="305714.06916666665"/>
    <n v="0"/>
    <x v="186"/>
  </r>
  <r>
    <s v="182339.ED.WA"/>
    <s v="182339"/>
    <x v="185"/>
    <s v="WA"/>
    <s v="ED"/>
    <x v="1"/>
    <n v="0"/>
    <n v="0"/>
    <n v="0"/>
    <n v="1740227.79"/>
    <n v="1744559.71"/>
    <n v="1748906.97"/>
    <n v="1753495.46"/>
    <n v="1758101.04"/>
    <n v="1762723.78"/>
    <n v="1767592.1"/>
    <n v="1772479.45"/>
    <n v="1074121.3500000001"/>
    <n v="0"/>
    <n v="0"/>
    <n v="0"/>
    <n v="7082265.3799999999"/>
    <n v="7112837.1600000001"/>
    <n v="7143540.9100000001"/>
    <n v="7175984.4900000002"/>
    <n v="7208575.4199999999"/>
    <n v="7241314.3700000001"/>
    <n v="7274503.7300000004"/>
    <n v="7307845.21"/>
    <n v="7341339.5"/>
    <n v="7374987.3099999996"/>
    <n v="0"/>
    <n v="0"/>
    <n v="1260183.970833333"/>
    <n v="6021932.7899999991"/>
    <x v="187"/>
  </r>
  <r>
    <s v="182339.GD.WA"/>
    <s v="182339"/>
    <x v="185"/>
    <s v="WA"/>
    <s v="GD"/>
    <x v="1"/>
    <n v="0"/>
    <n v="0"/>
    <n v="0"/>
    <n v="841315.72"/>
    <n v="842348.97"/>
    <n v="843385.88"/>
    <n v="844480.33"/>
    <n v="845578.86"/>
    <n v="846681.48"/>
    <n v="847842.68"/>
    <n v="849008.41"/>
    <n v="281434.83"/>
    <n v="0"/>
    <n v="0"/>
    <n v="0"/>
    <n v="987720.59"/>
    <n v="991214.72"/>
    <n v="994723.94"/>
    <n v="998432.01"/>
    <n v="1002156.92"/>
    <n v="1005898.74"/>
    <n v="1009692.04"/>
    <n v="958078.11"/>
    <n v="963034.92"/>
    <n v="967448.83"/>
    <n v="0"/>
    <n v="0"/>
    <n v="586839.76333333331"/>
    <n v="823200.06833333336"/>
    <x v="187"/>
  </r>
  <r>
    <s v="182339.ED.ID"/>
    <s v="182339"/>
    <x v="185"/>
    <s v="ID"/>
    <s v="ED"/>
    <x v="1"/>
    <n v="0"/>
    <n v="0"/>
    <n v="0"/>
    <n v="611438.16"/>
    <n v="611947.68999999994"/>
    <n v="612457.65"/>
    <n v="612968.03"/>
    <n v="613478.84"/>
    <n v="613990.06999999995"/>
    <n v="614501.73"/>
    <n v="615013.81000000006"/>
    <n v="615526.31999999995"/>
    <n v="0"/>
    <n v="0"/>
    <n v="0"/>
    <n v="1423770.79"/>
    <n v="1426143.74"/>
    <n v="1428520.65"/>
    <n v="1430901.52"/>
    <n v="1433286.36"/>
    <n v="1435675.17"/>
    <n v="1438067.96"/>
    <n v="1440464.74"/>
    <n v="1442865.51"/>
    <n v="0"/>
    <n v="0"/>
    <n v="0"/>
    <n v="460110.19166666671"/>
    <n v="1074974.7033333334"/>
    <x v="187"/>
  </r>
  <r>
    <s v="182339.GD.ID"/>
    <s v="182339"/>
    <x v="185"/>
    <s v="ID"/>
    <s v="GD"/>
    <x v="1"/>
    <n v="0"/>
    <n v="0"/>
    <n v="0"/>
    <n v="-377937.87"/>
    <n v="-378252.82"/>
    <n v="-378568.03"/>
    <n v="-378883.5"/>
    <n v="-379199.24"/>
    <n v="-379515.24"/>
    <n v="-379831.5"/>
    <n v="-380148.03"/>
    <n v="-380464.82"/>
    <n v="0"/>
    <n v="0"/>
    <n v="0"/>
    <n v="-138126.82"/>
    <n v="-138357.03"/>
    <n v="-138587.63"/>
    <n v="-138818.60999999999"/>
    <n v="-139049.97"/>
    <n v="-139281.72"/>
    <n v="-139513.85999999999"/>
    <n v="-139746.38"/>
    <n v="-139979.29"/>
    <n v="-140212.59"/>
    <n v="0"/>
    <n v="0"/>
    <n v="-284400.08750000002"/>
    <n v="-115972.82500000001"/>
    <x v="187"/>
  </r>
  <r>
    <s v="182339.GD.OR"/>
    <s v="182339"/>
    <x v="185"/>
    <s v="OR"/>
    <s v="GD"/>
    <x v="1"/>
    <n v="0"/>
    <n v="0"/>
    <n v="0"/>
    <n v="-851275.39"/>
    <n v="-861735.45"/>
    <n v="-867013.58"/>
    <n v="-872324.04"/>
    <n v="-877667.02"/>
    <n v="-883042.73"/>
    <n v="-888451.37"/>
    <n v="-893893.13"/>
    <n v="-899368.23"/>
    <n v="0"/>
    <n v="0"/>
    <n v="0"/>
    <n v="-107742.95"/>
    <n v="-108402.88"/>
    <n v="-109066.85"/>
    <n v="-109734.88"/>
    <n v="-110407.01"/>
    <n v="-111083.25"/>
    <n v="-111763.63"/>
    <n v="-112448.18"/>
    <n v="-113136.93"/>
    <n v="-113829.89"/>
    <n v="0"/>
    <n v="0"/>
    <n v="-657897.57833333348"/>
    <n v="-92301.370833333334"/>
    <x v="187"/>
  </r>
  <r>
    <s v="182345.ED.WA"/>
    <s v="182345"/>
    <x v="186"/>
    <s v="WA"/>
    <s v="ED"/>
    <x v="1"/>
    <n v="0"/>
    <n v="0"/>
    <n v="53927.92"/>
    <n v="142187.57"/>
    <n v="116847.1"/>
    <n v="71646.69"/>
    <n v="27265.87"/>
    <n v="-14175.85"/>
    <n v="0"/>
    <n v="0"/>
    <n v="165218.85999999999"/>
    <n v="0"/>
    <n v="0"/>
    <n v="0"/>
    <n v="24012.39"/>
    <n v="94327.28"/>
    <n v="85546.25"/>
    <n v="71697.88"/>
    <n v="22132.28"/>
    <n v="0"/>
    <n v="0"/>
    <n v="0"/>
    <n v="0"/>
    <n v="0"/>
    <n v="0"/>
    <n v="254614.68"/>
    <n v="691108.15"/>
    <n v="45663.366249999999"/>
    <n v="73823.220000000016"/>
    <x v="188"/>
  </r>
  <r>
    <s v="182345.ED.ID"/>
    <s v="182345"/>
    <x v="186"/>
    <s v="ID"/>
    <s v="ED"/>
    <x v="1"/>
    <n v="0"/>
    <n v="0"/>
    <n v="83211.289999999994"/>
    <n v="124939.43"/>
    <n v="116642.69"/>
    <n v="98651.18"/>
    <n v="81222.75"/>
    <n v="61647.23"/>
    <n v="49002.25"/>
    <n v="54426.97"/>
    <n v="67373.899999999994"/>
    <n v="55604.87"/>
    <n v="38809.519999999997"/>
    <n v="35390.71"/>
    <n v="66417.649999999994"/>
    <n v="90753.74"/>
    <n v="76894.559999999998"/>
    <n v="58133.38"/>
    <n v="29818.45"/>
    <n v="5050.41"/>
    <n v="0"/>
    <n v="0"/>
    <n v="0"/>
    <n v="0"/>
    <n v="0"/>
    <n v="425434.78"/>
    <n v="635776.4"/>
    <n v="71543.830833333326"/>
    <n v="86431.862083333326"/>
    <x v="188"/>
  </r>
  <r>
    <s v="182350.ED.WA"/>
    <s v="182350"/>
    <x v="187"/>
    <s v="WA"/>
    <s v="ED"/>
    <x v="1"/>
    <n v="0"/>
    <n v="0"/>
    <n v="-22048814.710000001"/>
    <n v="-22114597.710000001"/>
    <n v="-22208716.710000001"/>
    <n v="-22288667.710000001"/>
    <n v="-22368618.710000001"/>
    <n v="-22448569.710000001"/>
    <n v="-22528520.710000001"/>
    <n v="-24333038.710000001"/>
    <n v="-24416101.710000001"/>
    <n v="-24499164.710000001"/>
    <n v="-24582227.710000001"/>
    <n v="-24665290.710000001"/>
    <n v="-24748353.710000001"/>
    <n v="-24835371.710000001"/>
    <n v="-24922389.710000001"/>
    <n v="-25009407.710000001"/>
    <n v="-25096425.710000001"/>
    <n v="-25183443.710000001"/>
    <n v="-25270461.710000001"/>
    <n v="-25359183.710000001"/>
    <n v="-25447905.710000001"/>
    <n v="-25536627.710000001"/>
    <n v="-25625349.710000001"/>
    <n v="-25714071.710000001"/>
    <n v="-25802793.710000001"/>
    <n v="-23321008.251666669"/>
    <n v="-25273017.710000005"/>
    <x v="189"/>
  </r>
  <r>
    <s v="182355.ED.ID"/>
    <s v="182355"/>
    <x v="188"/>
    <s v="ID"/>
    <s v="ED"/>
    <x v="1"/>
    <n v="0"/>
    <n v="0"/>
    <n v="1314448.3"/>
    <n v="1103473.3"/>
    <n v="792794.3"/>
    <n v="670684.30000000005"/>
    <n v="457880.3"/>
    <n v="252656.3"/>
    <n v="321263.3"/>
    <n v="162180.29999999999"/>
    <n v="-29444.7"/>
    <n v="-260848.7"/>
    <n v="-490345.7"/>
    <n v="-809848.7"/>
    <n v="-658832.69999999995"/>
    <n v="-827929.7"/>
    <n v="-966485.7"/>
    <n v="-850487.7"/>
    <n v="-751057.7"/>
    <n v="-868937.7"/>
    <n v="-706361.7"/>
    <n v="-773090.7"/>
    <n v="-919470.7"/>
    <n v="-608107.69999999995"/>
    <n v="-599890.69999999995"/>
    <n v="-486572.7"/>
    <n v="-397358.7"/>
    <n v="208187.6749999999"/>
    <n v="-740540.70000000007"/>
    <x v="190"/>
  </r>
  <r>
    <s v="182355.ED.WA"/>
    <s v="182355"/>
    <x v="188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90"/>
  </r>
  <r>
    <s v="182372.ED.ID"/>
    <s v="182372"/>
    <x v="189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91"/>
  </r>
  <r>
    <s v="182374.CD.AA"/>
    <s v="182374"/>
    <x v="190"/>
    <s v="AA"/>
    <s v="CD"/>
    <x v="1"/>
    <n v="0"/>
    <n v="0"/>
    <n v="24990699.309999999"/>
    <n v="24990065"/>
    <n v="24990065"/>
    <n v="21072988.739999998"/>
    <n v="21072953"/>
    <n v="21072953"/>
    <n v="21750117.199999999"/>
    <n v="21750080"/>
    <n v="21750080"/>
    <n v="19238012"/>
    <n v="19238012"/>
    <n v="19238012"/>
    <n v="41428040.060000002"/>
    <n v="41427768"/>
    <n v="41427768"/>
    <n v="28159062.510000002"/>
    <n v="28159062.510000002"/>
    <n v="28159062.510000002"/>
    <n v="25125160"/>
    <n v="25125160"/>
    <n v="25125160"/>
    <n v="6374525.3499999996"/>
    <n v="6374468"/>
    <n v="6374468"/>
    <n v="6309933"/>
    <n v="22447725.635416668"/>
    <n v="23808387.617499996"/>
    <x v="192"/>
  </r>
  <r>
    <s v="182375.CD.AA"/>
    <s v="182375"/>
    <x v="191"/>
    <s v="AA"/>
    <s v="CD"/>
    <x v="1"/>
    <n v="0"/>
    <n v="0"/>
    <n v="18966686"/>
    <n v="18966686"/>
    <n v="18966686"/>
    <n v="9094264"/>
    <n v="9094264"/>
    <n v="9094264"/>
    <n v="11277036"/>
    <n v="11277036"/>
    <n v="11277036"/>
    <n v="9554786"/>
    <n v="9554786"/>
    <n v="9554786"/>
    <n v="16866023"/>
    <n v="16866023"/>
    <n v="16866023"/>
    <n v="11862221"/>
    <n v="11862221"/>
    <n v="11862221"/>
    <n v="10764262"/>
    <n v="10764262"/>
    <n v="10764262"/>
    <n v="1017648"/>
    <n v="1017648"/>
    <n v="1017648"/>
    <n v="263655"/>
    <n v="12135665.375"/>
    <n v="9435773.166666666"/>
    <x v="193"/>
  </r>
  <r>
    <s v="182376.ED.AN"/>
    <s v="182376"/>
    <x v="192"/>
    <s v="AN"/>
    <s v="ED"/>
    <x v="0"/>
    <n v="0"/>
    <n v="0"/>
    <n v="3571371.17"/>
    <n v="3663012.52"/>
    <n v="3754949.47"/>
    <n v="3847183.34"/>
    <n v="3939715.49"/>
    <n v="4032547.18"/>
    <n v="4125680.19"/>
    <n v="4219113.68"/>
    <n v="4312840.8899999997"/>
    <n v="4406857.7300000004"/>
    <n v="4501152.84"/>
    <n v="4595730.4000000004"/>
    <n v="4690533.62"/>
    <n v="4785577.4000000004"/>
    <n v="4880869.5"/>
    <n v="4976454.8499999996"/>
    <n v="5072331.05"/>
    <n v="5168492.7300000004"/>
    <n v="1699873.37"/>
    <n v="1716373.16"/>
    <n v="1732981.18"/>
    <n v="1749698.22"/>
    <n v="1766525.04"/>
    <n v="1783462.43"/>
    <n v="1800207.06"/>
    <n v="4127478.0104166674"/>
    <n v="3214834.1058333335"/>
    <x v="194"/>
  </r>
  <r>
    <s v="182381.ED.AN"/>
    <s v="182381"/>
    <x v="193"/>
    <s v="AN"/>
    <s v="ED"/>
    <x v="0"/>
    <n v="0"/>
    <n v="0"/>
    <n v="31863919.75"/>
    <n v="31790245.949999999"/>
    <n v="31716572.149999999"/>
    <n v="31642898.350000001"/>
    <n v="31569224.550000001"/>
    <n v="31495550.75"/>
    <n v="31421876.949999999"/>
    <n v="31348203.149999999"/>
    <n v="31274529.350000001"/>
    <n v="31200855.550000001"/>
    <n v="31127181.75"/>
    <n v="31053507.949999999"/>
    <n v="30979834.149999999"/>
    <n v="30906160.350000001"/>
    <n v="30832486.550000001"/>
    <n v="30758812.75"/>
    <n v="30685138.949999999"/>
    <n v="30611465.149999999"/>
    <n v="30537791.350000001"/>
    <n v="30464117.550000001"/>
    <n v="30390443.75"/>
    <n v="30316769.949999999"/>
    <n v="30243096.149999999"/>
    <n v="30169422.350000001"/>
    <n v="30095748.550000001"/>
    <n v="31421876.950000003"/>
    <n v="30537791.349999998"/>
    <x v="195"/>
  </r>
  <r>
    <s v="182382.ED.WA"/>
    <s v="182382"/>
    <x v="194"/>
    <s v="WA"/>
    <s v="ED"/>
    <x v="0"/>
    <n v="0"/>
    <n v="0"/>
    <n v="443677.79"/>
    <n v="431001.27"/>
    <n v="418324.75"/>
    <n v="405648.23"/>
    <n v="392971.71"/>
    <n v="380295.19"/>
    <n v="367618.67"/>
    <n v="354942.15"/>
    <n v="342265.63"/>
    <n v="329589.11"/>
    <n v="316912.59000000003"/>
    <n v="304236.07"/>
    <n v="291559.55"/>
    <n v="278883.03000000003"/>
    <n v="266206.51"/>
    <n v="253529.99"/>
    <n v="240853.47"/>
    <n v="228176.95"/>
    <n v="215500.43"/>
    <n v="202823.91"/>
    <n v="190147.39"/>
    <n v="177470.87"/>
    <n v="164794.35"/>
    <n v="152117.82999999999"/>
    <n v="139441.31"/>
    <n v="367618.66999999993"/>
    <n v="215500.43000000002"/>
    <x v="196"/>
  </r>
  <r>
    <s v="182383.CD.AA"/>
    <s v="182383"/>
    <x v="195"/>
    <s v="AA"/>
    <s v="CD"/>
    <x v="2"/>
    <n v="4"/>
    <s v="CD.AA"/>
    <n v="983899.54"/>
    <n v="983899.54"/>
    <n v="983899.54"/>
    <n v="883448.89"/>
    <n v="883448.89"/>
    <n v="883448.89"/>
    <n v="934262.5"/>
    <n v="934262.5"/>
    <n v="934262.5"/>
    <n v="836568.14"/>
    <n v="836568.14"/>
    <n v="836568.14"/>
    <n v="634063.79"/>
    <n v="634063.79"/>
    <n v="634063.79"/>
    <n v="1107206.23"/>
    <n v="1107206.23"/>
    <n v="1107206.23"/>
    <n v="987265.63"/>
    <n v="987265.63"/>
    <n v="987265.63"/>
    <n v="1064782.08"/>
    <n v="1064782.08"/>
    <n v="1064782.08"/>
    <n v="1126296.1200000001"/>
    <n v="894968.2779166667"/>
    <n v="968839.11291666667"/>
    <x v="197"/>
  </r>
  <r>
    <s v="182385.ED.ID"/>
    <s v="182385"/>
    <x v="196"/>
    <s v="ID"/>
    <s v="ED"/>
    <x v="1"/>
    <n v="0"/>
    <n v="0"/>
    <n v="0.13"/>
    <n v="0.13"/>
    <n v="0.13"/>
    <n v="0.13"/>
    <n v="0.13"/>
    <n v="0.13"/>
    <n v="0.13"/>
    <n v="567125.13"/>
    <n v="479320.13"/>
    <n v="414274.13"/>
    <n v="528183.13"/>
    <n v="-467632.87"/>
    <n v="-73053.87"/>
    <n v="-393189.87"/>
    <n v="287407.13"/>
    <n v="1758316.13"/>
    <n v="291562.13"/>
    <n v="-984622.87"/>
    <n v="-1506603.87"/>
    <n v="-1509114.87"/>
    <n v="-1511629.87"/>
    <n v="-1514849.87"/>
    <n v="-1305563.8700000001"/>
    <n v="-1165367.8700000001"/>
    <n v="-1003426.87"/>
    <n v="123728.63"/>
    <n v="-674324.82833333348"/>
    <x v="198"/>
  </r>
  <r>
    <s v="182386.ED.ID"/>
    <s v="182386"/>
    <x v="196"/>
    <s v="ID"/>
    <s v="ED"/>
    <x v="1"/>
    <n v="0"/>
    <n v="0"/>
    <n v="-5708089.9400000004"/>
    <n v="-4909168.9400000004"/>
    <n v="-4361065.9400000004"/>
    <n v="-3749602.94"/>
    <n v="-3167146.94"/>
    <n v="-2696248.94"/>
    <n v="-2175132.94"/>
    <n v="-1630045.94"/>
    <n v="-1015836.94"/>
    <n v="-404876.94"/>
    <n v="0.06"/>
    <n v="0.06"/>
    <n v="0.06"/>
    <n v="0.06"/>
    <n v="0.06"/>
    <n v="0.06"/>
    <n v="0.06"/>
    <n v="0.06"/>
    <n v="0.06"/>
    <n v="-125184.68"/>
    <n v="1235796.32"/>
    <n v="799081.32"/>
    <n v="1209621.32"/>
    <n v="472912.32"/>
    <n v="1260021.32"/>
    <n v="-2246930.9400000009"/>
    <n v="351853.13750000001"/>
    <x v="199"/>
  </r>
  <r>
    <s v="182387.ED.ID"/>
    <s v="182387"/>
    <x v="196"/>
    <s v="ID"/>
    <s v="ED"/>
    <x v="1"/>
    <n v="0"/>
    <n v="0"/>
    <n v="-431256.53"/>
    <n v="-1967236.53"/>
    <n v="-3802240.53"/>
    <n v="-5337150.53"/>
    <n v="-6844642.5300000003"/>
    <n v="-8225372.5300000003"/>
    <n v="-9313624.5299999993"/>
    <n v="-9321385.5299999993"/>
    <n v="-9329153.5299999993"/>
    <n v="-9336927.5299999993"/>
    <n v="-9141741.5299999993"/>
    <n v="-8379535.5300000003"/>
    <n v="-7486855.5300000003"/>
    <n v="-6551167.5300000003"/>
    <n v="-5641381.5300000003"/>
    <n v="-4732569.53"/>
    <n v="-3943423.53"/>
    <n v="-3250407.53"/>
    <n v="-2550669.5299999998"/>
    <n v="-1831460.53"/>
    <n v="-1049710.53"/>
    <n v="-272306.53000000003"/>
    <n v="0.47"/>
    <n v="0.47"/>
    <n v="0.47"/>
    <n v="-7079838.9050000003"/>
    <n v="-2797210.2800000007"/>
    <x v="200"/>
  </r>
  <r>
    <s v="182391.ED.WA"/>
    <s v="182391"/>
    <x v="197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1"/>
  </r>
  <r>
    <s v="182395.CD.AA"/>
    <s v="182395"/>
    <x v="198"/>
    <s v="AA"/>
    <s v="CD"/>
    <x v="1"/>
    <n v="0"/>
    <n v="0"/>
    <n v="98764463.450000003"/>
    <n v="98365070.340000004"/>
    <n v="97965677.230000004"/>
    <n v="97566284.120000005"/>
    <n v="97166891.010000005"/>
    <n v="128941666.90000001"/>
    <n v="128587533.91"/>
    <n v="128233400.92"/>
    <n v="127879267.93000001"/>
    <n v="127525134.98"/>
    <n v="127171001.98999999"/>
    <n v="126816869"/>
    <n v="126462736.01000001"/>
    <n v="126108603.02"/>
    <n v="125754470.03"/>
    <n v="125400337.04000001"/>
    <n v="125046204.05"/>
    <n v="124692071.06"/>
    <n v="124337938.06999999"/>
    <n v="123983805.08"/>
    <n v="123629672.09"/>
    <n v="136600676.09999999"/>
    <n v="136246543.11000001"/>
    <n v="135892410.12"/>
    <n v="135501365.38999999"/>
    <n v="116569366.505"/>
    <n v="128222898.37249999"/>
    <x v="202"/>
  </r>
  <r>
    <s v="182396.CD.AA"/>
    <s v="182396"/>
    <x v="199"/>
    <s v="AA"/>
    <s v="CD"/>
    <x v="1"/>
    <n v="0"/>
    <n v="0"/>
    <n v="70939403.150000006"/>
    <n v="53972180.259999998"/>
    <n v="47639697.210000001"/>
    <n v="54100216.439999998"/>
    <n v="43762697.659999996"/>
    <n v="5599687.6500000004"/>
    <n v="5490651.7800000003"/>
    <n v="4873942.66"/>
    <n v="5363664.54"/>
    <n v="4447209"/>
    <n v="3538516.58"/>
    <n v="4316464.66"/>
    <n v="7390768.6600000001"/>
    <n v="8264834.6200000001"/>
    <n v="6990726.4900000002"/>
    <n v="12926619.630000001"/>
    <n v="9857525.4100000001"/>
    <n v="26260451.359999999"/>
    <n v="31449360.289999999"/>
    <n v="34202526.149999999"/>
    <n v="74146294.540000007"/>
    <n v="53270844.549999997"/>
    <n v="49445981.159999996"/>
    <n v="44037935.380000003"/>
    <n v="33092705.239999998"/>
    <n v="22689167.862083334"/>
    <n v="30924569.71083333"/>
    <x v="203"/>
  </r>
  <r>
    <s v="183000.ZZ.ZZ"/>
    <s v="183000"/>
    <x v="200"/>
    <s v="ZZ"/>
    <s v="ZZ"/>
    <x v="1"/>
    <n v="0"/>
    <n v="0"/>
    <n v="195867.37"/>
    <n v="197138.5"/>
    <n v="197929.18"/>
    <n v="197929.18"/>
    <n v="197929.18"/>
    <n v="197929.18"/>
    <n v="197929.18"/>
    <n v="197929.18"/>
    <n v="197929.18"/>
    <n v="197929.18"/>
    <n v="198609.41"/>
    <n v="205934.05"/>
    <n v="2313.34"/>
    <n v="2538.7399999999998"/>
    <n v="641.28"/>
    <n v="24419.61"/>
    <n v="53885.67"/>
    <n v="60456.39"/>
    <n v="66901.84"/>
    <n v="93060.54"/>
    <n v="131480.35999999999"/>
    <n v="171967.18"/>
    <n v="199859.61"/>
    <n v="265765.51"/>
    <n v="0"/>
    <n v="190350.47958333328"/>
    <n v="89344.45"/>
    <x v="204"/>
  </r>
  <r>
    <s v="184054.ZZ.ZZ"/>
    <s v="184054"/>
    <x v="201"/>
    <s v="ZZ"/>
    <s v="ZZ"/>
    <x v="1"/>
    <n v="0"/>
    <n v="0"/>
    <n v="-0.28999999999999998"/>
    <n v="0"/>
    <n v="-0.01"/>
    <n v="0"/>
    <n v="0.01"/>
    <n v="0.01"/>
    <n v="0.01"/>
    <n v="100000.01"/>
    <n v="0"/>
    <n v="0"/>
    <n v="0"/>
    <n v="0"/>
    <n v="0.01"/>
    <n v="0"/>
    <n v="0"/>
    <n v="24652.09"/>
    <n v="-0.01"/>
    <n v="-0.01"/>
    <n v="0.01"/>
    <n v="0.01"/>
    <n v="0.01"/>
    <n v="0.01"/>
    <n v="0.01"/>
    <n v="0.01"/>
    <n v="-0.21"/>
    <n v="8333.3241666666672"/>
    <n v="2054.3358333333331"/>
    <x v="205"/>
  </r>
  <r>
    <s v="184055.ZZ.ZZ"/>
    <s v="184055"/>
    <x v="202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6"/>
  </r>
  <r>
    <s v="184057.ZZ.ZZ"/>
    <s v="184057"/>
    <x v="203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2.64"/>
    <n v="0"/>
    <n v="0"/>
    <n v="0"/>
    <n v="0"/>
    <n v="0"/>
    <n v="0"/>
    <n v="0"/>
    <n v="65.22"/>
    <x v="207"/>
  </r>
  <r>
    <s v="184068.ZZ.ZZ"/>
    <s v="184068"/>
    <x v="204"/>
    <s v="ZZ"/>
    <s v="ZZ"/>
    <x v="1"/>
    <n v="0"/>
    <n v="0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6.0000000000000019E-2"/>
    <n v="6.0000000000000019E-2"/>
    <x v="208"/>
  </r>
  <r>
    <s v="184070.ZZ.ZZ"/>
    <s v="184070"/>
    <x v="205"/>
    <s v="ZZ"/>
    <s v="ZZ"/>
    <x v="1"/>
    <n v="0"/>
    <n v="0"/>
    <n v="-554.91999999999996"/>
    <n v="0"/>
    <n v="0"/>
    <n v="0"/>
    <n v="0"/>
    <n v="0"/>
    <n v="0"/>
    <n v="28695.81"/>
    <n v="-90155.49"/>
    <n v="-90155.49"/>
    <n v="-80402.91"/>
    <n v="21063.88"/>
    <n v="-28625.25"/>
    <n v="-28791.29"/>
    <n v="-28791.29"/>
    <n v="-28791.29"/>
    <n v="-28791.29"/>
    <n v="93532.18"/>
    <n v="102340.04"/>
    <n v="102340.04"/>
    <n v="100768.04"/>
    <n v="102340.04"/>
    <n v="102340.04"/>
    <n v="102340.04"/>
    <n v="102340.04"/>
    <n v="-18795.357083333332"/>
    <n v="52307.721250000002"/>
    <x v="209"/>
  </r>
  <r>
    <s v="184071.ZZ.ZZ"/>
    <s v="184071"/>
    <x v="206"/>
    <s v="ZZ"/>
    <s v="ZZ"/>
    <x v="1"/>
    <n v="0"/>
    <n v="0"/>
    <n v="-90.92"/>
    <n v="-109.88"/>
    <n v="-138.47999999999999"/>
    <n v="-233.36"/>
    <n v="-400.93"/>
    <n v="-141.59"/>
    <n v="-345.71"/>
    <n v="-535.29"/>
    <n v="-758.57"/>
    <n v="-539.30999999999995"/>
    <n v="-657.37"/>
    <n v="-679.13"/>
    <n v="-711.49"/>
    <n v="-765.44"/>
    <n v="-847.93"/>
    <n v="-952.52"/>
    <n v="-1265.6199999999999"/>
    <n v="-1441.26"/>
    <n v="-1247.6600000000001"/>
    <n v="0"/>
    <n v="0"/>
    <n v="-97.06"/>
    <n v="-162.22"/>
    <n v="-114.95"/>
    <n v="-226.19"/>
    <n v="-411.73541666666665"/>
    <n v="-613.62500000000011"/>
    <x v="210"/>
  </r>
  <r>
    <s v="184100.ZZ.ZZ"/>
    <s v="184100"/>
    <x v="207"/>
    <s v="ZZ"/>
    <s v="ZZ"/>
    <x v="2"/>
    <n v="4"/>
    <s v="CD.AA"/>
    <n v="0"/>
    <n v="0"/>
    <n v="0"/>
    <n v="-8305.31"/>
    <n v="-8305.31"/>
    <n v="-8305.31"/>
    <n v="-8305.31"/>
    <n v="-8305.31"/>
    <n v="0"/>
    <n v="0"/>
    <n v="0"/>
    <n v="0"/>
    <n v="0"/>
    <n v="0"/>
    <n v="0"/>
    <n v="0"/>
    <n v="0"/>
    <n v="0"/>
    <n v="0"/>
    <n v="0"/>
    <n v="0"/>
    <n v="0"/>
    <n v="0"/>
    <n v="0"/>
    <n v="0"/>
    <n v="-3460.5458333333331"/>
    <n v="0"/>
    <x v="211"/>
  </r>
  <r>
    <s v="184205.ZZ.ZZ"/>
    <s v="184205"/>
    <x v="208"/>
    <s v="ZZ"/>
    <s v="ZZ"/>
    <x v="1"/>
    <n v="0"/>
    <n v="0"/>
    <m/>
    <m/>
    <m/>
    <m/>
    <m/>
    <m/>
    <m/>
    <m/>
    <m/>
    <m/>
    <m/>
    <m/>
    <m/>
    <m/>
    <m/>
    <m/>
    <m/>
    <m/>
    <n v="355.59"/>
    <n v="5359.49"/>
    <n v="1588.18"/>
    <n v="24381.75"/>
    <n v="-17091.689999999999"/>
    <n v="-9744.5499999999993"/>
    <n v="1844.33"/>
    <n v="0"/>
    <n v="480.91125000000011"/>
    <x v="212"/>
  </r>
  <r>
    <s v="184210.ZZ.ZZ"/>
    <s v="184210"/>
    <x v="209"/>
    <s v="ZZ"/>
    <s v="ZZ"/>
    <x v="1"/>
    <n v="0"/>
    <n v="0"/>
    <m/>
    <m/>
    <m/>
    <m/>
    <m/>
    <m/>
    <m/>
    <m/>
    <m/>
    <m/>
    <m/>
    <m/>
    <n v="1163.76"/>
    <n v="3893.54"/>
    <n v="2819.35"/>
    <n v="3454"/>
    <n v="0"/>
    <n v="232.41"/>
    <n v="0"/>
    <n v="756.52"/>
    <n v="0"/>
    <n v="2708.24"/>
    <n v="0"/>
    <n v="1751.9"/>
    <n v="0"/>
    <n v="48.49"/>
    <n v="1349.82"/>
    <x v="213"/>
  </r>
  <r>
    <s v="184250.ZZ.ZZ"/>
    <s v="184250"/>
    <x v="210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0.92"/>
    <n v="0"/>
    <n v="-3.8333333333333337E-2"/>
    <x v="214"/>
  </r>
  <r>
    <s v="184260.ZZ.ZZ"/>
    <s v="184260"/>
    <x v="211"/>
    <s v="ZZ"/>
    <s v="ZZ"/>
    <x v="2"/>
    <n v="4"/>
    <s v="CD.AA"/>
    <n v="68224.350000000006"/>
    <n v="0"/>
    <n v="0.02"/>
    <n v="0"/>
    <n v="0.01"/>
    <n v="0.01"/>
    <n v="0.02"/>
    <n v="-0.01"/>
    <n v="0"/>
    <n v="12670.21"/>
    <n v="9087.4699999999993"/>
    <n v="4702.76"/>
    <n v="20842.849999999999"/>
    <n v="4359.9399999999996"/>
    <n v="25508.31"/>
    <n v="2130.91"/>
    <n v="37111.93"/>
    <n v="-24583.71"/>
    <n v="85.05"/>
    <n v="26325.71"/>
    <n v="356.12"/>
    <n v="1819.73"/>
    <n v="331.19"/>
    <n v="29791.98"/>
    <n v="6799.7"/>
    <n v="5916.1741666666667"/>
    <n v="9754.8695833333313"/>
    <x v="215"/>
  </r>
  <r>
    <s v="184265.ZZ.ZZ"/>
    <s v="184265"/>
    <x v="212"/>
    <s v="ZZ"/>
    <s v="ZZ"/>
    <x v="2"/>
    <n v="4"/>
    <s v="CD.AA"/>
    <m/>
    <n v="0"/>
    <n v="-396371"/>
    <n v="0.01"/>
    <n v="147685"/>
    <n v="0"/>
    <n v="0"/>
    <n v="0"/>
    <n v="0"/>
    <n v="0"/>
    <n v="0"/>
    <n v="0"/>
    <n v="-29.35"/>
    <n v="7.26"/>
    <n v="0"/>
    <n v="0"/>
    <n v="0"/>
    <n v="0.01"/>
    <n v="0"/>
    <n v="-0.01"/>
    <n v="0"/>
    <n v="-0.01"/>
    <n v="-0.01"/>
    <n v="0"/>
    <n v="-137.72999999999999"/>
    <n v="-20725.055416666666"/>
    <n v="-6.3583333333333334"/>
    <x v="216"/>
  </r>
  <r>
    <s v="184270.ZZ.ZZ"/>
    <s v="184270"/>
    <x v="213"/>
    <s v="ZZ"/>
    <s v="ZZ"/>
    <x v="2"/>
    <n v="4"/>
    <s v="CD.AA"/>
    <n v="-602047.19999999995"/>
    <n v="-343967.86"/>
    <n v="-336255.96"/>
    <n v="-428616.91"/>
    <n v="-466267.56"/>
    <n v="-622015.23"/>
    <n v="-213552.66"/>
    <n v="-299809.84999999998"/>
    <n v="-417465.59999999998"/>
    <n v="-434245.97"/>
    <n v="-569266.34"/>
    <n v="-210445.11"/>
    <n v="-296563.59000000003"/>
    <n v="-437296.15"/>
    <n v="-396568.19"/>
    <n v="-445443.69"/>
    <n v="-530590.51"/>
    <n v="-252575.41"/>
    <n v="-249081.21"/>
    <n v="-389249.02"/>
    <n v="-446171.02"/>
    <n v="-518122.33"/>
    <n v="-189195.8"/>
    <n v="-238232.54"/>
    <n v="-350750.68"/>
    <n v="-399267.87041666667"/>
    <n v="-368015.25041666668"/>
    <x v="217"/>
  </r>
  <r>
    <s v="184290.ZZ.ZZ"/>
    <s v="184290"/>
    <x v="214"/>
    <s v="ZZ"/>
    <s v="ZZ"/>
    <x v="1"/>
    <n v="0"/>
    <n v="0"/>
    <n v="0"/>
    <n v="0"/>
    <n v="0"/>
    <n v="0"/>
    <n v="0"/>
    <n v="0"/>
    <n v="0"/>
    <n v="0"/>
    <n v="0"/>
    <n v="0"/>
    <n v="60172"/>
    <n v="71912"/>
    <n v="0"/>
    <n v="0"/>
    <n v="0"/>
    <n v="0"/>
    <n v="0"/>
    <n v="0"/>
    <n v="0"/>
    <n v="0"/>
    <n v="0"/>
    <n v="0"/>
    <n v="0"/>
    <n v="0"/>
    <n v="0"/>
    <n v="11007"/>
    <n v="0"/>
    <x v="218"/>
  </r>
  <r>
    <s v="184300.ZZ.ZZ"/>
    <s v="184300"/>
    <x v="215"/>
    <s v="ZZ"/>
    <s v="ZZ"/>
    <x v="1"/>
    <n v="0"/>
    <n v="0"/>
    <n v="1223.7"/>
    <n v="1223.7"/>
    <n v="1223.7"/>
    <n v="1223.7"/>
    <n v="4867.1099999999997"/>
    <n v="4867.1099999999997"/>
    <n v="3367.11"/>
    <n v="3728.87"/>
    <n v="4287.87"/>
    <n v="4287.87"/>
    <n v="4287.87"/>
    <n v="4287.87"/>
    <n v="4291.87"/>
    <n v="14901.26"/>
    <n v="592689.17000000004"/>
    <n v="14901.26"/>
    <n v="14901.26"/>
    <n v="15445.74"/>
    <n v="16132.62"/>
    <n v="16132.62"/>
    <n v="16302.62"/>
    <n v="16302.62"/>
    <n v="16906.52"/>
    <n v="18406.52"/>
    <n v="18529.16"/>
    <n v="3367.5470833333334"/>
    <n v="63702.727083333339"/>
    <x v="219"/>
  </r>
  <r>
    <s v="184350.ZZ.ZZ"/>
    <s v="184350"/>
    <x v="216"/>
    <s v="ZZ"/>
    <s v="ZZ"/>
    <x v="1"/>
    <n v="0"/>
    <n v="0"/>
    <n v="0"/>
    <n v="0"/>
    <n v="0"/>
    <n v="0"/>
    <n v="-15.23"/>
    <n v="-286.94"/>
    <n v="0"/>
    <n v="-537.28"/>
    <n v="-826"/>
    <n v="0"/>
    <n v="-582.73"/>
    <n v="-582.73"/>
    <n v="0"/>
    <n v="0"/>
    <n v="-1228.53"/>
    <n v="0"/>
    <n v="0"/>
    <n v="-186.12"/>
    <n v="0"/>
    <n v="-440.48"/>
    <n v="-785.61"/>
    <n v="0"/>
    <n v="0"/>
    <n v="-2366.13"/>
    <n v="0"/>
    <n v="-235.90916666666669"/>
    <n v="-417.23916666666673"/>
    <x v="220"/>
  </r>
  <r>
    <s v="184400.ZZ.ZZ"/>
    <s v="184400"/>
    <x v="217"/>
    <s v="ZZ"/>
    <s v="ZZ"/>
    <x v="1"/>
    <n v="0"/>
    <n v="0"/>
    <n v="10163089.789999999"/>
    <n v="10204119.26"/>
    <n v="10266413.939999999"/>
    <n v="10349816.630000001"/>
    <n v="10426493.74"/>
    <n v="10551203.359999999"/>
    <n v="10744822.300000001"/>
    <n v="10823696.710000001"/>
    <n v="10974953.560000001"/>
    <n v="11058192.33"/>
    <n v="11219467.84"/>
    <n v="11371047.02"/>
    <n v="11668521.57"/>
    <n v="11609387.59"/>
    <n v="11775700.4"/>
    <n v="11854118.16"/>
    <n v="11925947.460000001"/>
    <n v="12105638.859999999"/>
    <n v="12151129.439999999"/>
    <n v="12215093.439999999"/>
    <n v="12311922.789999999"/>
    <n v="12408779.23"/>
    <n v="12470551.210000001"/>
    <n v="12750011.73"/>
    <n v="12977191.609999999"/>
    <n v="10742169.364166668"/>
    <n v="12158428.074999997"/>
    <x v="221"/>
  </r>
  <r>
    <s v="184500.ZZ.ZZ"/>
    <s v="184500"/>
    <x v="218"/>
    <s v="ZZ"/>
    <s v="ZZ"/>
    <x v="1"/>
    <n v="0"/>
    <n v="0"/>
    <n v="30178186.899999999"/>
    <n v="30236085.690000001"/>
    <n v="30440596.170000002"/>
    <n v="30703008.079999998"/>
    <n v="30978248.940000001"/>
    <n v="31185035.399999999"/>
    <n v="31269255.41"/>
    <n v="31387126.510000002"/>
    <n v="31514823.390000001"/>
    <n v="31583536.370000001"/>
    <n v="31830715.969999999"/>
    <n v="31918273.48"/>
    <n v="31902428.66"/>
    <n v="32037173.120000001"/>
    <n v="32288756.809999999"/>
    <n v="32567194.309999999"/>
    <n v="32952608.239999998"/>
    <n v="33192026.449999999"/>
    <n v="33336706.98"/>
    <n v="33512945.43"/>
    <n v="33997580.670000002"/>
    <n v="34141158.829999998"/>
    <n v="34336098.460000001"/>
    <n v="34584161.710000001"/>
    <n v="34725712.600000001"/>
    <n v="31173917.765833337"/>
    <n v="33355040.136666659"/>
    <x v="222"/>
  </r>
  <r>
    <s v="184800.ZZ.ZZ"/>
    <s v="184800"/>
    <x v="219"/>
    <s v="ZZ"/>
    <s v="ZZ"/>
    <x v="1"/>
    <n v="0"/>
    <n v="0"/>
    <n v="7190764.0199999996"/>
    <n v="7244293.04"/>
    <n v="7244315.54"/>
    <n v="7356435.5899999999"/>
    <n v="7403537.5899999999"/>
    <n v="7448950.3099999996"/>
    <n v="7497119.7000000002"/>
    <n v="7556251.9000000004"/>
    <n v="7566555.2800000003"/>
    <n v="7632577.1100000003"/>
    <n v="7691559.0700000003"/>
    <n v="7758798.6600000001"/>
    <n v="9124814.3800000008"/>
    <n v="9158199.3499999996"/>
    <n v="9209661.0500000007"/>
    <n v="9209661.0500000007"/>
    <n v="9302840.6400000006"/>
    <n v="9340032.6600000001"/>
    <n v="9340170.3599999994"/>
    <n v="9383745.1899999995"/>
    <n v="9515145"/>
    <n v="9599156.4600000009"/>
    <n v="9953441.9100000001"/>
    <n v="10042798.859999999"/>
    <n v="10094861.1"/>
    <n v="7546515.2491666675"/>
    <n v="9472057.522499999"/>
    <x v="223"/>
  </r>
  <r>
    <s v="184900.ZZ.ZZ"/>
    <s v="184900"/>
    <x v="220"/>
    <s v="ZZ"/>
    <s v="ZZ"/>
    <x v="1"/>
    <n v="0"/>
    <n v="0"/>
    <n v="6584142.8099999996"/>
    <n v="6579641.0800000001"/>
    <n v="6712594.2300000004"/>
    <n v="6772196.7199999997"/>
    <n v="6804469.2800000003"/>
    <n v="6845760.3899999997"/>
    <n v="6888114.4299999997"/>
    <n v="6952520.1500000004"/>
    <n v="6985332.2999999998"/>
    <n v="7075327.2999999998"/>
    <n v="7137126.6900000004"/>
    <n v="7214447.0300000003"/>
    <n v="7348540.7699999996"/>
    <n v="7356489.46"/>
    <n v="7549061.8799999999"/>
    <n v="7648550.2999999998"/>
    <n v="7696589.3300000001"/>
    <n v="7805096.4400000004"/>
    <n v="7852909.5499999998"/>
    <n v="7892600.0300000003"/>
    <n v="7930424.8200000003"/>
    <n v="7961329.4100000001"/>
    <n v="8021079.2999999998"/>
    <n v="8151087.6200000001"/>
    <n v="8344802.1699999999"/>
    <n v="6911155.9491666667"/>
    <n v="7809324.1341666663"/>
    <x v="224"/>
  </r>
  <r>
    <s v="184996.ZZ.ZZ"/>
    <s v="184996"/>
    <x v="221"/>
    <s v="ZZ"/>
    <s v="ZZ"/>
    <x v="1"/>
    <n v="0"/>
    <n v="0"/>
    <n v="-7190718.4699999997"/>
    <n v="-7244247.4900000002"/>
    <n v="-7244247.4900000002"/>
    <n v="-7356367.54"/>
    <n v="-7403469.54"/>
    <n v="-7448882.2599999998"/>
    <n v="-7496982.79"/>
    <n v="-7551364.9900000002"/>
    <n v="-7551364.9900000002"/>
    <n v="-7596847.8200000003"/>
    <n v="-7646286.5899999999"/>
    <n v="-7707710.2300000004"/>
    <n v="-9122617.8300000001"/>
    <n v="-9122617.8300000001"/>
    <n v="-9122617.8300000001"/>
    <n v="-9174160.6199999992"/>
    <n v="-9260430.4100000001"/>
    <n v="-9297622.4299999997"/>
    <n v="-9297622.4299999997"/>
    <n v="-9334434.9600000009"/>
    <n v="-9465805.1300000008"/>
    <n v="-9549501"/>
    <n v="-9904015.9600000009"/>
    <n v="-9984237.6400000006"/>
    <n v="-10091903.25"/>
    <n v="-7533703.3233333342"/>
    <n v="-9426693.8983333316"/>
    <x v="225"/>
  </r>
  <r>
    <s v="184997.ZZ.ZZ"/>
    <s v="184997"/>
    <x v="217"/>
    <s v="ZZ"/>
    <s v="ZZ"/>
    <x v="1"/>
    <n v="0"/>
    <n v="0"/>
    <n v="-10163089.789999999"/>
    <n v="-10204119.26"/>
    <n v="-10266413.939999999"/>
    <n v="-10349816.630000001"/>
    <n v="-10426493.74"/>
    <n v="-10551203.359999999"/>
    <n v="-10744791.17"/>
    <n v="-10823665.58"/>
    <n v="-10974922.43"/>
    <n v="-11058161.199999999"/>
    <n v="-11219436.710000001"/>
    <n v="-11371015.890000001"/>
    <n v="-11668490.439999999"/>
    <n v="-11609356.460000001"/>
    <n v="-11775700.4"/>
    <n v="-11854118.16"/>
    <n v="-11925947.460000001"/>
    <n v="-12105638.859999999"/>
    <n v="-12151129.439999999"/>
    <n v="-12215093.439999999"/>
    <n v="-12311922.789999999"/>
    <n v="-12408779.23"/>
    <n v="-12408779.23"/>
    <n v="-12750011.73"/>
    <n v="-12977402.59"/>
    <n v="-10742152.502083333"/>
    <n v="-12153285.309583331"/>
    <x v="226"/>
  </r>
  <r>
    <s v="184998.ZZ.ZZ"/>
    <s v="184998"/>
    <x v="220"/>
    <s v="ZZ"/>
    <s v="ZZ"/>
    <x v="1"/>
    <n v="0"/>
    <n v="0"/>
    <n v="-6584142.8200000003"/>
    <n v="-6579641.0899999999"/>
    <n v="-6712594.2400000002"/>
    <n v="-6772196.7300000004"/>
    <n v="-6804469.29"/>
    <n v="-6845760.4000000004"/>
    <n v="-6887961.0300000003"/>
    <n v="-6952366.75"/>
    <n v="-6985332.3099999996"/>
    <n v="-7075327.3099999996"/>
    <n v="-7137126.7000000002"/>
    <n v="-7214447.04"/>
    <n v="-7348540.7800000003"/>
    <n v="-7356489.4699999997"/>
    <n v="-7549061.8899999997"/>
    <n v="-7648550.3099999996"/>
    <n v="-7696589.3399999999"/>
    <n v="-7805096.4500000002"/>
    <n v="-7852909.5599999996"/>
    <n v="-7892600.04"/>
    <n v="-7930424.8300000001"/>
    <n v="-7961329.4199999999"/>
    <n v="-7961329.4199999999"/>
    <n v="-8151087.6299999999"/>
    <n v="-8344802.1799999997"/>
    <n v="-6911130.3908333341"/>
    <n v="-7804344.9866666673"/>
    <x v="227"/>
  </r>
  <r>
    <s v="184999.ZZ.ZZ"/>
    <s v="184999"/>
    <x v="222"/>
    <s v="ZZ"/>
    <s v="ZZ"/>
    <x v="1"/>
    <n v="0"/>
    <n v="0"/>
    <n v="-30178182.969999999"/>
    <n v="-30236081.760000002"/>
    <n v="-30440592.239999998"/>
    <n v="-30703004.149999999"/>
    <n v="-30978245.010000002"/>
    <n v="-31185031.469999999"/>
    <n v="-31269251.48"/>
    <n v="-31387122.579999998"/>
    <n v="-31514819.460000001"/>
    <n v="-31583532.440000001"/>
    <n v="-31830712.039999999"/>
    <n v="-31918269.550000001"/>
    <n v="-31902424.73"/>
    <n v="-32037169.190000001"/>
    <n v="-32288756.809999999"/>
    <n v="-32567194.309999999"/>
    <n v="-32952608.239999998"/>
    <n v="-33192026.449999999"/>
    <n v="-33336706.98"/>
    <n v="-33512945.43"/>
    <n v="-33997580.670000002"/>
    <n v="-34141158.829999998"/>
    <n v="-34336098.460000001"/>
    <n v="-34584161.710000001"/>
    <n v="-34725768.619999997"/>
    <n v="-31173913.83583333"/>
    <n v="-33355041.979583327"/>
    <x v="228"/>
  </r>
  <r>
    <s v="186055.ZZ.ZZ"/>
    <s v="186055"/>
    <x v="223"/>
    <s v="ZZ"/>
    <s v="ZZ"/>
    <x v="1"/>
    <n v="0"/>
    <n v="0"/>
    <n v="57266.63"/>
    <n v="38177.74"/>
    <n v="-15372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6.5662499999989"/>
    <n v="0"/>
    <x v="229"/>
  </r>
  <r>
    <s v="186100.ED.ID"/>
    <s v="186100"/>
    <x v="224"/>
    <s v="ID"/>
    <s v="ED"/>
    <x v="0"/>
    <n v="0"/>
    <n v="0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x v="230"/>
  </r>
  <r>
    <s v="186100.ED.WA"/>
    <s v="186100"/>
    <x v="224"/>
    <s v="WA"/>
    <s v="ED"/>
    <x v="0"/>
    <n v="0"/>
    <n v="0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x v="230"/>
  </r>
  <r>
    <s v="186180.ZZ.ZZ"/>
    <s v="186180"/>
    <x v="225"/>
    <s v="ZZ"/>
    <s v="ZZ"/>
    <x v="2"/>
    <n v="4"/>
    <s v="CD.AA"/>
    <n v="49107.48"/>
    <n v="32738.36"/>
    <n v="16369.24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6138.4370833333378"/>
    <n v="-9.9999999999999985E-3"/>
    <x v="231"/>
  </r>
  <r>
    <s v="186200.ZZ.ZZ"/>
    <s v="186200"/>
    <x v="226"/>
    <s v="ZZ"/>
    <s v="ZZ"/>
    <x v="1"/>
    <n v="0"/>
    <n v="0"/>
    <n v="2480040.31"/>
    <n v="2986274.81"/>
    <n v="1304435.82"/>
    <n v="1479377.76"/>
    <n v="1373548.3"/>
    <n v="1610788"/>
    <n v="1752703.47"/>
    <n v="1612299.06"/>
    <n v="3116860.2"/>
    <n v="1951032.54"/>
    <n v="667027.54"/>
    <n v="280216.57"/>
    <n v="1244708.93"/>
    <n v="715502.46"/>
    <n v="-129457.18"/>
    <n v="459101.76"/>
    <n v="304447.09999999998"/>
    <n v="273751.95"/>
    <n v="194800.29"/>
    <n v="292441.27"/>
    <n v="351933.78"/>
    <n v="246834.41"/>
    <n v="367861.56"/>
    <n v="424872.33"/>
    <n v="410767.07"/>
    <n v="1666411.5575000001"/>
    <n v="360818.97750000004"/>
    <x v="232"/>
  </r>
  <r>
    <s v="186205.ZZ.ZZ"/>
    <s v="186205"/>
    <x v="227"/>
    <s v="ZZ"/>
    <s v="ZZ"/>
    <x v="2"/>
    <n v="4"/>
    <s v="CD.AA"/>
    <n v="4213974.2300000004"/>
    <n v="5553506.1600000001"/>
    <n v="5679685.6699999999"/>
    <n v="6060196.6200000001"/>
    <n v="7165621.1100000003"/>
    <n v="7775657.3399999999"/>
    <n v="4435955.87"/>
    <n v="5646738.3600000003"/>
    <n v="6001233.3700000001"/>
    <n v="6502725.9800000004"/>
    <n v="7339177.1100000003"/>
    <n v="4236340.49"/>
    <n v="3696701.06"/>
    <n v="5154110.93"/>
    <n v="5240596.7699999996"/>
    <n v="5443942.9699999997"/>
    <n v="5963658.1799999997"/>
    <n v="2667249.9300000002"/>
    <n v="2827022.83"/>
    <n v="4153071.2"/>
    <n v="5108760.46"/>
    <n v="6414037.2599999998"/>
    <n v="7156458.71"/>
    <n v="3251884.93"/>
    <n v="5216734.04"/>
    <n v="5862681.3104166659"/>
    <n v="4819792.6433333335"/>
    <x v="233"/>
  </r>
  <r>
    <s v="186205.CD.AA"/>
    <s v="186205"/>
    <x v="227"/>
    <s v="AA"/>
    <s v="CD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33"/>
  </r>
  <r>
    <s v="186210.ZZ.ZZ"/>
    <s v="186210"/>
    <x v="228"/>
    <s v="ZZ"/>
    <s v="ZZ"/>
    <x v="1"/>
    <n v="0"/>
    <n v="0"/>
    <n v="-1822.4"/>
    <n v="-1822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27.80000000000004"/>
    <n v="0"/>
    <x v="234"/>
  </r>
  <r>
    <s v="186215.ZZ.ZZ"/>
    <s v="186215"/>
    <x v="229"/>
    <s v="ZZ"/>
    <s v="ZZ"/>
    <x v="1"/>
    <n v="0"/>
    <n v="0"/>
    <m/>
    <m/>
    <m/>
    <m/>
    <m/>
    <m/>
    <m/>
    <m/>
    <m/>
    <m/>
    <m/>
    <m/>
    <m/>
    <m/>
    <m/>
    <m/>
    <m/>
    <m/>
    <m/>
    <m/>
    <m/>
    <m/>
    <m/>
    <n v="8447.02"/>
    <n v="8132.33"/>
    <n v="0"/>
    <n v="1042.7654166666669"/>
    <x v="235"/>
  </r>
  <r>
    <s v="186280.ED.WA"/>
    <s v="186280"/>
    <x v="230"/>
    <s v="WA"/>
    <s v="ED"/>
    <x v="1"/>
    <n v="0"/>
    <n v="0"/>
    <n v="-1684801.18"/>
    <n v="-0.18"/>
    <n v="-1009769"/>
    <n v="-2646627"/>
    <n v="-3915840"/>
    <n v="-5947063"/>
    <n v="-7633545"/>
    <n v="-6376634"/>
    <n v="-6235230"/>
    <n v="-5720087"/>
    <n v="-6201204"/>
    <n v="-9224529"/>
    <n v="-9696264"/>
    <n v="0"/>
    <n v="0"/>
    <n v="0"/>
    <n v="0"/>
    <n v="0"/>
    <n v="0"/>
    <n v="0"/>
    <n v="0"/>
    <n v="0"/>
    <n v="0"/>
    <n v="0"/>
    <n v="-1098494"/>
    <n v="-5050088.3975"/>
    <n v="-449781.58333333331"/>
    <x v="236"/>
  </r>
  <r>
    <s v="186290.ED.WA"/>
    <s v="186290"/>
    <x v="231"/>
    <s v="WA"/>
    <s v="ED"/>
    <x v="1"/>
    <n v="0"/>
    <n v="0"/>
    <n v="0"/>
    <n v="-1689828"/>
    <n v="-1697019"/>
    <n v="-1703128"/>
    <n v="-1709237"/>
    <n v="-1715346"/>
    <n v="-1721455"/>
    <n v="0"/>
    <n v="0"/>
    <n v="0"/>
    <n v="0"/>
    <n v="0"/>
    <n v="0"/>
    <n v="-9730357"/>
    <n v="-9764450"/>
    <n v="-9798543"/>
    <n v="-9832636"/>
    <n v="-9866729"/>
    <n v="-9900822"/>
    <n v="-9935583"/>
    <n v="-9970344"/>
    <n v="-10005105"/>
    <n v="-10039866"/>
    <n v="-10074627"/>
    <n v="-10109388"/>
    <n v="-853001.08333333337"/>
    <n v="-9497813"/>
    <x v="237"/>
  </r>
  <r>
    <s v="186321.ZZ.ZZ"/>
    <s v="186321"/>
    <x v="232"/>
    <s v="ZZ"/>
    <s v="ZZ"/>
    <x v="1"/>
    <n v="0"/>
    <n v="0"/>
    <n v="448694.36"/>
    <n v="450222.34"/>
    <n v="451606.92"/>
    <n v="453144.82"/>
    <n v="454633.02"/>
    <n v="456936.89"/>
    <n v="458813.49"/>
    <n v="460760.77"/>
    <n v="462716.33"/>
    <n v="464616.73"/>
    <n v="466588.7"/>
    <n v="468505.05"/>
    <n v="470493.56"/>
    <n v="472890.92"/>
    <n v="475066.8"/>
    <n v="477487.52"/>
    <n v="479841.93"/>
    <n v="482287.04"/>
    <n v="484665.17"/>
    <n v="486718.61"/>
    <n v="488780.78"/>
    <n v="490784.78"/>
    <n v="492864.26"/>
    <n v="494885.08"/>
    <n v="496982"/>
    <n v="459011.58500000002"/>
    <n v="484167.55583333335"/>
    <x v="238"/>
  </r>
  <r>
    <s v="186322.ED.WA"/>
    <s v="186322"/>
    <x v="233"/>
    <s v="WA"/>
    <s v="ED"/>
    <x v="1"/>
    <n v="0"/>
    <n v="0"/>
    <n v="761417.68"/>
    <n v="1081380.58"/>
    <n v="1354115.87"/>
    <n v="1617444.98"/>
    <n v="1877122.16"/>
    <n v="2097334.5699999998"/>
    <n v="2341871.8199999998"/>
    <n v="-438411.39"/>
    <n v="-268818.21000000002"/>
    <n v="-118424.54"/>
    <n v="18398.509999999998"/>
    <n v="166135.59"/>
    <n v="339478.56"/>
    <n v="523958.26"/>
    <n v="699312.88"/>
    <n v="884932.87"/>
    <n v="1038521.12"/>
    <n v="1180968.6299999999"/>
    <n v="1328302.83"/>
    <n v="-311003.15999999997"/>
    <n v="-198494.3"/>
    <n v="-87420.13"/>
    <n v="15451.06"/>
    <n v="124595.2"/>
    <n v="252722.12"/>
    <n v="856549.83833333338"/>
    <n v="457935.46666666662"/>
    <x v="239"/>
  </r>
  <r>
    <s v="186323.ED.WA"/>
    <s v="186323"/>
    <x v="234"/>
    <s v="WA"/>
    <s v="ED"/>
    <x v="1"/>
    <n v="0"/>
    <n v="0"/>
    <n v="-937728.72"/>
    <n v="-1955352.18"/>
    <n v="-2133297.29"/>
    <n v="-2367958.4900000002"/>
    <n v="-2578945.5099999998"/>
    <n v="-2780016.85"/>
    <n v="-2984433.78"/>
    <n v="0"/>
    <n v="0"/>
    <n v="0"/>
    <n v="0"/>
    <n v="0"/>
    <n v="0"/>
    <n v="0"/>
    <n v="0"/>
    <n v="0"/>
    <n v="0"/>
    <n v="0"/>
    <n v="0"/>
    <n v="702962.37"/>
    <n v="627930.66"/>
    <n v="560604.77"/>
    <n v="483835.18"/>
    <n v="412684.41"/>
    <n v="287542.51"/>
    <n v="-1272405.7049999998"/>
    <n v="244315.72041666671"/>
    <x v="240"/>
  </r>
  <r>
    <s v="186324.ED.WA"/>
    <s v="186324"/>
    <x v="235"/>
    <s v="WA"/>
    <s v="ED"/>
    <x v="1"/>
    <n v="0"/>
    <n v="0"/>
    <n v="0"/>
    <n v="0"/>
    <n v="0"/>
    <n v="0"/>
    <n v="0"/>
    <n v="0"/>
    <n v="0"/>
    <n v="-200557.12"/>
    <n v="-403306.47"/>
    <n v="-581714.06000000006"/>
    <n v="-798442.71"/>
    <n v="-995226.64"/>
    <n v="-1191231.8799999999"/>
    <n v="-1291969.3700000001"/>
    <n v="-1367950.04"/>
    <n v="-1450903.32"/>
    <n v="-1576801.75"/>
    <n v="-1676859.13"/>
    <n v="-1771401.27"/>
    <n v="0"/>
    <n v="0"/>
    <n v="0"/>
    <n v="0"/>
    <n v="0"/>
    <n v="0"/>
    <n v="-297905.245"/>
    <n v="-810958.40166666673"/>
    <x v="241"/>
  </r>
  <r>
    <s v="186328.GD.WA"/>
    <s v="186328"/>
    <x v="236"/>
    <s v="WA"/>
    <s v="GD"/>
    <x v="1"/>
    <n v="0"/>
    <n v="0"/>
    <n v="-1972082.04"/>
    <n v="543157.23"/>
    <n v="831164.16"/>
    <n v="64488.68"/>
    <n v="59936.12"/>
    <n v="948694.33"/>
    <n v="1342908.54"/>
    <n v="1520670.01"/>
    <n v="1671787.36"/>
    <n v="1804924.79"/>
    <n v="1432463.01"/>
    <n v="536537.48"/>
    <n v="740535.51"/>
    <n v="52427.68"/>
    <n v="-1949672.31"/>
    <n v="-2399499.52"/>
    <n v="-2106742.1"/>
    <n v="-1510233.12"/>
    <n v="-1091983.6499999999"/>
    <n v="-1031606.46"/>
    <n v="-922841.44"/>
    <n v="-995338.67"/>
    <n v="-2519388.9900000002"/>
    <n v="-2136424.7200000002"/>
    <n v="-1053674.32"/>
    <n v="845079.87041666673"/>
    <n v="-1397322.7254166666"/>
    <x v="242"/>
  </r>
  <r>
    <s v="186328.ED.WA"/>
    <s v="186328"/>
    <x v="236"/>
    <s v="WA"/>
    <s v="ED"/>
    <x v="1"/>
    <n v="0"/>
    <n v="0"/>
    <n v="-2092789.89"/>
    <n v="341177.85"/>
    <n v="2079411.39"/>
    <n v="2724630.61"/>
    <n v="3543429.22"/>
    <n v="4699800.78"/>
    <n v="5305351.95"/>
    <n v="6315433.2000000002"/>
    <n v="4770285.53"/>
    <n v="6601759.6600000001"/>
    <n v="7458007.1299999999"/>
    <n v="8343980.5099999998"/>
    <n v="8620259.25"/>
    <n v="536392.84"/>
    <n v="-127361.03"/>
    <n v="-3012484.14"/>
    <n v="-1749397.29"/>
    <n v="-975423.48"/>
    <n v="-683275.02"/>
    <n v="691840.94"/>
    <n v="100562.48"/>
    <n v="1146808.27"/>
    <n v="508897.99"/>
    <n v="767184.75"/>
    <n v="1182032.6599999999"/>
    <n v="4620583.5425000004"/>
    <n v="175407.68874999997"/>
    <x v="242"/>
  </r>
  <r>
    <s v="186328.ED.ID"/>
    <s v="186328"/>
    <x v="236"/>
    <s v="ID"/>
    <s v="ED"/>
    <x v="1"/>
    <n v="0"/>
    <n v="0"/>
    <n v="-2816256.16"/>
    <n v="530598.41"/>
    <n v="578471.68999999994"/>
    <n v="32705.29"/>
    <n v="309727.45"/>
    <n v="846388.2"/>
    <n v="1040325.3"/>
    <n v="1104915.58"/>
    <n v="894638.35"/>
    <n v="1243902.94"/>
    <n v="1411009.19"/>
    <n v="1436475.72"/>
    <n v="1753478.22"/>
    <n v="853153.15"/>
    <n v="50026.239999999998"/>
    <n v="-616597.28"/>
    <n v="-233130.56"/>
    <n v="-149812.46"/>
    <n v="-372915.96"/>
    <n v="375273.46"/>
    <n v="93798.79"/>
    <n v="98429.5"/>
    <n v="-203516.22"/>
    <n v="-391298.17"/>
    <n v="337502.18"/>
    <n v="741480.76250000007"/>
    <n v="45741.724166666681"/>
    <x v="242"/>
  </r>
  <r>
    <s v="186328.GD.ID"/>
    <s v="186328"/>
    <x v="236"/>
    <s v="ID"/>
    <s v="GD"/>
    <x v="1"/>
    <n v="0"/>
    <n v="0"/>
    <n v="-1636264.52"/>
    <n v="400101.7"/>
    <n v="-68528.91"/>
    <n v="-253680.68"/>
    <n v="-480590.86"/>
    <n v="-36418.550000000003"/>
    <n v="18887.810000000001"/>
    <n v="51254.25"/>
    <n v="141454.04999999999"/>
    <n v="61659.28"/>
    <n v="-232851.84"/>
    <n v="-144103.32999999999"/>
    <n v="557464.01"/>
    <n v="-113248.55"/>
    <n v="-1397196.27"/>
    <n v="-1467314.39"/>
    <n v="-1363542.02"/>
    <n v="-1123973.79"/>
    <n v="-1063280.52"/>
    <n v="-1009678.86"/>
    <n v="-952365.19"/>
    <n v="-1106967.3799999999"/>
    <n v="-2128484.41"/>
    <n v="-1876302.67"/>
    <n v="-517162.08"/>
    <n v="-90184.777916666659"/>
    <n v="-1131850.2570833336"/>
    <x v="242"/>
  </r>
  <r>
    <s v="186328.GD.OR"/>
    <s v="186328"/>
    <x v="236"/>
    <s v="OR"/>
    <s v="GD"/>
    <x v="1"/>
    <n v="0"/>
    <n v="0"/>
    <n v="-1920447.1"/>
    <n v="960317.93"/>
    <n v="623260.74"/>
    <n v="398726.6"/>
    <n v="529703.57999999996"/>
    <n v="899931.42"/>
    <n v="1167515.42"/>
    <n v="1387017.22"/>
    <n v="1565911.03"/>
    <n v="1641764.8"/>
    <n v="1408930.44"/>
    <n v="1431919.8"/>
    <n v="1269242.1599999999"/>
    <n v="1045722.71"/>
    <n v="-337697.66"/>
    <n v="-577485.01"/>
    <n v="-359578.33"/>
    <n v="201570.99"/>
    <n v="605594.48"/>
    <n v="78025.41"/>
    <n v="173869.42"/>
    <n v="142431.78"/>
    <n v="-932579.88"/>
    <n v="-706933.75"/>
    <n v="-368943.17"/>
    <n v="974116.37583333335"/>
    <n v="-18075.862083333341"/>
    <x v="242"/>
  </r>
  <r>
    <s v="186338.ED.WA"/>
    <s v="186338"/>
    <x v="237"/>
    <s v="WA"/>
    <s v="ED"/>
    <x v="1"/>
    <n v="0"/>
    <n v="0"/>
    <n v="1735911.16"/>
    <n v="578803.72"/>
    <n v="999486.06"/>
    <n v="1181133.28"/>
    <n v="1706313.35"/>
    <n v="2539903.5299999998"/>
    <n v="3390111.48"/>
    <n v="4117983.49"/>
    <n v="4496341.4800000004"/>
    <n v="5278663.1900000004"/>
    <n v="5856350.5300000003"/>
    <n v="5272399.09"/>
    <n v="7051825"/>
    <n v="440511.99"/>
    <n v="78189.66"/>
    <n v="312607.06"/>
    <n v="723461.05"/>
    <n v="1770007.82"/>
    <n v="2499181.4900000002"/>
    <n v="3727016.64"/>
    <n v="4033990.84"/>
    <n v="4844976.99"/>
    <n v="5126809.41"/>
    <n v="5136781.55"/>
    <n v="6859634.1100000003"/>
    <n v="3317613.1066666669"/>
    <n v="2970772.0045833332"/>
    <x v="243"/>
  </r>
  <r>
    <s v="186338.GD.WA"/>
    <s v="186338"/>
    <x v="237"/>
    <s v="WA"/>
    <s v="GD"/>
    <x v="1"/>
    <n v="0"/>
    <n v="0"/>
    <n v="840286.11"/>
    <n v="435170.98"/>
    <n v="387015.8"/>
    <n v="564392.31999999995"/>
    <n v="547206.31999999995"/>
    <n v="773751.15"/>
    <n v="814509.85"/>
    <n v="905993.89"/>
    <n v="973551.67"/>
    <n v="1045056.39"/>
    <n v="1212833.52"/>
    <n v="1049614"/>
    <n v="984241.48"/>
    <n v="61792.07"/>
    <n v="-284748.95"/>
    <n v="-275727.69"/>
    <n v="-348677.96"/>
    <n v="-108726.38"/>
    <n v="-89458.62"/>
    <n v="-44933.99"/>
    <n v="12830.21"/>
    <n v="-76486.58"/>
    <n v="-253918.23"/>
    <n v="-136849.84"/>
    <n v="63249"/>
    <n v="801779.97374999989"/>
    <n v="-85096.726666666669"/>
    <x v="243"/>
  </r>
  <r>
    <s v="186338.ED.ID"/>
    <s v="186338"/>
    <x v="237"/>
    <s v="ID"/>
    <s v="ED"/>
    <x v="1"/>
    <n v="0"/>
    <n v="0"/>
    <n v="610929.05000000005"/>
    <n v="270088.74"/>
    <n v="101295.91"/>
    <n v="96082.89"/>
    <n v="333734.15999999997"/>
    <n v="702432.58"/>
    <n v="645332.41"/>
    <n v="727028.95"/>
    <n v="939057.78"/>
    <n v="1116593.8400000001"/>
    <n v="995648.7"/>
    <n v="1056428.4099999999"/>
    <n v="1421401.79"/>
    <n v="193381.4"/>
    <n v="80547.23"/>
    <n v="179786.3"/>
    <n v="95323.44"/>
    <n v="343055.45"/>
    <n v="108167.54"/>
    <n v="621475.42000000004"/>
    <n v="526256.71"/>
    <n v="407990.68"/>
    <n v="557595.19999999995"/>
    <n v="372786.83"/>
    <n v="109351.19"/>
    <n v="666657.48250000004"/>
    <n v="354311.89083333337"/>
    <x v="243"/>
  </r>
  <r>
    <s v="186338.GD.ID"/>
    <s v="186338"/>
    <x v="237"/>
    <s v="ID"/>
    <s v="GD"/>
    <x v="1"/>
    <n v="0"/>
    <n v="0"/>
    <n v="-377623.18"/>
    <n v="7529.9"/>
    <n v="-69170.649999999994"/>
    <n v="-158931.75"/>
    <n v="-240676.6"/>
    <n v="-178159.43"/>
    <n v="-210925.58"/>
    <n v="-185071.87"/>
    <n v="-104962.32"/>
    <n v="-138416.92000000001"/>
    <n v="-122559.97"/>
    <n v="-137801.20000000001"/>
    <n v="-137896.99"/>
    <n v="-136041.74"/>
    <n v="-256422.01"/>
    <n v="-290522.89"/>
    <n v="-331993.15999999997"/>
    <n v="-283309.95"/>
    <n v="-267875.39"/>
    <n v="-250664.09"/>
    <n v="-182722.06"/>
    <n v="-230170.3"/>
    <n v="-293058.87"/>
    <n v="-209677.23"/>
    <n v="-175309.84"/>
    <n v="-149742.20624999999"/>
    <n v="-240755.09208333332"/>
    <x v="243"/>
  </r>
  <r>
    <s v="186338.GD.OR"/>
    <s v="186338"/>
    <x v="237"/>
    <s v="OR"/>
    <s v="GD"/>
    <x v="1"/>
    <n v="0"/>
    <n v="0"/>
    <n v="-851275.39"/>
    <n v="122082.22"/>
    <n v="-227073.25"/>
    <n v="-448641.21"/>
    <n v="-593322.23"/>
    <n v="-493140.79"/>
    <n v="-492073.54"/>
    <n v="-382879.79"/>
    <n v="-305435.69"/>
    <n v="-105190.27"/>
    <n v="44041.73"/>
    <n v="177432"/>
    <n v="-107087.03999999999"/>
    <n v="247318.83"/>
    <n v="-750505.78"/>
    <n v="-1118579.26"/>
    <n v="-1237388.67"/>
    <n v="-1174885.03"/>
    <n v="-1142210.95"/>
    <n v="-1395121.15"/>
    <n v="-1323449.8600000001"/>
    <n v="-1245371.32"/>
    <n v="-1452967.25"/>
    <n v="-1366757.28"/>
    <n v="-1411788.26"/>
    <n v="-265281.83624999999"/>
    <n v="-1059946.2808333333"/>
    <x v="243"/>
  </r>
  <r>
    <s v="186360.ED.ID"/>
    <s v="186360"/>
    <x v="238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44"/>
  </r>
  <r>
    <s v="186360.ED.WA"/>
    <s v="186360"/>
    <x v="238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44"/>
  </r>
  <r>
    <s v="186365.ED.ID"/>
    <s v="186365"/>
    <x v="239"/>
    <s v="ID"/>
    <s v="ED"/>
    <x v="2"/>
    <n v="1"/>
    <s v="ED.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45"/>
  </r>
  <r>
    <s v="186368.ED.ID"/>
    <s v="186368"/>
    <x v="240"/>
    <s v="ID"/>
    <s v="ED"/>
    <x v="1"/>
    <n v="0"/>
    <n v="0"/>
    <n v="1337179.6000000001"/>
    <n v="1281463.75"/>
    <n v="1225747.8999999999"/>
    <n v="1170032.05"/>
    <n v="1114316.2"/>
    <n v="1058600.3500000001"/>
    <n v="1002884.5"/>
    <n v="947168.65"/>
    <n v="891452.8"/>
    <n v="835736.95"/>
    <n v="780021.1"/>
    <n v="724305.25"/>
    <n v="668589.4"/>
    <n v="612873.55000000005"/>
    <n v="557157.69999999995"/>
    <n v="501441.85"/>
    <n v="445726"/>
    <n v="390010.15"/>
    <n v="334294.3"/>
    <n v="278578.45"/>
    <n v="222862.6"/>
    <n v="167146.75"/>
    <n v="111430.9"/>
    <n v="55715.05"/>
    <n v="-0.8"/>
    <n v="1002884.5"/>
    <n v="334294.3"/>
    <x v="246"/>
  </r>
  <r>
    <s v="186368.GD.ID"/>
    <s v="186368"/>
    <x v="240"/>
    <s v="ID"/>
    <s v="GD"/>
    <x v="1"/>
    <n v="0"/>
    <n v="0"/>
    <n v="336270.56"/>
    <n v="322259.25"/>
    <n v="308247.94"/>
    <n v="294236.63"/>
    <n v="280225.32"/>
    <n v="266214.01"/>
    <n v="252202.7"/>
    <n v="238191.39"/>
    <n v="224180.08"/>
    <n v="210168.77"/>
    <n v="196157.46"/>
    <n v="182146.15"/>
    <n v="168134.84"/>
    <n v="154123.53"/>
    <n v="140112.22"/>
    <n v="126100.91"/>
    <n v="112089.60000000001"/>
    <n v="98078.29"/>
    <n v="84066.98"/>
    <n v="70055.67"/>
    <n v="56044.36"/>
    <n v="42033.05"/>
    <n v="28021.74"/>
    <n v="14010.43"/>
    <n v="-0.88"/>
    <n v="252202.69999999998"/>
    <n v="84066.98000000001"/>
    <x v="246"/>
  </r>
  <r>
    <s v="186382.ED.ID"/>
    <s v="186382"/>
    <x v="241"/>
    <s v="ID"/>
    <s v="ED"/>
    <x v="0"/>
    <n v="0"/>
    <n v="0"/>
    <n v="85181.2"/>
    <n v="82599.960000000006"/>
    <n v="80018.720000000001"/>
    <n v="77437.48"/>
    <n v="74856.240000000005"/>
    <n v="72275"/>
    <n v="69693.759999999995"/>
    <n v="67112.52"/>
    <n v="64531.28"/>
    <n v="61950.04"/>
    <n v="59368.800000000003"/>
    <n v="56787.56"/>
    <n v="54206.32"/>
    <n v="51625.08"/>
    <n v="49043.839999999997"/>
    <n v="46462.6"/>
    <n v="43881.36"/>
    <n v="41300.120000000003"/>
    <n v="38718.879999999997"/>
    <n v="36137.64"/>
    <n v="33556.400000000001"/>
    <n v="30975.16"/>
    <n v="28393.919999999998"/>
    <n v="25812.68"/>
    <n v="23231.439999999999"/>
    <n v="69693.760000000009"/>
    <n v="38718.879999999997"/>
    <x v="247"/>
  </r>
  <r>
    <s v="186400.ZZ.ZZ"/>
    <s v="186400"/>
    <x v="242"/>
    <s v="ZZ"/>
    <s v="ZZ"/>
    <x v="1"/>
    <n v="0"/>
    <n v="0"/>
    <n v="-2454143.8199999998"/>
    <n v="-204.54"/>
    <n v="-35364.300000000003"/>
    <n v="-347760.96"/>
    <n v="-349500.84"/>
    <n v="-661.54"/>
    <n v="-4354.51"/>
    <n v="-1239.77"/>
    <n v="-2270.7600000000002"/>
    <n v="-2270.7600000000002"/>
    <n v="-18662.189999999999"/>
    <n v="24360.99"/>
    <n v="-10475.780000000001"/>
    <n v="5000"/>
    <n v="-275875.01"/>
    <n v="-284025.28000000003"/>
    <n v="-110191.4"/>
    <n v="-9245.99"/>
    <n v="-73125.009999999995"/>
    <n v="499.99"/>
    <n v="-9019.9500000000007"/>
    <n v="-4404.53"/>
    <n v="-653979.71"/>
    <n v="-23982"/>
    <n v="-29317.03"/>
    <n v="-164186.58166666667"/>
    <n v="-121520.44124999999"/>
    <x v="248"/>
  </r>
  <r>
    <s v="186400.CD.AA"/>
    <s v="186400"/>
    <x v="242"/>
    <s v="AA"/>
    <s v="CD"/>
    <x v="2"/>
    <n v="4"/>
    <s v="CD.AA"/>
    <n v="325154.73"/>
    <n v="330267.61"/>
    <n v="333254.05"/>
    <n v="336125.63"/>
    <n v="338858.78"/>
    <n v="4969.05"/>
    <n v="4969.05"/>
    <n v="4969.05"/>
    <n v="4969.05"/>
    <n v="4969.05"/>
    <n v="-45030.95"/>
    <n v="-45030.95"/>
    <n v="4969.05"/>
    <n v="4969.05"/>
    <n v="4969.05"/>
    <n v="4969.05"/>
    <n v="4969.05"/>
    <n v="4969.05"/>
    <n v="4969.05"/>
    <n v="4969.05"/>
    <n v="4969.05"/>
    <n v="4969.05"/>
    <n v="0"/>
    <n v="0"/>
    <n v="0"/>
    <n v="119862.60916666671"/>
    <n v="3933.8312500000006"/>
    <x v="248"/>
  </r>
  <r>
    <s v="186401.ZZ.ZZ"/>
    <s v="186401"/>
    <x v="243"/>
    <s v="ZZ"/>
    <s v="ZZ"/>
    <x v="1"/>
    <n v="0"/>
    <n v="0"/>
    <n v="659.44"/>
    <n v="590.16999999999996"/>
    <n v="59.94"/>
    <n v="-58.43"/>
    <n v="-31.61"/>
    <n v="6.77"/>
    <n v="-125.76"/>
    <n v="-148.74"/>
    <n v="-148.74"/>
    <n v="-148.74"/>
    <n v="-148.74"/>
    <n v="-148.74"/>
    <n v="-148.74"/>
    <n v="-148.74"/>
    <n v="-148.74"/>
    <n v="-148.74"/>
    <n v="-148.74"/>
    <n v="-148.74"/>
    <n v="-148.74"/>
    <n v="-148.74"/>
    <n v="-148.74"/>
    <n v="-112.95"/>
    <n v="-205.9"/>
    <n v="-160.87"/>
    <n v="-130.81"/>
    <n v="-3.9391666666666652"/>
    <n v="-150.78458333333336"/>
    <x v="249"/>
  </r>
  <r>
    <s v="186410.ZZ.ZZ"/>
    <s v="186410"/>
    <x v="244"/>
    <s v="ZZ"/>
    <s v="ZZ"/>
    <x v="1"/>
    <n v="0"/>
    <n v="0"/>
    <n v="0"/>
    <n v="0"/>
    <n v="0"/>
    <n v="0"/>
    <n v="0"/>
    <n v="0"/>
    <n v="-79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.6091666666666669"/>
    <n v="0"/>
    <x v="250"/>
  </r>
  <r>
    <s v="186460.ZZ.ZZ"/>
    <s v="186460"/>
    <x v="242"/>
    <s v="ZZ"/>
    <s v="ZZ"/>
    <x v="1"/>
    <n v="0"/>
    <n v="0"/>
    <n v="1737.38"/>
    <n v="0"/>
    <n v="8535.52"/>
    <n v="295.39"/>
    <n v="-1787.64"/>
    <n v="4791.55"/>
    <n v="50"/>
    <n v="0"/>
    <n v="35.020000000000003"/>
    <n v="4570.55"/>
    <n v="0"/>
    <n v="698.05"/>
    <n v="509.5"/>
    <n v="0"/>
    <n v="0"/>
    <n v="0"/>
    <n v="50"/>
    <n v="2073.91"/>
    <n v="80"/>
    <n v="0"/>
    <n v="264.60000000000002"/>
    <n v="2015.05"/>
    <n v="0"/>
    <n v="0"/>
    <n v="901.69"/>
    <n v="1525.99"/>
    <n v="432.42958333333331"/>
    <x v="251"/>
  </r>
  <r>
    <s v="186700.ZZ.ZZ"/>
    <s v="186700"/>
    <x v="245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52"/>
  </r>
  <r>
    <s v="186700.GD.OR"/>
    <s v="186700"/>
    <x v="245"/>
    <s v="OR"/>
    <s v="GD"/>
    <x v="1"/>
    <n v="0"/>
    <n v="0"/>
    <n v="-112678.79"/>
    <n v="-112827.53"/>
    <n v="-112976.42"/>
    <n v="-113125.46"/>
    <n v="-113274.65"/>
    <n v="-113423.98"/>
    <n v="-113573.46"/>
    <n v="-113723.09"/>
    <n v="-113872.72"/>
    <n v="-114021.46"/>
    <n v="-114171.39"/>
    <n v="-104672.12"/>
    <n v="-89019.47"/>
    <n v="-62545.120000000003"/>
    <n v="-41052.29"/>
    <n v="-13829.68"/>
    <n v="6431.33"/>
    <n v="18154.95"/>
    <n v="25492.74"/>
    <n v="30633.06"/>
    <n v="36608.269999999997"/>
    <n v="40942.870000000003"/>
    <n v="44332.81"/>
    <n v="60669.34"/>
    <n v="46298.07"/>
    <n v="-111709.28416666664"/>
    <n v="10373.131666666664"/>
    <x v="252"/>
  </r>
  <r>
    <s v="186800.ED.ID"/>
    <s v="186800"/>
    <x v="246"/>
    <s v="ID"/>
    <s v="ED"/>
    <x v="1"/>
    <n v="0"/>
    <n v="0"/>
    <n v="134689"/>
    <n v="423916"/>
    <n v="397151"/>
    <n v="370386"/>
    <n v="343621"/>
    <n v="316856"/>
    <n v="290091"/>
    <n v="263326"/>
    <n v="236561"/>
    <n v="209796"/>
    <n v="183031"/>
    <n v="156266"/>
    <n v="129501"/>
    <n v="418728"/>
    <n v="391963"/>
    <n v="365198"/>
    <n v="338433"/>
    <n v="311668"/>
    <n v="284903"/>
    <n v="258138"/>
    <n v="231373"/>
    <n v="204608"/>
    <n v="177843"/>
    <n v="151078"/>
    <n v="124313"/>
    <n v="276924.66666666669"/>
    <n v="271736.66666666669"/>
    <x v="253"/>
  </r>
  <r>
    <s v="186800.ED.WA"/>
    <s v="186800"/>
    <x v="246"/>
    <s v="WA"/>
    <s v="ED"/>
    <x v="1"/>
    <n v="0"/>
    <n v="0"/>
    <n v="0"/>
    <n v="476214"/>
    <n v="432922"/>
    <n v="389630"/>
    <n v="346338"/>
    <n v="303046"/>
    <n v="259754"/>
    <n v="216462"/>
    <n v="173170"/>
    <n v="129878"/>
    <n v="86586"/>
    <n v="43294"/>
    <n v="0"/>
    <n v="476214"/>
    <n v="432922"/>
    <n v="389630"/>
    <n v="346338"/>
    <n v="303046"/>
    <n v="259754"/>
    <n v="216462"/>
    <n v="173170"/>
    <n v="129878"/>
    <n v="86586"/>
    <n v="43294"/>
    <n v="0"/>
    <n v="238107.83333333334"/>
    <n v="238107.83333333334"/>
    <x v="253"/>
  </r>
  <r>
    <s v="186850.ED.AN"/>
    <s v="186850"/>
    <x v="247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54"/>
  </r>
  <r>
    <s v="186900.ZZ.ZZ"/>
    <s v="186900"/>
    <x v="248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55"/>
  </r>
  <r>
    <s v="186910.ZZ.ZZ"/>
    <s v="186910"/>
    <x v="249"/>
    <s v="ZZ"/>
    <s v="ZZ"/>
    <x v="1"/>
    <n v="0"/>
    <n v="0"/>
    <n v="-127491.37"/>
    <n v="-120990.36"/>
    <n v="-6301.41"/>
    <n v="-5298.33"/>
    <n v="-105534.39999999999"/>
    <n v="-55624.67"/>
    <n v="-13885.63"/>
    <n v="-24328.44"/>
    <n v="-2391.87"/>
    <n v="-50354.879999999997"/>
    <n v="-30354.54"/>
    <n v="-11958.63"/>
    <n v="-66990.48"/>
    <n v="-14681.54"/>
    <n v="-383477.07"/>
    <n v="-67597.600000000006"/>
    <n v="-3148.58"/>
    <n v="-25603.919999999998"/>
    <n v="-5916.13"/>
    <n v="-2700.45"/>
    <n v="-8029.94"/>
    <n v="-60730.83"/>
    <n v="-46451.38"/>
    <n v="-39130.89"/>
    <n v="-47604.07"/>
    <n v="-43688.673749999994"/>
    <n v="-59563.800416666658"/>
    <x v="256"/>
  </r>
  <r>
    <s v="189860.ZZ.ZZ"/>
    <s v="189860"/>
    <x v="250"/>
    <s v="ZZ"/>
    <s v="ZZ"/>
    <x v="3"/>
    <n v="0"/>
    <n v="0"/>
    <n v="11879551.560000001"/>
    <n v="11728982.029999999"/>
    <n v="11578412.5"/>
    <n v="11427842.970000001"/>
    <n v="11277608.119999999"/>
    <n v="11127552.640000001"/>
    <n v="10981607.17"/>
    <n v="10845930.83"/>
    <n v="10717693.939999999"/>
    <n v="10598133.6"/>
    <n v="10483846.109999999"/>
    <n v="10369558.619999999"/>
    <n v="10255271.130000001"/>
    <n v="10140983.640000001"/>
    <n v="10026696.15"/>
    <n v="9912408.6600000001"/>
    <n v="9798121.1699999999"/>
    <n v="9683833.6799999997"/>
    <n v="9569546.1899999995"/>
    <n v="9455258.6999999993"/>
    <n v="9340971.2100000009"/>
    <n v="9226683.7400000002"/>
    <n v="9112396.25"/>
    <n v="8998108.7599999998"/>
    <n v="8883821.2699999996"/>
    <n v="11017048.322916666"/>
    <n v="9569546.1958333347"/>
    <x v="257"/>
  </r>
  <r>
    <s v="190005.GD.ID"/>
    <n v="190005"/>
    <x v="251"/>
    <s v="ID"/>
    <s v="GD"/>
    <x v="1"/>
    <n v="0"/>
    <n v="0"/>
    <m/>
    <m/>
    <m/>
    <m/>
    <m/>
    <m/>
    <m/>
    <m/>
    <m/>
    <m/>
    <m/>
    <m/>
    <m/>
    <m/>
    <m/>
    <n v="81531"/>
    <m/>
    <m/>
    <m/>
    <m/>
    <m/>
    <m/>
    <m/>
    <m/>
    <m/>
    <n v="0"/>
    <n v="6794.25"/>
    <x v="258"/>
  </r>
  <r>
    <s v="190005.ED.ID"/>
    <n v="190005"/>
    <x v="251"/>
    <s v="ID"/>
    <s v="ED"/>
    <x v="1"/>
    <n v="0"/>
    <n v="0"/>
    <m/>
    <m/>
    <m/>
    <m/>
    <m/>
    <m/>
    <m/>
    <m/>
    <m/>
    <m/>
    <m/>
    <m/>
    <m/>
    <m/>
    <m/>
    <n v="407428"/>
    <m/>
    <m/>
    <m/>
    <m/>
    <m/>
    <m/>
    <m/>
    <m/>
    <m/>
    <n v="0"/>
    <n v="33952.333333333336"/>
    <x v="258"/>
  </r>
  <r>
    <s v="190005.CD.ID"/>
    <s v="190005"/>
    <x v="251"/>
    <s v="ID"/>
    <s v="CD"/>
    <x v="1"/>
    <n v="0"/>
    <n v="0"/>
    <n v="7468113"/>
    <n v="7468113"/>
    <n v="7468113"/>
    <n v="7468113"/>
    <n v="7468113"/>
    <n v="7468113"/>
    <n v="7468113"/>
    <n v="7468113"/>
    <n v="7468113"/>
    <n v="7304813"/>
    <n v="7304813"/>
    <n v="7304813"/>
    <n v="6245251"/>
    <n v="6245251"/>
    <n v="6245251"/>
    <n v="6245251"/>
    <n v="6245251"/>
    <n v="6245251"/>
    <n v="6245251"/>
    <n v="6245251"/>
    <n v="6245251"/>
    <n v="6245251"/>
    <n v="5498741"/>
    <n v="5498741"/>
    <n v="4848583"/>
    <n v="7376335.416666667"/>
    <n v="6062638.166666667"/>
    <x v="258"/>
  </r>
  <r>
    <s v="190005.ED.ID"/>
    <s v="190005"/>
    <x v="251"/>
    <s v="ID"/>
    <s v="ED"/>
    <x v="1"/>
    <n v="0"/>
    <n v="0"/>
    <m/>
    <m/>
    <m/>
    <m/>
    <m/>
    <m/>
    <m/>
    <m/>
    <m/>
    <m/>
    <m/>
    <m/>
    <m/>
    <m/>
    <m/>
    <n v="407428"/>
    <n v="0"/>
    <n v="0"/>
    <n v="0"/>
    <n v="0"/>
    <n v="0"/>
    <n v="0"/>
    <n v="0"/>
    <n v="0"/>
    <n v="0"/>
    <n v="0"/>
    <n v="33952.333333333336"/>
    <x v="258"/>
  </r>
  <r>
    <s v="190005.GD.ID"/>
    <s v="190005"/>
    <x v="251"/>
    <s v="ID"/>
    <s v="GD"/>
    <x v="1"/>
    <n v="0"/>
    <n v="0"/>
    <m/>
    <m/>
    <m/>
    <m/>
    <m/>
    <m/>
    <m/>
    <m/>
    <m/>
    <m/>
    <m/>
    <m/>
    <m/>
    <m/>
    <m/>
    <n v="81531"/>
    <n v="0"/>
    <n v="0"/>
    <n v="0"/>
    <n v="0"/>
    <n v="0"/>
    <n v="0"/>
    <n v="0"/>
    <n v="0"/>
    <n v="0"/>
    <n v="0"/>
    <n v="6794.25"/>
    <x v="258"/>
  </r>
  <r>
    <s v="190006.ED.ID"/>
    <s v="190006"/>
    <x v="252"/>
    <s v="ID"/>
    <s v="ED"/>
    <x v="1"/>
    <n v="0"/>
    <n v="0"/>
    <m/>
    <m/>
    <m/>
    <m/>
    <m/>
    <m/>
    <m/>
    <m/>
    <m/>
    <m/>
    <m/>
    <m/>
    <m/>
    <m/>
    <m/>
    <m/>
    <n v="316252"/>
    <n v="316252"/>
    <n v="316252"/>
    <n v="316252"/>
    <n v="316252"/>
    <n v="316252"/>
    <n v="316252"/>
    <n v="316252"/>
    <n v="223937"/>
    <n v="0"/>
    <n v="220165.375"/>
    <x v="259"/>
  </r>
  <r>
    <s v="190006.GD.ID"/>
    <s v="190006"/>
    <x v="252"/>
    <s v="ID"/>
    <s v="GD"/>
    <x v="1"/>
    <n v="0"/>
    <n v="0"/>
    <m/>
    <m/>
    <m/>
    <m/>
    <m/>
    <m/>
    <m/>
    <m/>
    <m/>
    <m/>
    <m/>
    <m/>
    <m/>
    <m/>
    <m/>
    <m/>
    <n v="63206"/>
    <n v="63206"/>
    <n v="63206"/>
    <n v="63206"/>
    <n v="63206"/>
    <n v="63206"/>
    <n v="63206"/>
    <n v="63206"/>
    <n v="39576"/>
    <n v="0"/>
    <n v="43786.333333333336"/>
    <x v="259"/>
  </r>
  <r>
    <s v="190007.ED.ID"/>
    <s v="190007"/>
    <x v="253"/>
    <s v="ID"/>
    <s v="ED"/>
    <x v="1"/>
    <n v="0"/>
    <n v="0"/>
    <m/>
    <m/>
    <m/>
    <m/>
    <m/>
    <m/>
    <m/>
    <m/>
    <m/>
    <m/>
    <m/>
    <m/>
    <m/>
    <m/>
    <m/>
    <m/>
    <n v="94732"/>
    <n v="94732"/>
    <n v="94732"/>
    <n v="94732"/>
    <n v="94732"/>
    <n v="94732"/>
    <n v="94732"/>
    <n v="94732"/>
    <n v="67079"/>
    <n v="0"/>
    <n v="65949.625"/>
    <x v="260"/>
  </r>
  <r>
    <s v="190007.GD.ID"/>
    <s v="190007"/>
    <x v="253"/>
    <s v="ID"/>
    <s v="GD"/>
    <x v="1"/>
    <n v="0"/>
    <n v="0"/>
    <m/>
    <m/>
    <m/>
    <m/>
    <m/>
    <m/>
    <m/>
    <m/>
    <m/>
    <m/>
    <m/>
    <m/>
    <m/>
    <m/>
    <m/>
    <m/>
    <n v="18933"/>
    <n v="18933"/>
    <n v="18933"/>
    <n v="18933"/>
    <n v="18933"/>
    <n v="18933"/>
    <n v="18933"/>
    <n v="18933"/>
    <n v="11855"/>
    <n v="0"/>
    <n v="13115.958333333334"/>
    <x v="260"/>
  </r>
  <r>
    <s v="190010.GD.OR"/>
    <s v="190010"/>
    <x v="254"/>
    <s v="OR"/>
    <s v="GD"/>
    <x v="1"/>
    <n v="0"/>
    <n v="0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x v="261"/>
  </r>
  <r>
    <s v="190020.ED.AN"/>
    <s v="190020"/>
    <x v="255"/>
    <s v="AN"/>
    <s v="ED"/>
    <x v="1"/>
    <n v="0"/>
    <n v="0"/>
    <n v="2404682"/>
    <n v="2401237"/>
    <n v="2397792"/>
    <n v="2394347"/>
    <n v="2390902"/>
    <n v="2387457"/>
    <n v="2384012"/>
    <n v="2380567"/>
    <n v="2377122"/>
    <n v="2373677"/>
    <n v="2370232"/>
    <n v="2366787"/>
    <n v="2363342"/>
    <n v="2359897"/>
    <n v="2356452"/>
    <n v="2353007"/>
    <n v="2349562"/>
    <n v="2346117"/>
    <n v="2342672"/>
    <n v="2339227"/>
    <n v="2335782"/>
    <n v="2332337"/>
    <n v="2328892"/>
    <n v="2325447"/>
    <n v="2322002"/>
    <n v="2384012"/>
    <n v="2342672"/>
    <x v="262"/>
  </r>
  <r>
    <s v="190020.ED.AN"/>
    <s v="190020"/>
    <x v="255"/>
    <s v="AN"/>
    <s v="ED"/>
    <x v="1"/>
    <n v="0"/>
    <n v="0"/>
    <n v="1603123.75"/>
    <m/>
    <m/>
    <m/>
    <m/>
    <m/>
    <m/>
    <m/>
    <m/>
    <m/>
    <m/>
    <m/>
    <m/>
    <m/>
    <m/>
    <m/>
    <m/>
    <m/>
    <m/>
    <m/>
    <m/>
    <m/>
    <m/>
    <m/>
    <m/>
    <n v="66796.822916666672"/>
    <n v="0"/>
    <x v="262"/>
  </r>
  <r>
    <s v="190025.ED.AN"/>
    <s v="190025"/>
    <x v="256"/>
    <s v="AN"/>
    <s v="ED"/>
    <x v="1"/>
    <n v="0"/>
    <n v="0"/>
    <n v="720310"/>
    <n v="719277"/>
    <n v="718244"/>
    <n v="717211"/>
    <n v="716178"/>
    <n v="715145"/>
    <n v="714112"/>
    <n v="713079"/>
    <n v="712046"/>
    <n v="711013"/>
    <n v="709980"/>
    <n v="708947"/>
    <n v="707914"/>
    <n v="706881"/>
    <n v="705848"/>
    <n v="704815"/>
    <n v="703782"/>
    <n v="702749"/>
    <n v="701716"/>
    <n v="700683"/>
    <n v="699650"/>
    <n v="698617"/>
    <n v="697584"/>
    <n v="696551"/>
    <n v="695518"/>
    <n v="714112"/>
    <n v="701716"/>
    <x v="263"/>
  </r>
  <r>
    <s v="190025.ED.AN"/>
    <s v="190025"/>
    <x v="256"/>
    <s v="AN"/>
    <s v="ED"/>
    <x v="1"/>
    <n v="0"/>
    <n v="0"/>
    <n v="1437744.3"/>
    <m/>
    <m/>
    <m/>
    <m/>
    <m/>
    <m/>
    <m/>
    <m/>
    <m/>
    <m/>
    <m/>
    <m/>
    <m/>
    <m/>
    <m/>
    <m/>
    <m/>
    <m/>
    <m/>
    <m/>
    <m/>
    <m/>
    <m/>
    <m/>
    <n v="59906.012500000004"/>
    <n v="0"/>
    <x v="263"/>
  </r>
  <r>
    <s v="190027.ED.ID"/>
    <s v="190027"/>
    <x v="257"/>
    <s v="ID"/>
    <s v="ED"/>
    <x v="0"/>
    <n v="0"/>
    <n v="0"/>
    <m/>
    <m/>
    <m/>
    <m/>
    <m/>
    <m/>
    <m/>
    <m/>
    <m/>
    <m/>
    <m/>
    <m/>
    <m/>
    <m/>
    <m/>
    <m/>
    <n v="1323025.1100000001"/>
    <n v="1290676.05"/>
    <n v="1258296.33"/>
    <n v="1225746.73"/>
    <n v="1193247.2"/>
    <n v="1153680.8"/>
    <n v="1120664.18"/>
    <n v="1087491.3999999999"/>
    <n v="1054421.9099999999"/>
    <n v="0"/>
    <n v="848336.56291666673"/>
    <x v="264"/>
  </r>
  <r>
    <s v="190035.ED.AN"/>
    <s v="190035"/>
    <x v="258"/>
    <s v="AN"/>
    <s v="ED"/>
    <x v="1"/>
    <n v="0"/>
    <n v="0"/>
    <n v="39987"/>
    <n v="39802"/>
    <n v="39617"/>
    <n v="39432"/>
    <n v="39247"/>
    <n v="39062"/>
    <n v="38877"/>
    <n v="38692"/>
    <n v="38507"/>
    <n v="38322"/>
    <n v="38137"/>
    <n v="37952"/>
    <n v="37767"/>
    <n v="37582"/>
    <n v="37397"/>
    <n v="37212"/>
    <n v="37027"/>
    <n v="36842"/>
    <n v="36657"/>
    <n v="36472"/>
    <n v="36287"/>
    <n v="36102"/>
    <n v="35917"/>
    <n v="35732"/>
    <n v="35547"/>
    <n v="38877"/>
    <n v="36657"/>
    <x v="265"/>
  </r>
  <r>
    <s v="190035.ED.AN"/>
    <s v="190035"/>
    <x v="258"/>
    <s v="AN"/>
    <s v="ED"/>
    <x v="1"/>
    <n v="0"/>
    <n v="0"/>
    <n v="79808"/>
    <m/>
    <m/>
    <m/>
    <m/>
    <m/>
    <m/>
    <m/>
    <m/>
    <m/>
    <m/>
    <m/>
    <m/>
    <m/>
    <m/>
    <m/>
    <m/>
    <m/>
    <m/>
    <m/>
    <m/>
    <m/>
    <m/>
    <m/>
    <m/>
    <n v="3325.3333333333335"/>
    <n v="0"/>
    <x v="265"/>
  </r>
  <r>
    <s v="190036.ED.AN"/>
    <s v="190036"/>
    <x v="259"/>
    <s v="AN"/>
    <s v="ED"/>
    <x v="1"/>
    <n v="0"/>
    <n v="0"/>
    <n v="133492"/>
    <n v="132874"/>
    <n v="132256"/>
    <n v="131638"/>
    <n v="131020"/>
    <n v="130402"/>
    <n v="129784"/>
    <n v="129166"/>
    <n v="128548"/>
    <n v="127930"/>
    <n v="127312"/>
    <n v="126694"/>
    <n v="126076"/>
    <n v="125458"/>
    <n v="124840"/>
    <n v="124222"/>
    <n v="123604"/>
    <n v="122986"/>
    <n v="122368"/>
    <n v="121750"/>
    <n v="121132"/>
    <n v="120514"/>
    <n v="119896"/>
    <n v="119278"/>
    <n v="118660"/>
    <n v="129784"/>
    <n v="122368"/>
    <x v="266"/>
  </r>
  <r>
    <s v="190036.ED.AN"/>
    <s v="190036"/>
    <x v="259"/>
    <s v="AN"/>
    <s v="ED"/>
    <x v="1"/>
    <n v="0"/>
    <n v="0"/>
    <n v="88996"/>
    <m/>
    <m/>
    <m/>
    <m/>
    <m/>
    <m/>
    <m/>
    <m/>
    <m/>
    <m/>
    <m/>
    <m/>
    <m/>
    <m/>
    <m/>
    <m/>
    <m/>
    <m/>
    <m/>
    <m/>
    <m/>
    <m/>
    <m/>
    <m/>
    <n v="3708.1666666666665"/>
    <n v="0"/>
    <x v="266"/>
  </r>
  <r>
    <s v="190037.ED.AN"/>
    <s v="190037"/>
    <x v="260"/>
    <s v="AN"/>
    <s v="ED"/>
    <x v="1"/>
    <n v="0"/>
    <n v="0"/>
    <n v="1140817"/>
    <n v="1139308"/>
    <n v="1137799"/>
    <n v="1136290"/>
    <n v="1134781"/>
    <n v="1133272"/>
    <n v="1131763"/>
    <n v="1130254"/>
    <n v="1128745"/>
    <n v="1127236"/>
    <n v="1125727"/>
    <n v="1124218"/>
    <n v="1122709"/>
    <n v="1121200"/>
    <n v="1119691"/>
    <n v="1118182"/>
    <n v="1116673"/>
    <n v="1115164"/>
    <n v="1113655"/>
    <n v="1112146"/>
    <n v="1110637"/>
    <n v="1109128"/>
    <n v="1107619"/>
    <n v="1106110"/>
    <n v="1104601"/>
    <n v="1131763"/>
    <n v="1113655"/>
    <x v="267"/>
  </r>
  <r>
    <s v="190037.ED.AN"/>
    <s v="190037"/>
    <x v="260"/>
    <s v="AN"/>
    <s v="ED"/>
    <x v="1"/>
    <n v="0"/>
    <n v="0"/>
    <n v="2434362.4"/>
    <m/>
    <m/>
    <m/>
    <m/>
    <m/>
    <m/>
    <m/>
    <m/>
    <m/>
    <m/>
    <m/>
    <m/>
    <m/>
    <m/>
    <m/>
    <m/>
    <m/>
    <m/>
    <m/>
    <m/>
    <m/>
    <m/>
    <m/>
    <m/>
    <n v="101431.76666666666"/>
    <n v="0"/>
    <x v="267"/>
  </r>
  <r>
    <s v="190038.ED.AN"/>
    <s v="190038"/>
    <x v="261"/>
    <s v="AN"/>
    <s v="ED"/>
    <x v="1"/>
    <n v="0"/>
    <n v="0"/>
    <n v="3808496"/>
    <n v="3803458"/>
    <n v="3798420"/>
    <n v="3793382"/>
    <n v="3788344"/>
    <n v="3783306"/>
    <n v="3778268"/>
    <n v="3773230"/>
    <n v="3768192"/>
    <n v="3763154"/>
    <n v="3758116"/>
    <n v="3753078"/>
    <n v="3748040"/>
    <n v="3743002"/>
    <n v="3737964"/>
    <n v="3732926"/>
    <n v="3727888"/>
    <n v="3722850"/>
    <n v="3717812"/>
    <n v="3712774"/>
    <n v="3707736"/>
    <n v="3702698"/>
    <n v="3697660"/>
    <n v="3692622"/>
    <n v="3687584"/>
    <n v="3778268"/>
    <n v="3717812"/>
    <x v="268"/>
  </r>
  <r>
    <s v="190038.ED.AN"/>
    <s v="190038"/>
    <x v="261"/>
    <s v="AN"/>
    <s v="ED"/>
    <x v="1"/>
    <n v="0"/>
    <n v="0"/>
    <n v="2831121.31"/>
    <m/>
    <m/>
    <m/>
    <m/>
    <m/>
    <m/>
    <m/>
    <m/>
    <m/>
    <m/>
    <m/>
    <m/>
    <m/>
    <m/>
    <m/>
    <m/>
    <m/>
    <m/>
    <m/>
    <m/>
    <m/>
    <m/>
    <m/>
    <m/>
    <n v="117963.38791666667"/>
    <n v="0"/>
    <x v="268"/>
  </r>
  <r>
    <s v="190039.ED.AN"/>
    <s v="190039"/>
    <x v="262"/>
    <s v="AN"/>
    <s v="ED"/>
    <x v="1"/>
    <n v="0"/>
    <n v="0"/>
    <n v="3481008"/>
    <n v="3481008"/>
    <n v="3481008"/>
    <n v="3481008"/>
    <n v="3481008"/>
    <n v="3481008"/>
    <n v="3481008"/>
    <n v="3481008"/>
    <n v="3481008"/>
    <n v="0"/>
    <n v="0"/>
    <n v="0"/>
    <n v="0"/>
    <n v="0"/>
    <n v="0"/>
    <n v="0"/>
    <n v="0"/>
    <n v="0"/>
    <n v="0"/>
    <n v="0"/>
    <n v="0"/>
    <n v="-547111"/>
    <n v="-547111"/>
    <n v="-547111"/>
    <n v="-547111"/>
    <n v="2465714"/>
    <n v="-159574.04166666666"/>
    <x v="269"/>
  </r>
  <r>
    <s v="190040.ED.ID"/>
    <s v="190040"/>
    <x v="263"/>
    <s v="ID"/>
    <s v="ED"/>
    <x v="0"/>
    <n v="0"/>
    <n v="0"/>
    <n v="198455.08"/>
    <n v="196490.18"/>
    <n v="194525.28"/>
    <n v="192560.38"/>
    <n v="190595.48"/>
    <n v="188630.58"/>
    <n v="186665.68"/>
    <n v="184700.78"/>
    <n v="182735.88"/>
    <n v="180770.98"/>
    <n v="178806.08"/>
    <n v="176841.18"/>
    <n v="174876.28"/>
    <n v="172911.38"/>
    <n v="170946.48"/>
    <n v="168981.58"/>
    <n v="167016.68"/>
    <n v="165051.78"/>
    <n v="163086.88"/>
    <n v="161121.98000000001"/>
    <n v="159157.07999999999"/>
    <n v="157192.18"/>
    <n v="155227.28"/>
    <n v="153262.38"/>
    <n v="151297.48000000001"/>
    <n v="186665.68000000002"/>
    <n v="163086.88"/>
    <x v="270"/>
  </r>
  <r>
    <s v="190040.ED.ID"/>
    <s v="190040"/>
    <x v="263"/>
    <s v="ID"/>
    <s v="ED"/>
    <x v="0"/>
    <n v="0"/>
    <n v="0"/>
    <n v="132303.38"/>
    <m/>
    <m/>
    <m/>
    <m/>
    <m/>
    <m/>
    <m/>
    <m/>
    <m/>
    <m/>
    <m/>
    <m/>
    <m/>
    <m/>
    <m/>
    <m/>
    <m/>
    <m/>
    <m/>
    <m/>
    <m/>
    <m/>
    <m/>
    <m/>
    <n v="5512.6408333333338"/>
    <n v="0"/>
    <x v="270"/>
  </r>
  <r>
    <s v="190060.ZZ.ZZ"/>
    <s v="190060"/>
    <x v="264"/>
    <s v="ZZ"/>
    <s v="ZZ"/>
    <x v="1"/>
    <n v="0"/>
    <n v="0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0000000003"/>
    <n v="134322.60000000003"/>
    <x v="271"/>
  </r>
  <r>
    <s v="190060.ZZ.ZZ"/>
    <s v="190060"/>
    <x v="264"/>
    <s v="ZZ"/>
    <s v="ZZ"/>
    <x v="1"/>
    <n v="0"/>
    <n v="0"/>
    <n v="89548.4"/>
    <m/>
    <m/>
    <m/>
    <m/>
    <m/>
    <m/>
    <m/>
    <m/>
    <m/>
    <m/>
    <m/>
    <m/>
    <m/>
    <m/>
    <m/>
    <m/>
    <m/>
    <m/>
    <m/>
    <m/>
    <m/>
    <m/>
    <m/>
    <m/>
    <n v="3731.1833333333329"/>
    <n v="0"/>
    <x v="271"/>
  </r>
  <r>
    <s v="190070.ZZ.ZZ"/>
    <s v="190070"/>
    <x v="265"/>
    <s v="ZZ"/>
    <s v="ZZ"/>
    <x v="1"/>
    <n v="0"/>
    <n v="0"/>
    <n v="4892388.57"/>
    <n v="4910139.2699999996"/>
    <n v="4927889.97"/>
    <n v="4945640.67"/>
    <n v="4963391.37"/>
    <n v="4978207.33"/>
    <n v="4995538.99"/>
    <n v="5014091.5999999996"/>
    <n v="5032644.42"/>
    <n v="5051197.24"/>
    <n v="5070429.24"/>
    <n v="5088982.0599999996"/>
    <n v="5107534.88"/>
    <n v="5122546.47"/>
    <n v="5137558.0599999996"/>
    <n v="5152569.6500000004"/>
    <n v="5167581.24"/>
    <n v="5182592.83"/>
    <n v="5197604.42"/>
    <n v="5235694.22"/>
    <n v="5250706.0199999996"/>
    <n v="5265717.6100000003"/>
    <n v="5280729.41"/>
    <n v="5272662.99"/>
    <n v="5287674.79"/>
    <n v="4998176.1570833344"/>
    <n v="5205297.3129166672"/>
    <x v="272"/>
  </r>
  <r>
    <s v="190120.ED.AN"/>
    <s v="190120"/>
    <x v="266"/>
    <s v="AN"/>
    <s v="ED"/>
    <x v="1"/>
    <n v="0"/>
    <n v="0"/>
    <n v="-1891.49"/>
    <n v="1705.08"/>
    <n v="-3648"/>
    <n v="-2250.2800000000002"/>
    <n v="-3546.15"/>
    <n v="-4431.09"/>
    <n v="-2677.22"/>
    <n v="-1100.07"/>
    <n v="4349.49"/>
    <n v="-4200.16"/>
    <n v="-53111.74"/>
    <n v="-40689.29"/>
    <n v="-56593.87"/>
    <n v="-127341.72"/>
    <n v="-277949.90999999997"/>
    <n v="-388651.7"/>
    <n v="-442826.38"/>
    <n v="-438051.23"/>
    <n v="-175907.69"/>
    <n v="-276803.89"/>
    <n v="-400327.16"/>
    <n v="-390900.55"/>
    <n v="-387861.29"/>
    <n v="-395216.76"/>
    <n v="-3175.24"/>
    <n v="-11570.175833333335"/>
    <n v="-310976.90291666664"/>
    <x v="273"/>
  </r>
  <r>
    <s v="190120.ED.AN"/>
    <s v="190120"/>
    <x v="266"/>
    <s v="AN"/>
    <s v="ED"/>
    <x v="1"/>
    <n v="0"/>
    <n v="0"/>
    <n v="-1261"/>
    <m/>
    <m/>
    <m/>
    <m/>
    <m/>
    <m/>
    <m/>
    <m/>
    <m/>
    <m/>
    <m/>
    <m/>
    <m/>
    <m/>
    <m/>
    <m/>
    <m/>
    <m/>
    <m/>
    <m/>
    <m/>
    <m/>
    <m/>
    <m/>
    <n v="-52.541666666666664"/>
    <n v="0"/>
    <x v="273"/>
  </r>
  <r>
    <s v="190122.GD.OR"/>
    <s v="190122"/>
    <x v="267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74"/>
  </r>
  <r>
    <s v="190135.ED.AN"/>
    <s v="190135"/>
    <x v="268"/>
    <s v="AN"/>
    <s v="ED"/>
    <x v="1"/>
    <n v="0"/>
    <n v="0"/>
    <n v="54619.46"/>
    <n v="54499.37"/>
    <n v="54365.06"/>
    <n v="42756.05"/>
    <n v="42624.39"/>
    <n v="42258.39"/>
    <n v="42226.12"/>
    <n v="42096.29"/>
    <n v="39744.400000000001"/>
    <n v="31524.74"/>
    <n v="26493.34"/>
    <n v="23727.23"/>
    <n v="23612.53"/>
    <n v="20192.88"/>
    <n v="17399.349999999999"/>
    <n v="17155.7"/>
    <n v="58427.25"/>
    <n v="57695.71"/>
    <n v="44897.97"/>
    <n v="37068.959999999999"/>
    <n v="34664.51"/>
    <n v="28421.88"/>
    <n v="21204.1"/>
    <n v="70996.460000000006"/>
    <n v="62386.38"/>
    <n v="40119.28125"/>
    <n v="37593.685416666667"/>
    <x v="275"/>
  </r>
  <r>
    <s v="190135.ED.AN"/>
    <s v="190135"/>
    <x v="268"/>
    <s v="AN"/>
    <s v="ED"/>
    <x v="1"/>
    <n v="0"/>
    <n v="0"/>
    <n v="36412.980000000003"/>
    <m/>
    <m/>
    <m/>
    <m/>
    <m/>
    <m/>
    <m/>
    <m/>
    <m/>
    <m/>
    <m/>
    <m/>
    <m/>
    <m/>
    <m/>
    <m/>
    <m/>
    <m/>
    <m/>
    <m/>
    <m/>
    <m/>
    <m/>
    <m/>
    <n v="1517.2075000000002"/>
    <n v="0"/>
    <x v="275"/>
  </r>
  <r>
    <s v="190140.ED.WA"/>
    <s v="190140"/>
    <x v="269"/>
    <s v="WA"/>
    <s v="ED"/>
    <x v="1"/>
    <n v="0"/>
    <n v="0"/>
    <n v="-3027976.91"/>
    <n v="-2937810.65"/>
    <n v="-2856615.67"/>
    <n v="-2897462.27"/>
    <n v="-2864712.87"/>
    <n v="-2830944.67"/>
    <n v="-2858689.67"/>
    <n v="-2788577.17"/>
    <n v="-2683156.9700000002"/>
    <n v="-2558856.6800000002"/>
    <n v="-2544013.96"/>
    <n v="-2467423.96"/>
    <n v="-2497913.25"/>
    <n v="-2243336.87"/>
    <n v="-2044937.45"/>
    <n v="-1861201.31"/>
    <n v="-1819688.81"/>
    <n v="-1705610.21"/>
    <n v="-1641587.35"/>
    <n v="-1421704.84"/>
    <n v="-1256894.28"/>
    <n v="-1253849.3899999999"/>
    <n v="-1280683.28"/>
    <n v="-1318867.82"/>
    <n v="-1446136.44"/>
    <n v="-2754267.4683333337"/>
    <n v="-1651698.8712500001"/>
    <x v="276"/>
  </r>
  <r>
    <s v="190140.ED.ID"/>
    <s v="190140"/>
    <x v="269"/>
    <s v="ID"/>
    <s v="ED"/>
    <x v="1"/>
    <n v="0"/>
    <n v="0"/>
    <n v="-2010672.49"/>
    <n v="-1877963.03"/>
    <n v="-1834027.61"/>
    <n v="-1783430.52"/>
    <n v="-1775775.69"/>
    <n v="-1722542.38"/>
    <n v="-1703831.3"/>
    <n v="-1624624.85"/>
    <n v="-1550751.56"/>
    <n v="-1432561.25"/>
    <n v="-1415081.04"/>
    <n v="-1469845.12"/>
    <n v="-1498191.98"/>
    <n v="-1514476.37"/>
    <n v="-1363587.71"/>
    <n v="-1302291.02"/>
    <n v="-1289845.1200000001"/>
    <n v="-1226529.58"/>
    <n v="-1236378.7"/>
    <n v="-1170230.22"/>
    <n v="-1105266.58"/>
    <n v="-1045667.15"/>
    <n v="-1009816.95"/>
    <n v="-963640.61"/>
    <n v="-918810.47"/>
    <n v="-1662072.2154166668"/>
    <n v="-1203019.2695833333"/>
    <x v="276"/>
  </r>
  <r>
    <s v="190140.GD.WA"/>
    <s v="190140"/>
    <x v="269"/>
    <s v="WA"/>
    <s v="GD"/>
    <x v="1"/>
    <n v="0"/>
    <n v="0"/>
    <n v="-131597.29999999999"/>
    <n v="-84580.08"/>
    <n v="-52848.7"/>
    <n v="3019.33"/>
    <n v="29746.75"/>
    <n v="15268.46"/>
    <n v="-43116.480000000003"/>
    <n v="-74501.899999999994"/>
    <n v="-126602.69"/>
    <n v="-158943.94"/>
    <n v="-168871.83"/>
    <n v="-152910.82"/>
    <n v="-135450.54999999999"/>
    <n v="-95814.31"/>
    <n v="-21345.279999999999"/>
    <n v="52403.02"/>
    <n v="76164.33"/>
    <n v="37120.85"/>
    <n v="6860.76"/>
    <n v="-46719.07"/>
    <n v="-98525.79"/>
    <n v="-157795.43"/>
    <n v="-196543.64"/>
    <n v="-245938.81"/>
    <n v="-190795.16"/>
    <n v="-78988.818749999991"/>
    <n v="-71104.685416666674"/>
    <x v="276"/>
  </r>
  <r>
    <s v="190140.GD.ID"/>
    <s v="190140"/>
    <x v="269"/>
    <s v="ID"/>
    <s v="GD"/>
    <x v="1"/>
    <n v="0"/>
    <n v="0"/>
    <n v="37988.93"/>
    <n v="63343.48"/>
    <n v="90531.83"/>
    <n v="106709.91"/>
    <n v="119027.93"/>
    <n v="121644.4"/>
    <n v="92770.97"/>
    <n v="81310.559999999998"/>
    <n v="74258.179999999993"/>
    <n v="65006.16"/>
    <n v="53332.23"/>
    <n v="59593.34"/>
    <n v="49181.58"/>
    <n v="67683.31"/>
    <n v="102624.08"/>
    <n v="125710.51"/>
    <n v="123673.93"/>
    <n v="108359.35"/>
    <n v="95314.89"/>
    <n v="76693.86"/>
    <n v="50384.07"/>
    <n v="32176.25"/>
    <n v="9878.44"/>
    <n v="6472.11"/>
    <n v="16397.560000000001"/>
    <n v="80926.187083333323"/>
    <n v="69313.364166666652"/>
    <x v="276"/>
  </r>
  <r>
    <s v="190140.ED.AN"/>
    <s v="190140"/>
    <x v="269"/>
    <s v="AN"/>
    <s v="ED"/>
    <x v="1"/>
    <n v="0"/>
    <n v="0"/>
    <n v="0"/>
    <n v="-1608.67"/>
    <n v="-7860.75"/>
    <n v="0.01"/>
    <n v="0.01"/>
    <n v="0.01"/>
    <n v="0.01"/>
    <n v="0.01"/>
    <n v="-456.35"/>
    <n v="-2149.84"/>
    <n v="-2100.4499999999998"/>
    <n v="-2151.85"/>
    <n v="0.02"/>
    <n v="0.02"/>
    <n v="0.02"/>
    <n v="0.02"/>
    <n v="0.02"/>
    <n v="0.02"/>
    <n v="0.02"/>
    <n v="0.02"/>
    <n v="0.02"/>
    <n v="0.02"/>
    <n v="0.02"/>
    <n v="0.02"/>
    <n v="14.65"/>
    <n v="-1360.6541666666667"/>
    <n v="0.62958333333333294"/>
    <x v="276"/>
  </r>
  <r>
    <s v="190140.GD.AN"/>
    <s v="190140"/>
    <x v="269"/>
    <s v="AN"/>
    <s v="GD"/>
    <x v="1"/>
    <n v="0"/>
    <n v="0"/>
    <n v="0"/>
    <n v="-178.74"/>
    <n v="-797.95"/>
    <n v="0"/>
    <n v="0"/>
    <n v="0"/>
    <n v="0"/>
    <n v="0"/>
    <n v="0"/>
    <n v="0"/>
    <n v="-1051.32"/>
    <n v="-506.11"/>
    <n v="0"/>
    <n v="0"/>
    <n v="0"/>
    <n v="0"/>
    <n v="0"/>
    <n v="0"/>
    <n v="0"/>
    <n v="0"/>
    <n v="0"/>
    <n v="0"/>
    <n v="0"/>
    <n v="0"/>
    <n v="0"/>
    <n v="-211.17666666666665"/>
    <n v="0"/>
    <x v="276"/>
  </r>
  <r>
    <s v="190140.GD.OR"/>
    <s v="190140"/>
    <x v="269"/>
    <s v="OR"/>
    <s v="GD"/>
    <x v="1"/>
    <n v="0"/>
    <n v="0"/>
    <n v="62878.23"/>
    <n v="98313.79"/>
    <n v="121149.58"/>
    <n v="138151.57"/>
    <n v="149603.51999999999"/>
    <n v="125769.09"/>
    <n v="95992.83"/>
    <n v="83732.83"/>
    <n v="68437.240000000005"/>
    <n v="46174.48"/>
    <n v="28012.85"/>
    <n v="22520.29"/>
    <n v="10489.89"/>
    <n v="40381.79"/>
    <n v="98237.440000000002"/>
    <n v="142731.98000000001"/>
    <n v="164236.16"/>
    <n v="155891.97"/>
    <n v="121795.28"/>
    <n v="85306.62"/>
    <n v="56678.39"/>
    <n v="19431.05"/>
    <n v="8837.2999999999993"/>
    <n v="26893.97"/>
    <n v="45442.04"/>
    <n v="84545.177499999991"/>
    <n v="79032.326250000013"/>
    <x v="276"/>
  </r>
  <r>
    <s v="190140.ED.ID"/>
    <s v="190140"/>
    <x v="269"/>
    <s v="ID"/>
    <s v="ED"/>
    <x v="1"/>
    <n v="0"/>
    <n v="0"/>
    <n v="-1340448.33"/>
    <m/>
    <m/>
    <m/>
    <m/>
    <m/>
    <m/>
    <m/>
    <m/>
    <m/>
    <m/>
    <m/>
    <m/>
    <m/>
    <m/>
    <m/>
    <m/>
    <m/>
    <m/>
    <m/>
    <m/>
    <m/>
    <m/>
    <m/>
    <m/>
    <n v="-55852.013750000006"/>
    <n v="0"/>
    <x v="276"/>
  </r>
  <r>
    <s v="190140.ED.WA"/>
    <s v="190140"/>
    <x v="269"/>
    <s v="WA"/>
    <s v="ED"/>
    <x v="1"/>
    <n v="0"/>
    <n v="0"/>
    <n v="-2018651.27"/>
    <m/>
    <m/>
    <m/>
    <m/>
    <m/>
    <m/>
    <m/>
    <m/>
    <m/>
    <m/>
    <m/>
    <m/>
    <m/>
    <m/>
    <m/>
    <m/>
    <m/>
    <m/>
    <m/>
    <m/>
    <m/>
    <m/>
    <m/>
    <m/>
    <n v="-84110.469583333339"/>
    <n v="0"/>
    <x v="276"/>
  </r>
  <r>
    <s v="190140.GD.ID"/>
    <s v="190140"/>
    <x v="269"/>
    <s v="ID"/>
    <s v="GD"/>
    <x v="1"/>
    <n v="0"/>
    <n v="0"/>
    <n v="25325.96"/>
    <m/>
    <m/>
    <m/>
    <m/>
    <m/>
    <m/>
    <m/>
    <m/>
    <m/>
    <m/>
    <m/>
    <m/>
    <m/>
    <m/>
    <m/>
    <m/>
    <m/>
    <m/>
    <m/>
    <m/>
    <m/>
    <m/>
    <m/>
    <m/>
    <n v="1055.2483333333332"/>
    <n v="0"/>
    <x v="276"/>
  </r>
  <r>
    <s v="190140.GD.OR"/>
    <s v="190140"/>
    <x v="269"/>
    <s v="OR"/>
    <s v="GD"/>
    <x v="1"/>
    <n v="0"/>
    <n v="0"/>
    <n v="41918.82"/>
    <m/>
    <m/>
    <m/>
    <m/>
    <m/>
    <m/>
    <m/>
    <m/>
    <m/>
    <m/>
    <m/>
    <m/>
    <m/>
    <m/>
    <m/>
    <m/>
    <m/>
    <m/>
    <m/>
    <m/>
    <m/>
    <m/>
    <m/>
    <m/>
    <n v="1746.6175000000001"/>
    <n v="0"/>
    <x v="276"/>
  </r>
  <r>
    <s v="190140.GD.WA"/>
    <s v="190140"/>
    <x v="269"/>
    <s v="WA"/>
    <s v="GD"/>
    <x v="1"/>
    <n v="0"/>
    <n v="0"/>
    <n v="-87731.54"/>
    <m/>
    <m/>
    <m/>
    <m/>
    <m/>
    <m/>
    <m/>
    <m/>
    <m/>
    <m/>
    <m/>
    <m/>
    <m/>
    <m/>
    <m/>
    <m/>
    <m/>
    <m/>
    <m/>
    <m/>
    <m/>
    <m/>
    <m/>
    <m/>
    <n v="-3655.4808333333331"/>
    <n v="0"/>
    <x v="276"/>
  </r>
  <r>
    <s v="190150.CD.AA"/>
    <s v="190150"/>
    <x v="270"/>
    <s v="AA"/>
    <s v="CD"/>
    <x v="2"/>
    <n v="4"/>
    <s v="CD.AA"/>
    <n v="-13912857.25"/>
    <n v="-13663217.970000001"/>
    <n v="-13445687.949999999"/>
    <n v="-13228157.93"/>
    <n v="-12991308.33"/>
    <n v="-12793097.9"/>
    <n v="-12575568.02"/>
    <n v="-12353677.539999999"/>
    <n v="-12131787.060000001"/>
    <n v="-14730209.18"/>
    <n v="-14506193.470000001"/>
    <n v="-14282177.76"/>
    <n v="-14058161.92"/>
    <n v="-13789611.189999999"/>
    <n v="-13544632.300000001"/>
    <n v="-13299653.41"/>
    <n v="-13054674.52"/>
    <n v="-12809695.630000001"/>
    <n v="-12552369.699999999"/>
    <n v="-12295043.529999999"/>
    <n v="-12037717.6"/>
    <n v="-14506446.630000001"/>
    <n v="-14248894.26"/>
    <n v="-13991341.640000001"/>
    <n v="-13733789.27"/>
    <n v="-13390549.391249999"/>
    <n v="-13335504.667083332"/>
    <x v="277"/>
  </r>
  <r>
    <s v="190150.CD.AN"/>
    <s v="190150"/>
    <x v="270"/>
    <s v="AN"/>
    <s v="CD"/>
    <x v="2"/>
    <n v="4"/>
    <s v="CD.AA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x v="277"/>
  </r>
  <r>
    <s v="190150.CD.AA"/>
    <s v="190150"/>
    <x v="270"/>
    <s v="AA"/>
    <s v="CD"/>
    <x v="2"/>
    <n v="4"/>
    <s v="CD.AA"/>
    <n v="-9275238.1699999999"/>
    <m/>
    <m/>
    <m/>
    <m/>
    <m/>
    <m/>
    <m/>
    <m/>
    <m/>
    <m/>
    <m/>
    <m/>
    <m/>
    <m/>
    <m/>
    <m/>
    <m/>
    <m/>
    <m/>
    <m/>
    <m/>
    <m/>
    <m/>
    <m/>
    <n v="-386468.25708333333"/>
    <n v="0"/>
    <x v="277"/>
  </r>
  <r>
    <s v="190150.CD.AN"/>
    <s v="190150"/>
    <x v="270"/>
    <s v="AN"/>
    <s v="CD"/>
    <x v="2"/>
    <n v="4"/>
    <s v="CD.AA"/>
    <n v="-307720"/>
    <m/>
    <m/>
    <m/>
    <m/>
    <m/>
    <m/>
    <m/>
    <m/>
    <m/>
    <m/>
    <m/>
    <m/>
    <m/>
    <m/>
    <m/>
    <m/>
    <m/>
    <m/>
    <m/>
    <m/>
    <m/>
    <m/>
    <m/>
    <m/>
    <n v="-12821.666666666666"/>
    <n v="0"/>
    <x v="277"/>
  </r>
  <r>
    <s v="190151.ZZ.ZZ"/>
    <s v="190151"/>
    <x v="271"/>
    <s v="ZZ"/>
    <s v="ZZ"/>
    <x v="1"/>
    <n v="0"/>
    <n v="0"/>
    <n v="46527665"/>
    <n v="46340493"/>
    <n v="46146825"/>
    <n v="45953157"/>
    <n v="45759489"/>
    <n v="45565821"/>
    <n v="45372153"/>
    <n v="45178485"/>
    <n v="44984817"/>
    <n v="44791149"/>
    <n v="44597481"/>
    <n v="44403813"/>
    <n v="49984010"/>
    <n v="49748250"/>
    <n v="49502866"/>
    <n v="49257482"/>
    <n v="49012098"/>
    <n v="48766714"/>
    <n v="48510998"/>
    <n v="48255282"/>
    <n v="47999566"/>
    <n v="47743850"/>
    <n v="47488134"/>
    <n v="47234501"/>
    <n v="46980868"/>
    <n v="45612460.041666664"/>
    <n v="48500181.666666664"/>
    <x v="278"/>
  </r>
  <r>
    <s v="190155.ZZ.ZZ"/>
    <s v="190155"/>
    <x v="272"/>
    <s v="ZZ"/>
    <s v="ZZ"/>
    <x v="1"/>
    <n v="0"/>
    <n v="0"/>
    <n v="882881.79"/>
    <n v="883626.24"/>
    <n v="885681.93"/>
    <n v="887082"/>
    <n v="888482.07"/>
    <n v="889882.14"/>
    <n v="891282.21"/>
    <n v="892682.28"/>
    <n v="894082.35"/>
    <n v="895482.21"/>
    <n v="896882.07"/>
    <n v="898281.93"/>
    <n v="899681.79"/>
    <n v="899681.79"/>
    <n v="902481.79"/>
    <n v="903881.86"/>
    <n v="905281.93"/>
    <n v="906682"/>
    <n v="908082.07"/>
    <n v="909482.14"/>
    <n v="910882.21"/>
    <n v="912282.28"/>
    <n v="913682.14"/>
    <n v="915082"/>
    <n v="916481.86"/>
    <n v="891227.43499999994"/>
    <n v="907965.33625000005"/>
    <x v="279"/>
  </r>
  <r>
    <s v="190160.ED.ID"/>
    <s v="190160"/>
    <x v="273"/>
    <s v="ID"/>
    <s v="ED"/>
    <x v="1"/>
    <n v="0"/>
    <n v="0"/>
    <n v="2621.82"/>
    <n v="22976.28"/>
    <n v="24453.21"/>
    <n v="23097.87"/>
    <n v="9005.61"/>
    <n v="-2496.09"/>
    <n v="-113047.86"/>
    <n v="1013.43"/>
    <n v="-22097.7"/>
    <n v="12285.18"/>
    <n v="-27258.66"/>
    <n v="-26345.37"/>
    <n v="-27144.21"/>
    <n v="-10829.52"/>
    <n v="-9141.5400000000009"/>
    <n v="-21104.19"/>
    <n v="-77853.119999999995"/>
    <n v="-59891.61"/>
    <n v="-60812.04"/>
    <n v="-65117.04"/>
    <n v="-71982.990000000005"/>
    <n v="-59167.32"/>
    <n v="-14057.01"/>
    <n v="-22378.05"/>
    <n v="-22480.95"/>
    <n v="-9222.9412499999999"/>
    <n v="-41428.917499999996"/>
    <x v="280"/>
  </r>
  <r>
    <s v="190160.ED.WA"/>
    <s v="190160"/>
    <x v="273"/>
    <s v="WA"/>
    <s v="ED"/>
    <x v="1"/>
    <n v="0"/>
    <n v="0"/>
    <n v="201748.29"/>
    <n v="175158.09"/>
    <n v="172913.61"/>
    <n v="181934.16"/>
    <n v="165258.69"/>
    <n v="184379.4"/>
    <n v="111836.79"/>
    <n v="131563.35"/>
    <n v="136755.6"/>
    <n v="153569.25"/>
    <n v="180481.59"/>
    <n v="207371.25"/>
    <n v="209302.83"/>
    <n v="202686.78"/>
    <n v="198081.06"/>
    <n v="172349.34"/>
    <n v="150905.4"/>
    <n v="163772.73000000001"/>
    <n v="242694.3"/>
    <n v="275324.31"/>
    <n v="215116.89"/>
    <n v="179923.20000000001"/>
    <n v="217464.06"/>
    <n v="140913.18"/>
    <n v="133781.37"/>
    <n v="167228.94500000004"/>
    <n v="194231.11250000002"/>
    <x v="280"/>
  </r>
  <r>
    <s v="190160.GD.ID"/>
    <s v="190160"/>
    <x v="273"/>
    <s v="ID"/>
    <s v="GD"/>
    <x v="1"/>
    <n v="0"/>
    <n v="0"/>
    <n v="28857.18"/>
    <n v="19492.439999999999"/>
    <n v="22767.599999999999"/>
    <n v="15955.2"/>
    <n v="9975.4500000000007"/>
    <n v="3694.98"/>
    <n v="-3441.24"/>
    <n v="3379.56"/>
    <n v="3626.31"/>
    <n v="5605.14"/>
    <n v="13099.83"/>
    <n v="22703.34"/>
    <n v="25318.47"/>
    <n v="24016"/>
    <n v="28110.42"/>
    <n v="15160.98"/>
    <n v="9311.01"/>
    <n v="4445.9399999999996"/>
    <n v="3676.29"/>
    <n v="3284.43"/>
    <n v="3630.72"/>
    <n v="6826.08"/>
    <n v="18041.759999999998"/>
    <n v="25056.6"/>
    <n v="22138.23"/>
    <n v="11995.536249999997"/>
    <n v="13774.048333333332"/>
    <x v="280"/>
  </r>
  <r>
    <s v="190160.GD.WA"/>
    <s v="190160"/>
    <x v="273"/>
    <s v="WA"/>
    <s v="GD"/>
    <x v="1"/>
    <n v="0"/>
    <n v="0"/>
    <n v="146089.65"/>
    <n v="104851.32"/>
    <n v="116361.21"/>
    <n v="82310.759999999995"/>
    <n v="49930.44"/>
    <n v="19080.18"/>
    <n v="9363.06"/>
    <n v="8325.8700000000008"/>
    <n v="9648.8700000000008"/>
    <n v="17147.759999999998"/>
    <n v="41119.26"/>
    <n v="75643.89"/>
    <n v="87558.24"/>
    <n v="85600.21"/>
    <n v="97200.39"/>
    <n v="55565.58"/>
    <n v="79126.11"/>
    <n v="15407.28"/>
    <n v="20220.27"/>
    <n v="18321.03"/>
    <n v="19980.240000000002"/>
    <n v="38914.050000000003"/>
    <n v="107116.38"/>
    <n v="150156.29999999999"/>
    <n v="144100.74"/>
    <n v="54217.213750000003"/>
    <n v="66953.11083333334"/>
    <x v="280"/>
  </r>
  <r>
    <s v="190160.GD.OR"/>
    <s v="190160"/>
    <x v="273"/>
    <s v="OR"/>
    <s v="GD"/>
    <x v="1"/>
    <n v="0"/>
    <n v="0"/>
    <n v="43699.53"/>
    <n v="32905.32"/>
    <n v="35179.410000000003"/>
    <n v="25945.08"/>
    <n v="16524.689999999999"/>
    <n v="8313.06"/>
    <n v="6165.81"/>
    <n v="5438.79"/>
    <n v="7066.92"/>
    <n v="7187.67"/>
    <n v="16648.38"/>
    <n v="24788.61"/>
    <n v="36853.74"/>
    <n v="39480.47"/>
    <n v="58530.36"/>
    <n v="-6794.34"/>
    <n v="-4723.53"/>
    <n v="-2406.6"/>
    <n v="-1698.27"/>
    <n v="-1886.64"/>
    <n v="-2085.09"/>
    <n v="-3774.33"/>
    <n v="-9341.64"/>
    <n v="-14831.67"/>
    <n v="-16306.08"/>
    <n v="18870.031250000004"/>
    <n v="5061.8791666666666"/>
    <x v="280"/>
  </r>
  <r>
    <s v="190160.ED.ID"/>
    <s v="190160"/>
    <x v="273"/>
    <s v="ID"/>
    <s v="ED"/>
    <x v="1"/>
    <n v="0"/>
    <n v="0"/>
    <n v="1747.88"/>
    <m/>
    <m/>
    <m/>
    <m/>
    <m/>
    <m/>
    <m/>
    <m/>
    <m/>
    <m/>
    <m/>
    <m/>
    <m/>
    <m/>
    <m/>
    <m/>
    <m/>
    <m/>
    <m/>
    <m/>
    <m/>
    <m/>
    <m/>
    <m/>
    <n v="72.828333333333333"/>
    <n v="0"/>
    <x v="280"/>
  </r>
  <r>
    <s v="190160.ED.WA"/>
    <s v="190160"/>
    <x v="273"/>
    <s v="WA"/>
    <s v="ED"/>
    <x v="1"/>
    <n v="0"/>
    <n v="0"/>
    <n v="134498.85999999999"/>
    <m/>
    <m/>
    <m/>
    <m/>
    <m/>
    <m/>
    <m/>
    <m/>
    <m/>
    <m/>
    <m/>
    <m/>
    <m/>
    <m/>
    <m/>
    <m/>
    <m/>
    <m/>
    <m/>
    <m/>
    <m/>
    <m/>
    <m/>
    <m/>
    <n v="5604.1191666666664"/>
    <n v="0"/>
    <x v="280"/>
  </r>
  <r>
    <s v="190160.GD.ID"/>
    <s v="190160"/>
    <x v="273"/>
    <s v="ID"/>
    <s v="GD"/>
    <x v="1"/>
    <n v="0"/>
    <n v="0"/>
    <n v="19238.12"/>
    <m/>
    <m/>
    <m/>
    <m/>
    <m/>
    <m/>
    <m/>
    <m/>
    <m/>
    <m/>
    <m/>
    <m/>
    <m/>
    <m/>
    <m/>
    <m/>
    <m/>
    <m/>
    <m/>
    <m/>
    <m/>
    <m/>
    <m/>
    <m/>
    <n v="801.58833333333325"/>
    <n v="0"/>
    <x v="280"/>
  </r>
  <r>
    <s v="190160.GD.OR"/>
    <s v="190160"/>
    <x v="273"/>
    <s v="OR"/>
    <s v="GD"/>
    <x v="1"/>
    <n v="0"/>
    <n v="0"/>
    <n v="29133.02"/>
    <m/>
    <m/>
    <m/>
    <m/>
    <m/>
    <m/>
    <m/>
    <m/>
    <m/>
    <m/>
    <m/>
    <m/>
    <m/>
    <m/>
    <m/>
    <m/>
    <m/>
    <m/>
    <m/>
    <m/>
    <m/>
    <m/>
    <m/>
    <m/>
    <n v="1213.8758333333333"/>
    <n v="0"/>
    <x v="280"/>
  </r>
  <r>
    <s v="190160.GD.WA"/>
    <s v="190160"/>
    <x v="273"/>
    <s v="WA"/>
    <s v="GD"/>
    <x v="1"/>
    <n v="0"/>
    <n v="0"/>
    <n v="97393.1"/>
    <m/>
    <m/>
    <m/>
    <m/>
    <m/>
    <m/>
    <m/>
    <m/>
    <m/>
    <m/>
    <m/>
    <m/>
    <m/>
    <m/>
    <m/>
    <m/>
    <m/>
    <m/>
    <m/>
    <m/>
    <m/>
    <m/>
    <m/>
    <m/>
    <n v="4058.0458333333336"/>
    <n v="0"/>
    <x v="280"/>
  </r>
  <r>
    <s v="190180.GD.AN"/>
    <s v="190180"/>
    <x v="274"/>
    <s v="AN"/>
    <s v="GD"/>
    <x v="1"/>
    <n v="0"/>
    <n v="0"/>
    <n v="11839"/>
    <n v="11383"/>
    <n v="10927"/>
    <n v="10471"/>
    <n v="10015"/>
    <n v="9559"/>
    <n v="9103"/>
    <n v="8647"/>
    <n v="8191"/>
    <n v="7735"/>
    <n v="7279"/>
    <n v="6823"/>
    <n v="6367"/>
    <n v="5999"/>
    <n v="5631"/>
    <n v="5263"/>
    <n v="4895"/>
    <n v="4527"/>
    <n v="4159"/>
    <n v="3791"/>
    <n v="3423"/>
    <n v="3055"/>
    <n v="2687"/>
    <n v="2319"/>
    <n v="1951"/>
    <n v="9103"/>
    <n v="4159"/>
    <x v="281"/>
  </r>
  <r>
    <s v="190180.GD.AN"/>
    <s v="190180"/>
    <x v="274"/>
    <s v="AN"/>
    <s v="GD"/>
    <x v="1"/>
    <n v="0"/>
    <n v="0"/>
    <n v="11522"/>
    <m/>
    <m/>
    <m/>
    <m/>
    <m/>
    <m/>
    <m/>
    <m/>
    <m/>
    <m/>
    <m/>
    <m/>
    <m/>
    <m/>
    <m/>
    <m/>
    <m/>
    <m/>
    <m/>
    <m/>
    <m/>
    <m/>
    <m/>
    <m/>
    <n v="480.08333333333331"/>
    <n v="0"/>
    <x v="281"/>
  </r>
  <r>
    <s v="190200.ED.AN"/>
    <s v="190200"/>
    <x v="275"/>
    <s v="AN"/>
    <s v="ED"/>
    <x v="2"/>
    <n v="4"/>
    <s v="ED.AN"/>
    <n v="37799.17"/>
    <n v="37799.17"/>
    <n v="37799.17"/>
    <n v="37799.17"/>
    <n v="37799.17"/>
    <n v="37799.17"/>
    <n v="37799.17"/>
    <n v="37799.17"/>
    <n v="37799.17"/>
    <n v="37900.51999999999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807.615833333322"/>
    <n v="37799.169999999991"/>
    <x v="282"/>
  </r>
  <r>
    <s v="190200.GD.AN"/>
    <s v="190200"/>
    <x v="275"/>
    <s v="AN"/>
    <s v="GD"/>
    <x v="2"/>
    <n v="4"/>
    <s v="GD.AN"/>
    <n v="10500"/>
    <n v="10500"/>
    <n v="10500"/>
    <n v="10500"/>
    <n v="10500"/>
    <n v="10500"/>
    <n v="10500"/>
    <n v="10500"/>
    <n v="10500"/>
    <n v="10838.49"/>
    <n v="10500"/>
    <n v="10500"/>
    <n v="10500"/>
    <n v="10500"/>
    <n v="10500"/>
    <n v="10500"/>
    <n v="10500"/>
    <n v="10500"/>
    <n v="10500"/>
    <n v="10500"/>
    <n v="10500"/>
    <n v="10500"/>
    <n v="10500"/>
    <n v="10500"/>
    <n v="10500"/>
    <n v="10528.2075"/>
    <n v="10500"/>
    <x v="282"/>
  </r>
  <r>
    <s v="190200.GD.AS"/>
    <s v="190200"/>
    <x v="275"/>
    <s v="AS"/>
    <s v="GD"/>
    <x v="2"/>
    <n v="1"/>
    <s v="GD.OR"/>
    <n v="100560.6"/>
    <n v="100560.6"/>
    <n v="10056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0.125000000004"/>
    <n v="0"/>
    <x v="282"/>
  </r>
  <r>
    <s v="190200.GD.OR"/>
    <s v="190200"/>
    <x v="275"/>
    <s v="OR"/>
    <s v="GD"/>
    <x v="2"/>
    <n v="1"/>
    <s v="GD.OR"/>
    <n v="-97410.71"/>
    <n v="-97410.71"/>
    <n v="-97410.71"/>
    <n v="3149.89"/>
    <n v="3149.89"/>
    <n v="3149.89"/>
    <n v="3149.89"/>
    <n v="3149.89"/>
    <n v="3149.89"/>
    <n v="2841.96"/>
    <n v="3149.89"/>
    <n v="3149.89"/>
    <n v="3149.89"/>
    <n v="3149.89"/>
    <n v="3149.89"/>
    <n v="24149.89"/>
    <n v="3149.89"/>
    <n v="3149.89"/>
    <n v="3149.89"/>
    <n v="3149.89"/>
    <n v="3149.89"/>
    <n v="3149.89"/>
    <n v="3149.89"/>
    <n v="3149.89"/>
    <n v="3149.89"/>
    <n v="-17825.895833333325"/>
    <n v="4899.8899999999994"/>
    <x v="282"/>
  </r>
  <r>
    <s v="190200.ED.AN"/>
    <s v="190200"/>
    <x v="275"/>
    <s v="AN"/>
    <s v="ED"/>
    <x v="2"/>
    <n v="4"/>
    <s v="ED.AN"/>
    <n v="25199.45"/>
    <m/>
    <m/>
    <m/>
    <m/>
    <m/>
    <m/>
    <m/>
    <m/>
    <m/>
    <m/>
    <m/>
    <m/>
    <m/>
    <m/>
    <m/>
    <m/>
    <m/>
    <m/>
    <m/>
    <m/>
    <m/>
    <m/>
    <m/>
    <m/>
    <n v="1049.9770833333334"/>
    <n v="0"/>
    <x v="282"/>
  </r>
  <r>
    <s v="190200.GD.AN"/>
    <s v="190200"/>
    <x v="275"/>
    <s v="AN"/>
    <s v="GD"/>
    <x v="2"/>
    <n v="4"/>
    <s v="GD.AN"/>
    <n v="7000"/>
    <m/>
    <m/>
    <m/>
    <m/>
    <m/>
    <m/>
    <m/>
    <m/>
    <m/>
    <m/>
    <m/>
    <m/>
    <m/>
    <m/>
    <m/>
    <m/>
    <m/>
    <m/>
    <m/>
    <m/>
    <m/>
    <m/>
    <m/>
    <m/>
    <n v="291.66666666666669"/>
    <n v="0"/>
    <x v="282"/>
  </r>
  <r>
    <s v="190200.GD.AS"/>
    <s v="190200"/>
    <x v="275"/>
    <s v="AS"/>
    <s v="GD"/>
    <x v="2"/>
    <n v="1"/>
    <s v="GD.OR"/>
    <n v="67040.399999999994"/>
    <m/>
    <m/>
    <m/>
    <m/>
    <m/>
    <m/>
    <m/>
    <m/>
    <m/>
    <m/>
    <m/>
    <m/>
    <m/>
    <m/>
    <m/>
    <m/>
    <m/>
    <m/>
    <m/>
    <m/>
    <m/>
    <m/>
    <m/>
    <m/>
    <n v="2793.35"/>
    <n v="0"/>
    <x v="282"/>
  </r>
  <r>
    <s v="190200.GD.OR"/>
    <s v="190200"/>
    <x v="275"/>
    <s v="OR"/>
    <s v="GD"/>
    <x v="2"/>
    <n v="1"/>
    <s v="GD.OR"/>
    <n v="-64940.47"/>
    <m/>
    <m/>
    <m/>
    <m/>
    <m/>
    <m/>
    <m/>
    <m/>
    <m/>
    <m/>
    <m/>
    <m/>
    <m/>
    <m/>
    <m/>
    <m/>
    <m/>
    <m/>
    <m/>
    <m/>
    <m/>
    <m/>
    <m/>
    <m/>
    <n v="-2705.8529166666667"/>
    <n v="0"/>
    <x v="282"/>
  </r>
  <r>
    <s v="190210.ZZ.ZZ"/>
    <s v="190210"/>
    <x v="276"/>
    <s v="ZZ"/>
    <s v="ZZ"/>
    <x v="1"/>
    <n v="0"/>
    <n v="0"/>
    <n v="0"/>
    <n v="0"/>
    <n v="0"/>
    <n v="0"/>
    <n v="0"/>
    <n v="0"/>
    <n v="0"/>
    <n v="0"/>
    <n v="0"/>
    <n v="502882"/>
    <n v="502882"/>
    <n v="502882"/>
    <n v="0"/>
    <n v="0"/>
    <n v="0"/>
    <n v="0"/>
    <n v="0"/>
    <n v="0"/>
    <n v="0"/>
    <n v="0"/>
    <n v="0"/>
    <n v="0"/>
    <n v="0"/>
    <n v="0"/>
    <n v="242707"/>
    <n v="125720.5"/>
    <n v="10112.791666666666"/>
    <x v="283"/>
  </r>
  <r>
    <s v="190220.ED.WA"/>
    <s v="190220"/>
    <x v="277"/>
    <s v="WA"/>
    <s v="ED"/>
    <x v="1"/>
    <n v="0"/>
    <n v="0"/>
    <n v="120183.24"/>
    <n v="119798.1"/>
    <n v="119412.96"/>
    <n v="119027.82"/>
    <n v="118642.68"/>
    <n v="118257.54"/>
    <n v="117872.4"/>
    <n v="117487.26"/>
    <n v="117102.12"/>
    <n v="116716.98"/>
    <n v="116331.84"/>
    <n v="115946.7"/>
    <n v="115561.56"/>
    <n v="15171.48"/>
    <n v="23877.66"/>
    <n v="32583.84"/>
    <n v="41290.019999999997"/>
    <n v="49996.2"/>
    <n v="58702.38"/>
    <n v="67408.56"/>
    <n v="76114.740000000005"/>
    <n v="84820.92"/>
    <n v="93527.1"/>
    <n v="102233.28"/>
    <n v="110939.88"/>
    <n v="117872.40000000001"/>
    <n v="63248.075000000004"/>
    <x v="284"/>
  </r>
  <r>
    <s v="190220.ED.WA"/>
    <s v="190220"/>
    <x v="277"/>
    <s v="WA"/>
    <s v="ED"/>
    <x v="1"/>
    <n v="0"/>
    <n v="0"/>
    <n v="80122.16"/>
    <m/>
    <m/>
    <m/>
    <m/>
    <m/>
    <m/>
    <m/>
    <m/>
    <m/>
    <m/>
    <m/>
    <m/>
    <m/>
    <m/>
    <m/>
    <m/>
    <m/>
    <m/>
    <m/>
    <m/>
    <m/>
    <m/>
    <m/>
    <m/>
    <n v="3338.4233333333336"/>
    <n v="0"/>
    <x v="284"/>
  </r>
  <r>
    <s v="190229.ED.ID"/>
    <s v="190229"/>
    <x v="278"/>
    <s v="ID"/>
    <s v="ED"/>
    <x v="1"/>
    <n v="0"/>
    <n v="0"/>
    <n v="167476.68"/>
    <n v="438284.7"/>
    <n v="410930.94"/>
    <n v="383502.42"/>
    <n v="357799.89"/>
    <n v="340672.71"/>
    <n v="317762.76"/>
    <n v="293819.61"/>
    <n v="266869.05"/>
    <n v="240082.92"/>
    <n v="216319.11"/>
    <n v="191510.34"/>
    <n v="162536.64000000001"/>
    <n v="144367.65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301880.09249999997"/>
    <n v="145033.73499999996"/>
    <x v="285"/>
  </r>
  <r>
    <s v="190229.GD.ID"/>
    <s v="190229"/>
    <x v="278"/>
    <s v="ID"/>
    <s v="GD"/>
    <x v="1"/>
    <n v="0"/>
    <n v="0"/>
    <n v="13707.04"/>
    <n v="13707.04"/>
    <n v="13707.04"/>
    <n v="13707.04"/>
    <n v="13707.04"/>
    <n v="13707.04"/>
    <n v="13707.04"/>
    <n v="13707.04"/>
    <n v="13707.04"/>
    <n v="13707.04"/>
    <n v="13707.04"/>
    <n v="0"/>
    <n v="0"/>
    <n v="0"/>
    <n v="0"/>
    <n v="0"/>
    <n v="0"/>
    <n v="0"/>
    <n v="0"/>
    <n v="0"/>
    <n v="0"/>
    <n v="0"/>
    <n v="0"/>
    <n v="0"/>
    <n v="0"/>
    <n v="11993.660000000003"/>
    <n v="0"/>
    <x v="285"/>
  </r>
  <r>
    <s v="190229.ED.ID"/>
    <s v="190229"/>
    <x v="278"/>
    <s v="ID"/>
    <s v="ED"/>
    <x v="1"/>
    <n v="0"/>
    <n v="0"/>
    <n v="111651.12"/>
    <m/>
    <m/>
    <m/>
    <m/>
    <m/>
    <m/>
    <m/>
    <m/>
    <m/>
    <m/>
    <m/>
    <m/>
    <m/>
    <m/>
    <m/>
    <m/>
    <m/>
    <m/>
    <m/>
    <m/>
    <m/>
    <m/>
    <m/>
    <m/>
    <n v="4652.13"/>
    <n v="0"/>
    <x v="285"/>
  </r>
  <r>
    <s v="190229.GD.ID"/>
    <s v="190229"/>
    <x v="278"/>
    <s v="ID"/>
    <s v="GD"/>
    <x v="1"/>
    <n v="0"/>
    <n v="0"/>
    <n v="9138.02"/>
    <m/>
    <m/>
    <m/>
    <m/>
    <m/>
    <m/>
    <m/>
    <m/>
    <m/>
    <m/>
    <m/>
    <m/>
    <m/>
    <m/>
    <m/>
    <m/>
    <m/>
    <m/>
    <m/>
    <m/>
    <m/>
    <m/>
    <m/>
    <m/>
    <n v="380.75083333333333"/>
    <n v="0"/>
    <x v="285"/>
  </r>
  <r>
    <s v="190230.ED.AN"/>
    <s v="190230"/>
    <x v="279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86"/>
  </r>
  <r>
    <s v="190240.ED.WA"/>
    <s v="190240"/>
    <x v="280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87"/>
  </r>
  <r>
    <s v="190250.GD.OR"/>
    <s v="190250"/>
    <x v="281"/>
    <s v="OR"/>
    <s v="GD"/>
    <x v="1"/>
    <n v="0"/>
    <n v="0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0000000000025"/>
    <n v="933.60000000000025"/>
    <x v="288"/>
  </r>
  <r>
    <s v="190250.GD.OR"/>
    <s v="190250"/>
    <x v="281"/>
    <s v="OR"/>
    <s v="GD"/>
    <x v="1"/>
    <n v="0"/>
    <n v="0"/>
    <n v="622.4"/>
    <m/>
    <m/>
    <m/>
    <m/>
    <m/>
    <m/>
    <m/>
    <m/>
    <m/>
    <m/>
    <m/>
    <m/>
    <m/>
    <m/>
    <m/>
    <m/>
    <m/>
    <m/>
    <m/>
    <m/>
    <m/>
    <m/>
    <m/>
    <m/>
    <n v="25.933333333333334"/>
    <n v="0"/>
    <x v="288"/>
  </r>
  <r>
    <s v="190305.GD.ID"/>
    <s v="190305"/>
    <x v="282"/>
    <s v="ID"/>
    <s v="GD"/>
    <x v="2"/>
    <n v="4"/>
    <s v="GD.ID"/>
    <m/>
    <m/>
    <m/>
    <m/>
    <m/>
    <m/>
    <m/>
    <m/>
    <m/>
    <m/>
    <m/>
    <m/>
    <m/>
    <m/>
    <m/>
    <m/>
    <m/>
    <m/>
    <m/>
    <m/>
    <m/>
    <m/>
    <m/>
    <n v="8536.15"/>
    <n v="17072.3"/>
    <n v="0"/>
    <n v="1422.6916666666666"/>
    <x v="289"/>
  </r>
  <r>
    <s v="190310.ZZ.ZZ"/>
    <s v="190310"/>
    <x v="283"/>
    <s v="ZZ"/>
    <s v="ZZ"/>
    <x v="1"/>
    <n v="0"/>
    <n v="0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79999999996"/>
    <n v="258160.79999999996"/>
    <x v="290"/>
  </r>
  <r>
    <s v="190310.ZZ.ZZ"/>
    <s v="190310"/>
    <x v="283"/>
    <s v="ZZ"/>
    <s v="ZZ"/>
    <x v="1"/>
    <n v="0"/>
    <n v="0"/>
    <n v="172107.2"/>
    <m/>
    <m/>
    <m/>
    <m/>
    <m/>
    <m/>
    <m/>
    <m/>
    <m/>
    <m/>
    <m/>
    <m/>
    <m/>
    <m/>
    <m/>
    <m/>
    <m/>
    <m/>
    <m/>
    <m/>
    <m/>
    <m/>
    <m/>
    <m/>
    <n v="7171.1333333333341"/>
    <n v="0"/>
    <x v="290"/>
  </r>
  <r>
    <s v="190316.CD.ID"/>
    <s v="190316"/>
    <x v="284"/>
    <s v="ID"/>
    <s v="CD"/>
    <x v="1"/>
    <n v="0"/>
    <n v="0"/>
    <n v="2038082"/>
    <n v="2038082"/>
    <n v="2038082"/>
    <n v="2038082"/>
    <n v="2038082"/>
    <n v="2038082"/>
    <n v="2038082"/>
    <n v="2038082"/>
    <n v="2038082"/>
    <n v="2038082"/>
    <n v="2038082"/>
    <n v="2038082"/>
    <n v="1660130"/>
    <n v="1660130"/>
    <n v="1660130"/>
    <n v="1660130"/>
    <n v="1660130"/>
    <n v="1660130"/>
    <n v="1660130"/>
    <n v="1660130"/>
    <n v="1660130"/>
    <n v="1660130"/>
    <n v="1660130"/>
    <n v="1660130"/>
    <n v="1288863"/>
    <n v="2022334"/>
    <n v="1644660.5416666667"/>
    <x v="291"/>
  </r>
  <r>
    <s v="190316.GD.OR"/>
    <s v="190316"/>
    <x v="284"/>
    <s v="OR"/>
    <s v="GD"/>
    <x v="1"/>
    <n v="0"/>
    <n v="0"/>
    <n v="303314"/>
    <n v="303314"/>
    <n v="303314"/>
    <n v="303314"/>
    <n v="303314"/>
    <n v="303314"/>
    <n v="303314"/>
    <n v="303314"/>
    <n v="303314"/>
    <n v="303314"/>
    <n v="303314"/>
    <n v="303314"/>
    <n v="295443"/>
    <n v="295443"/>
    <n v="295443"/>
    <n v="295443"/>
    <n v="295443"/>
    <n v="295443"/>
    <n v="295443"/>
    <n v="295443"/>
    <n v="295443"/>
    <n v="295443"/>
    <n v="295443"/>
    <n v="295443"/>
    <n v="295443"/>
    <n v="302986.04166666669"/>
    <n v="295443"/>
    <x v="291"/>
  </r>
  <r>
    <s v="190316.CD.ID"/>
    <s v="190316"/>
    <x v="284"/>
    <s v="ID"/>
    <s v="CD"/>
    <x v="1"/>
    <n v="0"/>
    <n v="0"/>
    <n v="1983210"/>
    <m/>
    <m/>
    <m/>
    <m/>
    <m/>
    <m/>
    <m/>
    <m/>
    <m/>
    <m/>
    <m/>
    <m/>
    <m/>
    <m/>
    <m/>
    <m/>
    <m/>
    <m/>
    <m/>
    <m/>
    <m/>
    <m/>
    <m/>
    <m/>
    <n v="82633.75"/>
    <n v="0"/>
    <x v="291"/>
  </r>
  <r>
    <s v="190316.GD.OR"/>
    <s v="190316"/>
    <x v="284"/>
    <s v="OR"/>
    <s v="GD"/>
    <x v="1"/>
    <n v="0"/>
    <n v="0"/>
    <n v="295146"/>
    <m/>
    <m/>
    <m/>
    <m/>
    <m/>
    <m/>
    <m/>
    <m/>
    <m/>
    <m/>
    <m/>
    <m/>
    <m/>
    <m/>
    <m/>
    <m/>
    <m/>
    <m/>
    <m/>
    <m/>
    <m/>
    <m/>
    <m/>
    <m/>
    <n v="12297.75"/>
    <n v="0"/>
    <x v="291"/>
  </r>
  <r>
    <s v="190319.ED.ID"/>
    <s v="190319"/>
    <x v="285"/>
    <s v="ID"/>
    <s v="ED"/>
    <x v="1"/>
    <n v="0"/>
    <n v="0"/>
    <m/>
    <m/>
    <m/>
    <m/>
    <m/>
    <m/>
    <m/>
    <m/>
    <m/>
    <m/>
    <m/>
    <m/>
    <n v="81774.8"/>
    <n v="81774.8"/>
    <n v="81774.8"/>
    <n v="100185.97"/>
    <n v="100185.97"/>
    <n v="100185.97"/>
    <n v="122121.89"/>
    <n v="122121.89"/>
    <n v="122121.89"/>
    <n v="137978.74"/>
    <n v="137978.74"/>
    <n v="137978.74"/>
    <n v="0"/>
    <n v="3407.2833333333333"/>
    <n v="107108.06666666667"/>
    <x v="292"/>
  </r>
  <r>
    <s v="190319.ED.WA"/>
    <s v="190319"/>
    <x v="285"/>
    <s v="WA"/>
    <s v="ED"/>
    <x v="1"/>
    <n v="0"/>
    <n v="0"/>
    <m/>
    <m/>
    <m/>
    <m/>
    <m/>
    <m/>
    <m/>
    <m/>
    <m/>
    <m/>
    <m/>
    <m/>
    <n v="167455.01999999999"/>
    <n v="167455.01999999999"/>
    <n v="167455.01999999999"/>
    <n v="205156.65"/>
    <n v="205156.65"/>
    <n v="205156.65"/>
    <n v="250076.1"/>
    <n v="250076.1"/>
    <n v="250076.1"/>
    <n v="282547.09000000003"/>
    <n v="282547.09000000003"/>
    <n v="282547.09000000003"/>
    <n v="331016.77"/>
    <n v="6977.2924999999996"/>
    <n v="233123.78791666668"/>
    <x v="292"/>
  </r>
  <r>
    <s v="190319.GD.ID"/>
    <s v="190319"/>
    <x v="285"/>
    <s v="ID"/>
    <s v="GD"/>
    <x v="1"/>
    <n v="0"/>
    <n v="0"/>
    <m/>
    <m/>
    <m/>
    <m/>
    <m/>
    <m/>
    <m/>
    <m/>
    <m/>
    <m/>
    <m/>
    <m/>
    <n v="23682.61"/>
    <n v="23682.61"/>
    <n v="23682.61"/>
    <n v="29014.63"/>
    <n v="29014.63"/>
    <n v="29014.63"/>
    <n v="35367.440000000002"/>
    <n v="35367.440000000002"/>
    <n v="35367.440000000002"/>
    <n v="39959.71"/>
    <n v="39959.71"/>
    <n v="39959.71"/>
    <n v="46814.62"/>
    <n v="986.77541666666673"/>
    <n v="32969.931250000009"/>
    <x v="292"/>
  </r>
  <r>
    <s v="190319.GD.OR"/>
    <s v="190319"/>
    <x v="285"/>
    <s v="OR"/>
    <s v="GD"/>
    <x v="1"/>
    <n v="0"/>
    <n v="0"/>
    <m/>
    <m/>
    <m/>
    <m/>
    <m/>
    <m/>
    <m/>
    <m/>
    <m/>
    <m/>
    <m/>
    <m/>
    <n v="33105.08"/>
    <n v="33105.08"/>
    <n v="33105.08"/>
    <n v="40558.519999999997"/>
    <n v="40558.519999999997"/>
    <n v="40558.519999999997"/>
    <n v="49438.89"/>
    <n v="49438.89"/>
    <n v="49438.89"/>
    <n v="55858.25"/>
    <n v="55858.25"/>
    <n v="55858.25"/>
    <n v="0"/>
    <n v="1379.3783333333333"/>
    <n v="43360.806666666664"/>
    <x v="292"/>
  </r>
  <r>
    <s v="190319.GD.WA"/>
    <s v="190319"/>
    <x v="285"/>
    <s v="WA"/>
    <s v="GD"/>
    <x v="1"/>
    <n v="0"/>
    <n v="0"/>
    <m/>
    <m/>
    <m/>
    <m/>
    <m/>
    <m/>
    <m/>
    <m/>
    <m/>
    <m/>
    <m/>
    <m/>
    <n v="49339.75"/>
    <n v="49339.75"/>
    <n v="49339.75"/>
    <n v="60448.34"/>
    <n v="60448.34"/>
    <n v="60448.34"/>
    <n v="73683.62"/>
    <n v="73683.62"/>
    <n v="73683.62"/>
    <n v="83251.03"/>
    <n v="83251.03"/>
    <n v="83251.03"/>
    <n v="97532.37"/>
    <n v="2055.8229166666665"/>
    <n v="68688.710833333331"/>
    <x v="292"/>
  </r>
  <r>
    <s v="190320.ED.ID"/>
    <s v="190320"/>
    <x v="286"/>
    <s v="ID"/>
    <s v="ED"/>
    <x v="1"/>
    <n v="0"/>
    <n v="0"/>
    <m/>
    <m/>
    <m/>
    <m/>
    <m/>
    <m/>
    <m/>
    <m/>
    <m/>
    <m/>
    <m/>
    <m/>
    <m/>
    <m/>
    <m/>
    <m/>
    <m/>
    <m/>
    <m/>
    <m/>
    <m/>
    <m/>
    <m/>
    <m/>
    <n v="321758.49"/>
    <n v="0"/>
    <n v="13406.60375"/>
    <x v="293"/>
  </r>
  <r>
    <s v="190331.ED.WA"/>
    <s v="190331"/>
    <x v="287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94"/>
  </r>
  <r>
    <s v="190360.ED.WA"/>
    <s v="190360"/>
    <x v="288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95"/>
  </r>
  <r>
    <m/>
    <n v="190365"/>
    <x v="289"/>
    <s v="AN"/>
    <s v="ED"/>
    <x v="2"/>
    <n v="1"/>
    <s v="ED.AN"/>
    <m/>
    <m/>
    <m/>
    <m/>
    <m/>
    <m/>
    <m/>
    <m/>
    <m/>
    <m/>
    <m/>
    <m/>
    <m/>
    <m/>
    <m/>
    <m/>
    <m/>
    <n v="-21105.29"/>
    <m/>
    <m/>
    <m/>
    <m/>
    <m/>
    <m/>
    <m/>
    <n v="0"/>
    <n v="-1758.7741666666668"/>
    <x v="296"/>
  </r>
  <r>
    <s v="190365.ED.AN"/>
    <s v="190365"/>
    <x v="289"/>
    <s v="AN"/>
    <s v="ED"/>
    <x v="2"/>
    <n v="1"/>
    <s v="ED.AN"/>
    <n v="1990883.91"/>
    <n v="2076031.91"/>
    <n v="2161179.91"/>
    <n v="2246327.91"/>
    <n v="2331475.91"/>
    <n v="2416623.91"/>
    <n v="2501771.91"/>
    <n v="2586919.91"/>
    <n v="2672067.91"/>
    <n v="2758916.91"/>
    <n v="2845765.91"/>
    <n v="2932614.91"/>
    <n v="3019463.9"/>
    <n v="3019463.9"/>
    <n v="3019463.9"/>
    <n v="3019463.9"/>
    <n v="3019463.9"/>
    <n v="3036321.55"/>
    <n v="3019463.9"/>
    <n v="3019463.9"/>
    <n v="3019463.9"/>
    <n v="3019463.9"/>
    <n v="3019463.9"/>
    <n v="3019463.9"/>
    <n v="4066010.92"/>
    <n v="2502905.9095833334"/>
    <n v="3064474.8299999996"/>
    <x v="296"/>
  </r>
  <r>
    <s v="190365.ED.ID"/>
    <s v="190365"/>
    <x v="289"/>
    <s v="ID"/>
    <s v="ED"/>
    <x v="2"/>
    <n v="1"/>
    <s v="ED.AN"/>
    <m/>
    <m/>
    <m/>
    <m/>
    <m/>
    <m/>
    <m/>
    <m/>
    <m/>
    <m/>
    <m/>
    <m/>
    <m/>
    <n v="30109.31"/>
    <n v="60218.62"/>
    <n v="90327.94"/>
    <n v="120505.09"/>
    <n v="150631.37"/>
    <n v="180757.64"/>
    <n v="210883.91"/>
    <n v="241010.18"/>
    <n v="271136.45"/>
    <n v="301262.71999999997"/>
    <n v="331388.99"/>
    <n v="0"/>
    <n v="0"/>
    <n v="165686.01833333334"/>
    <x v="296"/>
  </r>
  <r>
    <s v="190365.ED.WA"/>
    <s v="190365"/>
    <x v="289"/>
    <s v="WA"/>
    <s v="ED"/>
    <x v="2"/>
    <n v="1"/>
    <s v="ED.AN"/>
    <m/>
    <m/>
    <m/>
    <m/>
    <m/>
    <m/>
    <m/>
    <m/>
    <m/>
    <m/>
    <m/>
    <m/>
    <m/>
    <n v="56886.68"/>
    <n v="113773.36"/>
    <n v="170660.05"/>
    <n v="227673.01"/>
    <n v="284593.62"/>
    <n v="341512.35"/>
    <n v="398431.08"/>
    <n v="455349.81"/>
    <n v="512268.54"/>
    <n v="569187.27"/>
    <n v="626105.99"/>
    <n v="0"/>
    <n v="0"/>
    <n v="313036.8133333333"/>
    <x v="296"/>
  </r>
  <r>
    <s v="190365.GD.AN"/>
    <s v="190365"/>
    <x v="289"/>
    <s v="AN"/>
    <s v="GD"/>
    <x v="2"/>
    <n v="1"/>
    <s v="ED.AN"/>
    <m/>
    <m/>
    <m/>
    <m/>
    <m/>
    <m/>
    <m/>
    <m/>
    <m/>
    <m/>
    <m/>
    <m/>
    <m/>
    <m/>
    <m/>
    <m/>
    <m/>
    <n v="2961.45"/>
    <n v="0"/>
    <n v="0"/>
    <n v="0"/>
    <n v="0"/>
    <n v="0"/>
    <n v="0"/>
    <n v="0"/>
    <n v="0"/>
    <n v="246.78749999999999"/>
    <x v="296"/>
  </r>
  <r>
    <s v="190365.GD.OR"/>
    <s v="190365"/>
    <x v="289"/>
    <s v="OR"/>
    <s v="GD"/>
    <x v="2"/>
    <n v="1"/>
    <s v="ED.AN"/>
    <m/>
    <m/>
    <m/>
    <m/>
    <m/>
    <m/>
    <m/>
    <m/>
    <m/>
    <m/>
    <m/>
    <m/>
    <m/>
    <m/>
    <m/>
    <m/>
    <m/>
    <n v="1286.19"/>
    <n v="0"/>
    <n v="0"/>
    <n v="0"/>
    <n v="0"/>
    <n v="0"/>
    <n v="0"/>
    <n v="0"/>
    <n v="0"/>
    <n v="107.1825"/>
    <x v="296"/>
  </r>
  <r>
    <s v="190365.ED.AN"/>
    <s v="190365"/>
    <x v="289"/>
    <s v="AN"/>
    <s v="ED"/>
    <x v="2"/>
    <n v="1"/>
    <s v="ED.AN"/>
    <n v="1327255.94"/>
    <m/>
    <m/>
    <m/>
    <m/>
    <m/>
    <m/>
    <m/>
    <m/>
    <m/>
    <m/>
    <m/>
    <m/>
    <m/>
    <m/>
    <m/>
    <m/>
    <m/>
    <m/>
    <m/>
    <m/>
    <m/>
    <m/>
    <m/>
    <m/>
    <n v="55302.330833333333"/>
    <n v="0"/>
    <x v="296"/>
  </r>
  <r>
    <s v="190376.ZZ.ZZ"/>
    <s v="190376"/>
    <x v="290"/>
    <s v="ZZ"/>
    <s v="ZZ"/>
    <x v="1"/>
    <n v="0"/>
    <n v="0"/>
    <n v="3671184.11"/>
    <n v="3685722.65"/>
    <n v="3700323.24"/>
    <n v="3714986.19"/>
    <n v="3729711.77"/>
    <n v="3744500.28"/>
    <n v="3759202.81"/>
    <n v="3773476.45"/>
    <n v="3787534.32"/>
    <n v="3800906.46"/>
    <n v="3814503.19"/>
    <n v="3824761.03"/>
    <n v="3835856.87"/>
    <n v="3847406.08"/>
    <n v="3861533.13"/>
    <n v="3875499.28"/>
    <n v="3889131.41"/>
    <n v="3889385.68"/>
    <n v="481756.28"/>
    <n v="484989.83"/>
    <n v="488246.11"/>
    <n v="491525.29"/>
    <n v="494827.52000000002"/>
    <n v="498152.97"/>
    <n v="474852.85"/>
    <n v="3757429.0733333328"/>
    <n v="2038150.7033333329"/>
    <x v="297"/>
  </r>
  <r>
    <s v="190376.ED.ID"/>
    <s v="190376"/>
    <x v="290"/>
    <s v="ID"/>
    <s v="ED"/>
    <x v="0"/>
    <n v="0"/>
    <n v="0"/>
    <m/>
    <m/>
    <m/>
    <m/>
    <m/>
    <m/>
    <m/>
    <m/>
    <m/>
    <m/>
    <m/>
    <m/>
    <m/>
    <m/>
    <m/>
    <m/>
    <m/>
    <m/>
    <n v="1186114.1100000001"/>
    <n v="1170403.05"/>
    <n v="1155273.1000000001"/>
    <n v="1144643.24"/>
    <n v="1135513.83"/>
    <n v="1126460.3799999999"/>
    <n v="1315361.79"/>
    <n v="0"/>
    <n v="631340.71708333341"/>
    <x v="297"/>
  </r>
  <r>
    <s v="190376.ED.WA"/>
    <s v="190376"/>
    <x v="290"/>
    <s v="WA"/>
    <s v="ED"/>
    <x v="1"/>
    <n v="0"/>
    <n v="0"/>
    <m/>
    <m/>
    <m/>
    <m/>
    <m/>
    <m/>
    <m/>
    <m/>
    <m/>
    <m/>
    <m/>
    <m/>
    <m/>
    <m/>
    <m/>
    <m/>
    <m/>
    <m/>
    <n v="2237014.65"/>
    <n v="2207383.5499999998"/>
    <n v="2178848.4300000002"/>
    <n v="2158800.4500000002"/>
    <n v="2141582.35"/>
    <n v="2124507.5099999998"/>
    <n v="2480776.4500000002"/>
    <n v="0"/>
    <n v="1190710.4304166667"/>
    <x v="297"/>
  </r>
  <r>
    <s v="190376.ZZ.ZZ"/>
    <s v="190376"/>
    <x v="290"/>
    <s v="ZZ"/>
    <s v="ZZ"/>
    <x v="1"/>
    <n v="0"/>
    <n v="0"/>
    <n v="2447456.0699999998"/>
    <m/>
    <m/>
    <m/>
    <m/>
    <m/>
    <m/>
    <m/>
    <m/>
    <m/>
    <m/>
    <m/>
    <m/>
    <m/>
    <m/>
    <m/>
    <m/>
    <m/>
    <m/>
    <m/>
    <m/>
    <m/>
    <m/>
    <m/>
    <m/>
    <n v="101977.33624999999"/>
    <n v="0"/>
    <x v="297"/>
  </r>
  <r>
    <s v="190395.ED.AN"/>
    <s v="190395"/>
    <x v="291"/>
    <s v="AN"/>
    <s v="ED"/>
    <x v="1"/>
    <n v="0"/>
    <n v="0"/>
    <n v="-14004"/>
    <n v="-14004"/>
    <n v="-14004"/>
    <n v="-14004"/>
    <n v="-14004"/>
    <n v="-14004"/>
    <n v="-14004"/>
    <n v="-14004"/>
    <n v="-14004"/>
    <n v="-17493"/>
    <n v="-17493"/>
    <n v="-17493"/>
    <n v="-17493"/>
    <n v="-17493"/>
    <n v="-17493"/>
    <n v="-17493"/>
    <n v="-17493"/>
    <n v="-17493"/>
    <n v="-17493"/>
    <n v="-17493"/>
    <n v="-17493"/>
    <n v="-11920"/>
    <n v="-11920"/>
    <n v="-11920"/>
    <n v="-11920"/>
    <n v="-15021.625"/>
    <n v="-15867.541666666666"/>
    <x v="298"/>
  </r>
  <r>
    <s v="190395.ED.AN"/>
    <s v="190395"/>
    <x v="291"/>
    <s v="AN"/>
    <s v="ED"/>
    <x v="1"/>
    <n v="0"/>
    <n v="0"/>
    <n v="-9336"/>
    <m/>
    <m/>
    <m/>
    <m/>
    <m/>
    <m/>
    <m/>
    <m/>
    <m/>
    <m/>
    <m/>
    <m/>
    <m/>
    <m/>
    <m/>
    <m/>
    <m/>
    <m/>
    <m/>
    <m/>
    <m/>
    <m/>
    <m/>
    <m/>
    <n v="-389"/>
    <n v="0"/>
    <x v="298"/>
  </r>
  <r>
    <s v="190410.ED.AN"/>
    <s v="190410"/>
    <x v="292"/>
    <s v="AN"/>
    <s v="ED"/>
    <x v="1"/>
    <n v="0"/>
    <n v="0"/>
    <m/>
    <n v="1198725.98"/>
    <n v="1912661.69"/>
    <n v="2848126.77"/>
    <n v="3544438.19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791996.04625000013"/>
    <n v="-9.9999999999999985E-3"/>
    <x v="299"/>
  </r>
  <r>
    <s v="190410.ED.ID"/>
    <s v="190410"/>
    <x v="292"/>
    <s v="ID"/>
    <s v="ED"/>
    <x v="1"/>
    <n v="0"/>
    <n v="0"/>
    <m/>
    <n v="-36944.43"/>
    <n v="-129233.8"/>
    <n v="-216692.78"/>
    <n v="-255324.18"/>
    <n v="1203968.7"/>
    <n v="1205806.83"/>
    <n v="1207646.48"/>
    <n v="1209487.67"/>
    <n v="1211344.49"/>
    <n v="1213216.95"/>
    <n v="1215090.97"/>
    <n v="1210954.92"/>
    <n v="1212827.06"/>
    <n v="1214700.75"/>
    <n v="1216576"/>
    <n v="0"/>
    <n v="0"/>
    <n v="0"/>
    <n v="0"/>
    <n v="0"/>
    <n v="0"/>
    <n v="0"/>
    <n v="0"/>
    <n v="0"/>
    <n v="702820.36333333328"/>
    <n v="354131.77249999996"/>
    <x v="299"/>
  </r>
  <r>
    <s v="190410.ED.WA"/>
    <s v="190410"/>
    <x v="292"/>
    <s v="WA"/>
    <s v="ED"/>
    <x v="1"/>
    <n v="0"/>
    <n v="0"/>
    <m/>
    <n v="-42922.53"/>
    <n v="-42792.3"/>
    <n v="-100756.68"/>
    <n v="-141396.85999999999"/>
    <n v="1680165.24"/>
    <n v="6291.62"/>
    <n v="12917.49"/>
    <n v="19569.25"/>
    <n v="26389.360000000001"/>
    <n v="33780.839999999997"/>
    <n v="41202.870000000003"/>
    <n v="48655.57"/>
    <n v="56471.01"/>
    <n v="64320.18"/>
    <n v="72203.240000000005"/>
    <n v="80532.990000000005"/>
    <n v="88900.57"/>
    <n v="97306.16"/>
    <n v="105827.39"/>
    <n v="114387.67"/>
    <n v="122987.19"/>
    <n v="131500.46"/>
    <n v="140052.19"/>
    <n v="148642.54"/>
    <n v="126398.00708333337"/>
    <n v="97761.508749999994"/>
    <x v="299"/>
  </r>
  <r>
    <s v="190410.GD.AN"/>
    <s v="190410"/>
    <x v="292"/>
    <s v="AN"/>
    <s v="GD"/>
    <x v="1"/>
    <n v="0"/>
    <n v="0"/>
    <m/>
    <n v="449501.3"/>
    <n v="781698.58"/>
    <n v="1080686.3"/>
    <n v="1198132.03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292501.52999999997"/>
    <n v="1.9999999999999997E-2"/>
    <x v="299"/>
  </r>
  <r>
    <s v="190410.GD.ID"/>
    <s v="190410"/>
    <x v="292"/>
    <s v="ID"/>
    <s v="GD"/>
    <x v="1"/>
    <n v="0"/>
    <n v="0"/>
    <m/>
    <n v="9813.43"/>
    <n v="13584.55"/>
    <n v="17855.62"/>
    <n v="-4558.95"/>
    <n v="225064.35"/>
    <n v="225185.52"/>
    <n v="225306.8"/>
    <n v="225428.18"/>
    <n v="225553.87"/>
    <n v="225683.88"/>
    <n v="0"/>
    <n v="0"/>
    <n v="0"/>
    <n v="0"/>
    <n v="0"/>
    <n v="0"/>
    <n v="0"/>
    <n v="0"/>
    <n v="0"/>
    <n v="0"/>
    <n v="0"/>
    <n v="0"/>
    <n v="0"/>
    <n v="0"/>
    <n v="115743.10416666667"/>
    <n v="0"/>
    <x v="299"/>
  </r>
  <r>
    <s v="190410.GD.OR"/>
    <s v="190410"/>
    <x v="292"/>
    <s v="OR"/>
    <s v="GD"/>
    <x v="1"/>
    <n v="0"/>
    <n v="0"/>
    <m/>
    <n v="247106.19"/>
    <n v="337715.21"/>
    <n v="458756.7"/>
    <n v="506170.43"/>
    <n v="515294.7"/>
    <n v="514864.41"/>
    <n v="476245.44"/>
    <n v="457953.66"/>
    <n v="430953.97"/>
    <n v="371117.43"/>
    <n v="478590.85"/>
    <n v="727083.21"/>
    <n v="925765.86"/>
    <n v="301961.28999999998"/>
    <n v="381910.52"/>
    <n v="398974.57"/>
    <n v="390339.16"/>
    <n v="373012.94"/>
    <n v="328520.57"/>
    <n v="290126.28999999998"/>
    <n v="254499.1"/>
    <n v="269751.26"/>
    <n v="366973.64"/>
    <n v="531969.49"/>
    <n v="429859.21625"/>
    <n v="409280.12916666659"/>
    <x v="299"/>
  </r>
  <r>
    <s v="190410.GD.WA"/>
    <s v="190410"/>
    <x v="292"/>
    <s v="WA"/>
    <s v="GD"/>
    <x v="1"/>
    <n v="0"/>
    <n v="0"/>
    <m/>
    <n v="18734.16"/>
    <n v="73386.97"/>
    <n v="74643.399999999994"/>
    <n v="50742.29"/>
    <n v="453148.29"/>
    <n v="723.95"/>
    <n v="1472.72"/>
    <n v="2206.89"/>
    <n v="2974.31"/>
    <n v="3811.34"/>
    <n v="4597.71"/>
    <n v="5291.68"/>
    <n v="5886.69"/>
    <n v="6341.49"/>
    <n v="6646.51"/>
    <n v="6842.15"/>
    <n v="6969.79"/>
    <n v="7064.42"/>
    <n v="7151.9"/>
    <n v="7239.73"/>
    <n v="7327.96"/>
    <n v="7415.31"/>
    <n v="7503.05"/>
    <n v="7591.19"/>
    <n v="57423.989166666659"/>
    <n v="6902.536250000001"/>
    <x v="299"/>
  </r>
  <r>
    <s v="190420.ED.ID"/>
    <s v="190420"/>
    <x v="293"/>
    <s v="ID"/>
    <s v="ED"/>
    <x v="0"/>
    <n v="0"/>
    <n v="0"/>
    <n v="29069.5"/>
    <n v="26743.919999999998"/>
    <n v="24418.34"/>
    <n v="22092.76"/>
    <n v="19767.18"/>
    <n v="17441.599999999999"/>
    <n v="15116.02"/>
    <n v="12790.44"/>
    <n v="10464.86"/>
    <n v="8139.28"/>
    <n v="5813.7"/>
    <n v="3488.12"/>
    <n v="1162.54"/>
    <n v="0"/>
    <n v="0"/>
    <n v="0"/>
    <n v="0"/>
    <n v="0"/>
    <n v="0"/>
    <n v="0"/>
    <n v="0"/>
    <n v="0"/>
    <n v="0"/>
    <n v="0"/>
    <n v="0"/>
    <n v="15116.020000000002"/>
    <n v="48.439166666666665"/>
    <x v="300"/>
  </r>
  <r>
    <s v="190420.ED.WA"/>
    <s v="190420"/>
    <x v="293"/>
    <s v="WA"/>
    <s v="ED"/>
    <x v="0"/>
    <n v="0"/>
    <n v="0"/>
    <n v="91490.75"/>
    <n v="84173.440000000002"/>
    <n v="76856.13"/>
    <n v="69538.820000000007"/>
    <n v="62221.51"/>
    <n v="54904.2"/>
    <n v="47586.89"/>
    <n v="40269.58"/>
    <n v="32952.269999999997"/>
    <n v="25634.959999999999"/>
    <n v="18317.650000000001"/>
    <n v="11000.34"/>
    <n v="3683.03"/>
    <n v="0"/>
    <n v="0"/>
    <n v="0"/>
    <n v="0"/>
    <n v="0"/>
    <n v="0"/>
    <n v="0"/>
    <n v="0"/>
    <n v="0"/>
    <n v="0"/>
    <n v="0"/>
    <n v="0"/>
    <n v="47586.890000000007"/>
    <n v="153.45958333333334"/>
    <x v="300"/>
  </r>
  <r>
    <s v="190430.ED.WA"/>
    <s v="190430"/>
    <x v="294"/>
    <s v="WA"/>
    <s v="ED"/>
    <x v="1"/>
    <n v="0"/>
    <n v="0"/>
    <m/>
    <m/>
    <m/>
    <m/>
    <m/>
    <m/>
    <n v="1640619.24"/>
    <n v="1519542.28"/>
    <n v="1376675.15"/>
    <n v="1251515.3700000001"/>
    <n v="1102540.3500000001"/>
    <n v="1012778.47"/>
    <n v="1038650.84"/>
    <n v="1009590.57"/>
    <n v="632140.04"/>
    <n v="473489.23"/>
    <n v="345982.33"/>
    <n v="255720.39"/>
    <n v="182371.29"/>
    <n v="181974.16"/>
    <n v="182808.21"/>
    <n v="183646.07999999999"/>
    <n v="184475.55"/>
    <n v="185308.76"/>
    <n v="186145.74"/>
    <n v="701916.3566666668"/>
    <n v="369158.7416666667"/>
    <x v="301"/>
  </r>
  <r>
    <s v="190430.GD.WA"/>
    <s v="190430"/>
    <x v="294"/>
    <s v="WA"/>
    <s v="GD"/>
    <x v="1"/>
    <n v="0"/>
    <n v="0"/>
    <m/>
    <m/>
    <m/>
    <m/>
    <m/>
    <m/>
    <n v="449652.38"/>
    <n v="440441.11"/>
    <n v="432436.49"/>
    <n v="423093.28"/>
    <n v="404059.15"/>
    <n v="365883.31"/>
    <n v="315775.90000000002"/>
    <n v="241436.3"/>
    <n v="164403.32999999999"/>
    <n v="80422.44"/>
    <n v="36329.050000000003"/>
    <n v="18672.14"/>
    <n v="10279.129999999999"/>
    <n v="10271.549999999999"/>
    <n v="10318.629999999999"/>
    <n v="10365.92"/>
    <n v="10412.74"/>
    <n v="10459.77"/>
    <n v="10507.01"/>
    <n v="222787.80583333338"/>
    <n v="63876.037916666675"/>
    <x v="301"/>
  </r>
  <r>
    <s v="190430.GD.OR"/>
    <s v="190430"/>
    <x v="294"/>
    <s v="OR"/>
    <s v="GD"/>
    <x v="1"/>
    <n v="0"/>
    <n v="0"/>
    <m/>
    <m/>
    <m/>
    <m/>
    <m/>
    <m/>
    <m/>
    <m/>
    <m/>
    <m/>
    <m/>
    <m/>
    <m/>
    <m/>
    <n v="741590.64"/>
    <n v="696217.27"/>
    <n v="629621.89"/>
    <n v="588264.93000000005"/>
    <n v="560131.43000000005"/>
    <n v="540689.39"/>
    <n v="523811.21"/>
    <n v="505062.28"/>
    <n v="465981.24"/>
    <n v="397592.04"/>
    <n v="290946.23"/>
    <n v="0"/>
    <n v="482869.61958333344"/>
    <x v="301"/>
  </r>
  <r>
    <s v="190430.ED.ID"/>
    <s v="190430"/>
    <x v="294"/>
    <s v="ID"/>
    <s v="ED"/>
    <x v="1"/>
    <n v="0"/>
    <n v="0"/>
    <m/>
    <m/>
    <m/>
    <m/>
    <m/>
    <m/>
    <m/>
    <m/>
    <m/>
    <m/>
    <m/>
    <m/>
    <m/>
    <m/>
    <m/>
    <m/>
    <n v="1169464.71"/>
    <n v="1100586.3899999999"/>
    <n v="1014296.21"/>
    <n v="924632.67"/>
    <n v="826873.18"/>
    <n v="731327.63"/>
    <n v="644347.41"/>
    <n v="544408.06999999995"/>
    <n v="425635.47"/>
    <n v="0"/>
    <n v="597396.16708333336"/>
    <x v="301"/>
  </r>
  <r>
    <s v="190449.ED.ID"/>
    <s v="190449"/>
    <x v="295"/>
    <s v="ID"/>
    <s v="ED"/>
    <x v="2"/>
    <n v="4"/>
    <s v="ED.ID"/>
    <n v="312287.15999999997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13012.118333333334"/>
    <n v="0.15999999999999998"/>
    <x v="302"/>
  </r>
  <r>
    <s v="190449.GD.ID"/>
    <s v="190449"/>
    <x v="295"/>
    <s v="ID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02"/>
  </r>
  <r>
    <s v="190449.ED.WA"/>
    <s v="190449"/>
    <x v="295"/>
    <s v="WA"/>
    <s v="ED"/>
    <x v="2"/>
    <n v="4"/>
    <s v="ED.WA"/>
    <n v="280204.06"/>
    <n v="220799.82"/>
    <n v="220799.82"/>
    <n v="220799.82"/>
    <n v="299303.49"/>
    <n v="299303.49"/>
    <n v="299303.49"/>
    <n v="299303.49"/>
    <n v="299303.49"/>
    <n v="-0.06"/>
    <n v="-0.27"/>
    <n v="-0.27"/>
    <n v="-0.27"/>
    <n v="-0.27"/>
    <n v="-0.27"/>
    <n v="-0.27"/>
    <n v="-0.27"/>
    <n v="-0.27"/>
    <n v="-0.27"/>
    <n v="-0.27"/>
    <n v="-0.27"/>
    <n v="278520.42"/>
    <n v="748749.57"/>
    <n v="748749.57"/>
    <n v="748749.57"/>
    <n v="191584.85041666662"/>
    <n v="179199.33749999999"/>
    <x v="302"/>
  </r>
  <r>
    <s v="190449.GD.WA"/>
    <s v="190449"/>
    <x v="295"/>
    <s v="WA"/>
    <s v="GD"/>
    <x v="2"/>
    <n v="4"/>
    <s v="GD.WA"/>
    <n v="477754.97"/>
    <n v="497336.91"/>
    <n v="497336.91"/>
    <n v="497336.91"/>
    <n v="521222.31"/>
    <n v="521222.31"/>
    <n v="606062.31000000006"/>
    <n v="606062.31000000006"/>
    <n v="606062.31000000006"/>
    <n v="84840"/>
    <n v="84840"/>
    <n v="84840"/>
    <n v="145530"/>
    <n v="145530"/>
    <n v="145530"/>
    <n v="52766.49"/>
    <n v="52766.49"/>
    <n v="52766.49"/>
    <n v="52766.49"/>
    <n v="52766.49"/>
    <n v="0"/>
    <n v="332242.68"/>
    <n v="0"/>
    <n v="0"/>
    <n v="0"/>
    <n v="409900.3970833334"/>
    <n v="79991.677499999991"/>
    <x v="302"/>
  </r>
  <r>
    <s v="190449.ED.ID"/>
    <s v="190449"/>
    <x v="295"/>
    <s v="ID"/>
    <s v="ED"/>
    <x v="2"/>
    <n v="4"/>
    <s v="ED.ID"/>
    <n v="208191.44"/>
    <m/>
    <m/>
    <m/>
    <m/>
    <m/>
    <m/>
    <m/>
    <m/>
    <m/>
    <m/>
    <m/>
    <m/>
    <m/>
    <m/>
    <m/>
    <m/>
    <m/>
    <m/>
    <m/>
    <m/>
    <m/>
    <m/>
    <m/>
    <m/>
    <n v="8674.6433333333334"/>
    <n v="0"/>
    <x v="302"/>
  </r>
  <r>
    <s v="190449.ED.WA"/>
    <s v="190449"/>
    <x v="295"/>
    <s v="WA"/>
    <s v="ED"/>
    <x v="2"/>
    <n v="4"/>
    <s v="ED.WA"/>
    <n v="87795.64"/>
    <m/>
    <m/>
    <m/>
    <m/>
    <m/>
    <m/>
    <m/>
    <m/>
    <m/>
    <m/>
    <m/>
    <m/>
    <m/>
    <m/>
    <m/>
    <m/>
    <m/>
    <m/>
    <m/>
    <m/>
    <m/>
    <m/>
    <m/>
    <m/>
    <n v="3658.1516666666666"/>
    <n v="0"/>
    <x v="302"/>
  </r>
  <r>
    <s v="190449.GD.WA"/>
    <s v="190449"/>
    <x v="295"/>
    <s v="WA"/>
    <s v="GD"/>
    <x v="2"/>
    <n v="4"/>
    <s v="GD.WA"/>
    <n v="351139.88"/>
    <m/>
    <m/>
    <m/>
    <m/>
    <m/>
    <m/>
    <m/>
    <m/>
    <m/>
    <m/>
    <m/>
    <m/>
    <m/>
    <m/>
    <m/>
    <m/>
    <m/>
    <m/>
    <m/>
    <m/>
    <m/>
    <m/>
    <m/>
    <m/>
    <n v="14630.828333333333"/>
    <n v="0"/>
    <x v="302"/>
  </r>
  <r>
    <s v="190500.ZZ.ZZ"/>
    <s v="190500"/>
    <x v="296"/>
    <s v="ZZ"/>
    <s v="ZZ"/>
    <x v="1"/>
    <n v="0"/>
    <n v="0"/>
    <n v="2471831.0299999998"/>
    <n v="2549429.86"/>
    <n v="2723511.67"/>
    <n v="1127852.99"/>
    <n v="1253693.31"/>
    <n v="1379533.63"/>
    <n v="1497555.45"/>
    <n v="1491159.78"/>
    <n v="1611624.05"/>
    <n v="1758436.09"/>
    <n v="1879836.35"/>
    <n v="2001236.61"/>
    <n v="1873141.36"/>
    <n v="2476796.61"/>
    <n v="1292057.3700000001"/>
    <n v="1368600.03"/>
    <n v="1491347.15"/>
    <n v="1614094.27"/>
    <n v="1728681.46"/>
    <n v="1848795.54"/>
    <n v="1968909.62"/>
    <n v="2381380.31"/>
    <n v="2501121.2000000002"/>
    <n v="2620862.09"/>
    <n v="2997320.91"/>
    <n v="1787196.3320833335"/>
    <n v="1977323.0654166664"/>
    <x v="303"/>
  </r>
  <r>
    <s v="190510.ZZ.ZZ"/>
    <s v="190510"/>
    <x v="297"/>
    <s v="ZZ"/>
    <s v="ZZ"/>
    <x v="1"/>
    <n v="0"/>
    <n v="0"/>
    <n v="308834.3"/>
    <n v="184398.56"/>
    <n v="164211.04"/>
    <n v="175551.04"/>
    <n v="186722.41"/>
    <n v="197893.78"/>
    <n v="208078.57"/>
    <n v="240198.91"/>
    <n v="251997.34"/>
    <n v="227907.82"/>
    <n v="238608.79"/>
    <n v="249309.97"/>
    <n v="57102.07"/>
    <n v="118134.16"/>
    <n v="104561.91"/>
    <n v="114970.77"/>
    <n v="123637.89"/>
    <n v="132304.79999999999"/>
    <n v="140429.49"/>
    <n v="149068.47"/>
    <n v="157707.45000000001"/>
    <n v="167163.75"/>
    <n v="175842.84"/>
    <n v="184521.93"/>
    <n v="197062.92"/>
    <n v="208987.20125000004"/>
    <n v="141285.49625"/>
    <x v="304"/>
  </r>
  <r>
    <s v="190600.ED.AN"/>
    <s v="190600"/>
    <x v="298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05"/>
  </r>
  <r>
    <s v="190600.ED.WA"/>
    <s v="190600"/>
    <x v="298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05"/>
  </r>
  <r>
    <s v="190740.ZZ.ZZ"/>
    <s v="190740"/>
    <x v="299"/>
    <s v="ZZ"/>
    <s v="ZZ"/>
    <x v="1"/>
    <n v="0"/>
    <n v="0"/>
    <n v="9496297.6500000004"/>
    <n v="9496297.6500000004"/>
    <n v="9496297.6500000004"/>
    <n v="6536932.71"/>
    <n v="6536932.71"/>
    <n v="6536932.71"/>
    <n v="6958904.4000000004"/>
    <n v="6958904.4000000004"/>
    <n v="6958904.4000000004"/>
    <n v="6232144.5899999999"/>
    <n v="6232144.5899999999"/>
    <n v="6232144.5899999999"/>
    <n v="12298299.720000001"/>
    <n v="12298299.720000001"/>
    <n v="12298299.720000001"/>
    <n v="8456987.4900000002"/>
    <n v="8456987.4900000002"/>
    <n v="8456987.4900000002"/>
    <n v="7607665.8099999996"/>
    <n v="7607670.21"/>
    <n v="7607670.21"/>
    <n v="1737360.66"/>
    <n v="1737360.66"/>
    <n v="1737360.66"/>
    <n v="1610231.49"/>
    <n v="7422819.923750001"/>
    <n v="7079742.9770833328"/>
    <x v="306"/>
  </r>
  <r>
    <s v="190740.ZZ.ZZ"/>
    <s v="190740"/>
    <x v="299"/>
    <s v="ZZ"/>
    <s v="ZZ"/>
    <x v="1"/>
    <n v="0"/>
    <n v="0"/>
    <n v="6330865.0999999996"/>
    <m/>
    <m/>
    <m/>
    <m/>
    <m/>
    <m/>
    <m/>
    <m/>
    <m/>
    <m/>
    <m/>
    <m/>
    <m/>
    <m/>
    <m/>
    <m/>
    <m/>
    <m/>
    <m/>
    <m/>
    <m/>
    <m/>
    <m/>
    <m/>
    <n v="263786.04583333334"/>
    <n v="0"/>
    <x v="306"/>
  </r>
  <r>
    <s v="190741.ZZ.ZZ"/>
    <s v="190741"/>
    <x v="300"/>
    <s v="ZZ"/>
    <s v="ZZ"/>
    <x v="1"/>
    <n v="0"/>
    <n v="0"/>
    <n v="6204404.3499999996"/>
    <n v="2112307.15"/>
    <n v="429760.33"/>
    <n v="2520396.9700000002"/>
    <n v="279076.64"/>
    <n v="-2453511.87"/>
    <n v="1029136.88"/>
    <n v="1023527.96"/>
    <n v="1008769.55"/>
    <n v="933913.89"/>
    <n v="743088.48"/>
    <n v="906457.58"/>
    <n v="1440761.42"/>
    <n v="1603315.27"/>
    <n v="1195052.56"/>
    <n v="2113990.12"/>
    <n v="1742480.33"/>
    <n v="4760794.78"/>
    <n v="5548065.6600000001"/>
    <n v="6107330.4900000002"/>
    <n v="12903721.85"/>
    <n v="9322077.3499999996"/>
    <n v="8808656.0399999991"/>
    <n v="7502866.4299999997"/>
    <n v="5527768.0999999996"/>
    <n v="1029625.5370833335"/>
    <n v="5424384.6366666667"/>
    <x v="307"/>
  </r>
  <r>
    <s v="190741.ZZ.ZZ"/>
    <s v="190741"/>
    <x v="300"/>
    <s v="ZZ"/>
    <s v="ZZ"/>
    <x v="1"/>
    <n v="0"/>
    <n v="0"/>
    <n v="4136269.57"/>
    <m/>
    <m/>
    <m/>
    <m/>
    <m/>
    <m/>
    <m/>
    <m/>
    <m/>
    <m/>
    <m/>
    <m/>
    <m/>
    <m/>
    <m/>
    <m/>
    <m/>
    <m/>
    <m/>
    <m/>
    <m/>
    <m/>
    <m/>
    <m/>
    <n v="172344.56541666665"/>
    <n v="0"/>
    <x v="307"/>
  </r>
  <r>
    <s v="190810.CD.AA"/>
    <s v="190810"/>
    <x v="301"/>
    <s v="AA"/>
    <s v="CD"/>
    <x v="2"/>
    <n v="2"/>
    <s v="CD.AA"/>
    <n v="1085705.1100000001"/>
    <n v="1146940.6200000001"/>
    <n v="1207166.1599999999"/>
    <n v="1279971.44"/>
    <n v="1275248.8799999999"/>
    <n v="1277130.97"/>
    <n v="1248153.94"/>
    <n v="1195555.3700000001"/>
    <n v="1167531.93"/>
    <n v="1182936.45"/>
    <n v="1169557.31"/>
    <n v="1136800.81"/>
    <n v="1089498.52"/>
    <n v="1111950.97"/>
    <n v="1173163.82"/>
    <n v="1332101.04"/>
    <n v="1332921.8"/>
    <n v="1370668.95"/>
    <n v="706856.32"/>
    <n v="636313.59999999998"/>
    <n v="598336.06999999995"/>
    <n v="523080.5"/>
    <n v="520141.18"/>
    <n v="529238.92000000004"/>
    <n v="498428.24"/>
    <n v="1197882.9745833334"/>
    <n v="885728.0458333334"/>
    <x v="308"/>
  </r>
  <r>
    <s v="190810.ED.AN"/>
    <s v="190810"/>
    <x v="301"/>
    <s v="AN"/>
    <s v="ED"/>
    <x v="2"/>
    <n v="2"/>
    <s v="ED.A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08"/>
  </r>
  <r>
    <s v="190810.CD.AA"/>
    <s v="190810"/>
    <x v="301"/>
    <s v="AA"/>
    <s v="CD"/>
    <x v="2"/>
    <n v="2"/>
    <s v="CD.AA"/>
    <n v="723803.41"/>
    <m/>
    <m/>
    <m/>
    <m/>
    <m/>
    <m/>
    <m/>
    <m/>
    <m/>
    <m/>
    <m/>
    <m/>
    <m/>
    <m/>
    <m/>
    <m/>
    <m/>
    <m/>
    <m/>
    <m/>
    <m/>
    <m/>
    <m/>
    <m/>
    <n v="30158.475416666668"/>
    <n v="0"/>
    <x v="308"/>
  </r>
  <r>
    <s v="190820.CD.AA"/>
    <s v="190820"/>
    <x v="302"/>
    <s v="AA"/>
    <s v="CD"/>
    <x v="1"/>
    <n v="0"/>
    <n v="0"/>
    <n v="1809564.47"/>
    <n v="1612786.29"/>
    <n v="1775909.65"/>
    <n v="1664060.71"/>
    <n v="1644323.07"/>
    <n v="1644722.46"/>
    <n v="1694897.21"/>
    <n v="1681389.54"/>
    <n v="1735402.01"/>
    <n v="1352414.31"/>
    <n v="1325687.1399999999"/>
    <n v="1112665.6000000001"/>
    <n v="1144350.48"/>
    <n v="853950.82"/>
    <n v="1097545.6000000001"/>
    <n v="1168894.67"/>
    <n v="1191426.08"/>
    <n v="1284764.9099999999"/>
    <n v="1135637.8700000001"/>
    <n v="1306047.7"/>
    <n v="1325243.6100000001"/>
    <n v="1542901.96"/>
    <n v="1536831.29"/>
    <n v="1552647.69"/>
    <n v="1608768.01"/>
    <n v="1560101.2887500003"/>
    <n v="1281037.6204166666"/>
    <x v="309"/>
  </r>
  <r>
    <s v="190820.CD.AA"/>
    <s v="190820"/>
    <x v="302"/>
    <s v="AA"/>
    <s v="CD"/>
    <x v="1"/>
    <n v="0"/>
    <n v="0"/>
    <n v="1206376.31"/>
    <m/>
    <m/>
    <m/>
    <m/>
    <m/>
    <m/>
    <m/>
    <m/>
    <m/>
    <m/>
    <m/>
    <m/>
    <m/>
    <m/>
    <m/>
    <m/>
    <m/>
    <m/>
    <m/>
    <m/>
    <m/>
    <m/>
    <m/>
    <m/>
    <n v="50265.679583333338"/>
    <n v="0"/>
    <x v="309"/>
  </r>
  <r>
    <s v="190821.CD.AA"/>
    <s v="190821"/>
    <x v="303"/>
    <s v="AA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10"/>
  </r>
  <r>
    <s v="190822.CD.AA"/>
    <s v="190822"/>
    <x v="304"/>
    <s v="AA"/>
    <s v="CD"/>
    <x v="1"/>
    <n v="0"/>
    <n v="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x v="311"/>
  </r>
  <r>
    <s v="190822.CD.AA"/>
    <s v="190822"/>
    <x v="304"/>
    <s v="AA"/>
    <s v="CD"/>
    <x v="1"/>
    <n v="0"/>
    <n v="0"/>
    <n v="19600"/>
    <m/>
    <m/>
    <m/>
    <m/>
    <m/>
    <m/>
    <m/>
    <m/>
    <m/>
    <m/>
    <m/>
    <m/>
    <m/>
    <m/>
    <m/>
    <m/>
    <m/>
    <m/>
    <m/>
    <m/>
    <m/>
    <m/>
    <m/>
    <m/>
    <n v="816.66666666666663"/>
    <n v="0"/>
    <x v="311"/>
  </r>
  <r>
    <s v="190830.CD.AA"/>
    <s v="190830"/>
    <x v="305"/>
    <s v="AA"/>
    <s v="CD"/>
    <x v="2"/>
    <n v="4"/>
    <s v="CD.AA"/>
    <n v="2461002.17"/>
    <n v="2449755.86"/>
    <n v="2483628.85"/>
    <n v="2543796.37"/>
    <n v="2586245.59"/>
    <n v="2634720.77"/>
    <n v="2557493.7000000002"/>
    <n v="2518161.61"/>
    <n v="2501688.7200000002"/>
    <n v="2393088.41"/>
    <n v="2450843.92"/>
    <n v="2389410.31"/>
    <n v="2431887.2400000002"/>
    <n v="2410540.87"/>
    <n v="2436055.94"/>
    <n v="2508789.59"/>
    <n v="2557028.98"/>
    <n v="2519709.9300000002"/>
    <n v="2532779.37"/>
    <n v="2507814.91"/>
    <n v="2488137.9700000002"/>
    <n v="2277558.5699999998"/>
    <n v="2331026.52"/>
    <n v="2289836.9700000002"/>
    <n v="2338233.89"/>
    <n v="2496273.2345833327"/>
    <n v="2437028.3487499999"/>
    <x v="312"/>
  </r>
  <r>
    <s v="190830.CD.AA"/>
    <s v="190830"/>
    <x v="305"/>
    <s v="AA"/>
    <s v="CD"/>
    <x v="2"/>
    <n v="4"/>
    <s v="CD.AA"/>
    <n v="1640668.11"/>
    <m/>
    <m/>
    <m/>
    <m/>
    <m/>
    <m/>
    <m/>
    <m/>
    <m/>
    <m/>
    <m/>
    <m/>
    <m/>
    <m/>
    <m/>
    <m/>
    <m/>
    <m/>
    <m/>
    <m/>
    <m/>
    <m/>
    <m/>
    <m/>
    <n v="68361.171249999999"/>
    <n v="0"/>
    <x v="312"/>
  </r>
  <r>
    <s v="190860.CD.AA"/>
    <s v="190860"/>
    <x v="306"/>
    <s v="AA"/>
    <s v="CD"/>
    <x v="2"/>
    <n v="4"/>
    <s v="CD.AA"/>
    <m/>
    <m/>
    <m/>
    <m/>
    <m/>
    <m/>
    <m/>
    <m/>
    <m/>
    <m/>
    <m/>
    <m/>
    <m/>
    <m/>
    <m/>
    <m/>
    <m/>
    <m/>
    <m/>
    <m/>
    <m/>
    <n v="-90257"/>
    <n v="-90257"/>
    <n v="-90257"/>
    <n v="-90257"/>
    <n v="0"/>
    <n v="-26324.958333333332"/>
    <x v="313"/>
  </r>
  <r>
    <s v="190900.CD.MT"/>
    <s v="190900"/>
    <x v="307"/>
    <s v="MT"/>
    <s v="CD"/>
    <x v="1"/>
    <n v="0"/>
    <n v="0"/>
    <n v="162891"/>
    <n v="162891"/>
    <n v="162891"/>
    <n v="162891"/>
    <n v="162891"/>
    <n v="162891"/>
    <n v="162891"/>
    <n v="162891"/>
    <n v="162891"/>
    <n v="182175"/>
    <n v="182175"/>
    <n v="182175"/>
    <n v="182175"/>
    <n v="182175"/>
    <n v="182175"/>
    <n v="182175"/>
    <n v="182175"/>
    <n v="182175"/>
    <n v="182175"/>
    <n v="182175"/>
    <n v="182175"/>
    <n v="182175"/>
    <n v="0"/>
    <n v="0"/>
    <n v="0"/>
    <n v="168515.5"/>
    <n v="144221.875"/>
    <x v="314"/>
  </r>
  <r>
    <s v="190900.CD.OR"/>
    <s v="190900"/>
    <x v="307"/>
    <s v="OR"/>
    <s v="CD"/>
    <x v="1"/>
    <n v="0"/>
    <n v="0"/>
    <n v="1232900"/>
    <n v="1232900"/>
    <n v="1232900"/>
    <n v="1232900"/>
    <n v="1232900"/>
    <n v="1232900"/>
    <n v="1232900"/>
    <n v="1232900"/>
    <n v="1232900"/>
    <n v="1249992"/>
    <n v="1249992"/>
    <n v="1254806"/>
    <n v="1254806"/>
    <n v="1254806"/>
    <n v="1254806"/>
    <n v="1254806"/>
    <n v="1254806"/>
    <n v="1254806"/>
    <n v="1254806"/>
    <n v="1254806"/>
    <n v="1254806"/>
    <n v="1254806"/>
    <n v="392389"/>
    <n v="392389"/>
    <n v="392389"/>
    <n v="1238486.9166666667"/>
    <n v="1075135.7916666667"/>
    <x v="314"/>
  </r>
  <r>
    <s v="190920.CD.AA"/>
    <s v="190920"/>
    <x v="308"/>
    <s v="AA"/>
    <s v="CD"/>
    <x v="1"/>
    <n v="0"/>
    <n v="0"/>
    <n v="96109096.980000004"/>
    <n v="96109096.980000004"/>
    <n v="96109096.980000004"/>
    <n v="95536110.980000004"/>
    <n v="95536110.980000004"/>
    <n v="95536110.980000004"/>
    <n v="94963124.980000004"/>
    <n v="94963124.980000004"/>
    <n v="94963124.980000004"/>
    <n v="94390138.980000004"/>
    <n v="94390138.980000004"/>
    <n v="94390138.980000004"/>
    <n v="94677735.980000004"/>
    <n v="94677735.980000004"/>
    <n v="94677735.980000004"/>
    <n v="94045415.980000004"/>
    <n v="94045415.980000004"/>
    <n v="94045415.980000004"/>
    <n v="93413095.980000004"/>
    <n v="93413095.980000004"/>
    <n v="93413095.980000004"/>
    <n v="92780775.980000004"/>
    <n v="92780775.980000004"/>
    <n v="92780775.980000004"/>
    <n v="91824389.980000004"/>
    <n v="95189977.938333333"/>
    <n v="93610366.563333333"/>
    <x v="315"/>
  </r>
  <r>
    <s v="190920.CD.AA"/>
    <s v="190920"/>
    <x v="308"/>
    <s v="AA"/>
    <s v="CD"/>
    <x v="1"/>
    <n v="0"/>
    <n v="0"/>
    <n v="-96109096.980000004"/>
    <m/>
    <m/>
    <m/>
    <m/>
    <m/>
    <m/>
    <m/>
    <m/>
    <m/>
    <m/>
    <m/>
    <m/>
    <m/>
    <m/>
    <m/>
    <m/>
    <m/>
    <m/>
    <m/>
    <m/>
    <m/>
    <m/>
    <m/>
    <m/>
    <n v="-4004545.7075"/>
    <n v="0"/>
    <x v="315"/>
  </r>
  <r>
    <s v="190930.CD.AA"/>
    <s v="190930"/>
    <x v="309"/>
    <s v="AA"/>
    <s v="CD"/>
    <x v="1"/>
    <n v="0"/>
    <n v="0"/>
    <n v="4064864.12"/>
    <n v="4052935.54"/>
    <n v="4052935.54"/>
    <n v="4052935.54"/>
    <n v="4052935.54"/>
    <n v="4052935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8092.4799999997"/>
    <n v="0"/>
    <x v="316"/>
  </r>
  <r>
    <s v="190930.ED.ID"/>
    <s v="190930"/>
    <x v="309"/>
    <s v="ID"/>
    <s v="ED"/>
    <x v="1"/>
    <n v="0"/>
    <n v="0"/>
    <m/>
    <m/>
    <m/>
    <m/>
    <m/>
    <m/>
    <n v="1428944.94"/>
    <n v="1428944.94"/>
    <n v="1428944.94"/>
    <n v="1477192.94"/>
    <n v="1477192.94"/>
    <n v="1477192.94"/>
    <n v="1477192.94"/>
    <n v="1477192.94"/>
    <n v="1477192.94"/>
    <n v="1477192.94"/>
    <n v="0"/>
    <n v="0"/>
    <n v="0"/>
    <n v="0"/>
    <n v="0"/>
    <n v="0"/>
    <n v="0"/>
    <n v="0"/>
    <n v="0"/>
    <n v="788084.17583333328"/>
    <n v="430847.94083333336"/>
    <x v="316"/>
  </r>
  <r>
    <s v="190930.ED.WA"/>
    <s v="190930"/>
    <x v="309"/>
    <s v="WA"/>
    <s v="ED"/>
    <x v="1"/>
    <n v="0"/>
    <n v="0"/>
    <m/>
    <m/>
    <m/>
    <m/>
    <m/>
    <m/>
    <n v="2409236.08"/>
    <n v="2409236.08"/>
    <n v="2409236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1335308.7933333335"/>
    <n v="2513142.0799999996"/>
    <x v="316"/>
  </r>
  <r>
    <s v="190930.GD.ID"/>
    <s v="190930"/>
    <x v="309"/>
    <s v="ID"/>
    <s v="GD"/>
    <x v="1"/>
    <n v="0"/>
    <n v="0"/>
    <m/>
    <m/>
    <m/>
    <m/>
    <m/>
    <m/>
    <n v="-113615.95"/>
    <n v="-113615.95"/>
    <n v="-113615.95"/>
    <n v="-99201.95"/>
    <n v="-99201.95"/>
    <n v="-61121.97"/>
    <n v="-12464.08"/>
    <n v="-49898.25"/>
    <n v="-28934.18"/>
    <n v="-14331.89"/>
    <n v="-6067.62"/>
    <n v="-1852.74"/>
    <n v="0"/>
    <n v="0"/>
    <n v="0"/>
    <n v="0"/>
    <n v="0"/>
    <n v="0"/>
    <n v="0"/>
    <n v="-50550.48"/>
    <n v="-8943.06"/>
    <x v="316"/>
  </r>
  <r>
    <s v="190930.GD.OR"/>
    <s v="190930"/>
    <x v="309"/>
    <s v="OR"/>
    <s v="GD"/>
    <x v="1"/>
    <n v="0"/>
    <n v="0"/>
    <m/>
    <m/>
    <m/>
    <m/>
    <m/>
    <m/>
    <n v="49575.5"/>
    <n v="49575.5"/>
    <n v="49575.5"/>
    <n v="70508.5"/>
    <n v="70508.5"/>
    <n v="70508.5"/>
    <n v="70508.5"/>
    <n v="70508.5"/>
    <n v="70508.5"/>
    <n v="65964.31"/>
    <n v="59411.21"/>
    <n v="55283.03"/>
    <n v="52427.28"/>
    <n v="50408.160000000003"/>
    <n v="48639.14"/>
    <n v="46696.85"/>
    <n v="42822.55"/>
    <n v="36166.89"/>
    <n v="25885.82"/>
    <n v="32958.854166666664"/>
    <n v="53919.465000000004"/>
    <x v="316"/>
  </r>
  <r>
    <s v="190930.GD.WA"/>
    <s v="190930"/>
    <x v="309"/>
    <s v="WA"/>
    <s v="GD"/>
    <x v="1"/>
    <n v="0"/>
    <n v="0"/>
    <m/>
    <m/>
    <m/>
    <m/>
    <m/>
    <m/>
    <n v="275647.03999999998"/>
    <n v="268841.19"/>
    <n v="262847.96000000002"/>
    <n v="291018.58"/>
    <n v="278210.12"/>
    <n v="253664.47"/>
    <n v="212195.21"/>
    <n v="165942.99"/>
    <n v="117833.18"/>
    <n v="65656.929999999993"/>
    <n v="38269.879999999997"/>
    <n v="22388.67"/>
    <n v="17166.240000000002"/>
    <n v="17132.55"/>
    <n v="17132.55"/>
    <n v="17132.55"/>
    <n v="17132.55"/>
    <n v="17132.55"/>
    <n v="17132.55"/>
    <n v="144693.91375000001"/>
    <n v="52298.710000000021"/>
    <x v="316"/>
  </r>
  <r>
    <s v="190930.CD.AA"/>
    <s v="190930"/>
    <x v="309"/>
    <s v="AA"/>
    <s v="CD"/>
    <x v="1"/>
    <n v="0"/>
    <n v="0"/>
    <n v="-4064864.12"/>
    <m/>
    <m/>
    <m/>
    <m/>
    <m/>
    <m/>
    <m/>
    <m/>
    <m/>
    <m/>
    <m/>
    <m/>
    <m/>
    <m/>
    <m/>
    <m/>
    <m/>
    <m/>
    <m/>
    <m/>
    <m/>
    <m/>
    <m/>
    <m/>
    <n v="-169369.33833333335"/>
    <n v="0"/>
    <x v="316"/>
  </r>
  <r>
    <s v="190950.ED.AN"/>
    <s v="190950"/>
    <x v="310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17"/>
  </r>
  <r>
    <s v="190950.CD.AA"/>
    <s v="190950"/>
    <x v="310"/>
    <s v="AA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17"/>
  </r>
  <r>
    <s v="191000.GD.ID"/>
    <s v="191000"/>
    <x v="311"/>
    <s v="ID"/>
    <s v="GD"/>
    <x v="1"/>
    <n v="0"/>
    <n v="0"/>
    <n v="-3811350.1"/>
    <n v="-2793500.52"/>
    <n v="-1706444.55"/>
    <n v="-819114.49"/>
    <n v="-200816.15"/>
    <n v="35813.660000000003"/>
    <n v="274884.43"/>
    <n v="474626.36"/>
    <n v="659422.78"/>
    <n v="918336.66"/>
    <n v="1486123.74"/>
    <n v="-6325101.7400000002"/>
    <n v="-5115802.91"/>
    <n v="-3951751.96"/>
    <n v="-2560331.1800000002"/>
    <n v="-1582549.67"/>
    <n v="-1015778.8"/>
    <n v="-740602.77"/>
    <n v="-511552.12"/>
    <n v="-309546.65999999997"/>
    <n v="-110946.64"/>
    <n v="183830.47"/>
    <n v="972423.22"/>
    <n v="-2304747.58"/>
    <n v="-1877075.53"/>
    <n v="-1038278.860416667"/>
    <n v="-1285666.0758333332"/>
    <x v="318"/>
  </r>
  <r>
    <s v="191000.GD.WA"/>
    <s v="191000"/>
    <x v="311"/>
    <s v="WA"/>
    <s v="GD"/>
    <x v="1"/>
    <n v="0"/>
    <n v="0"/>
    <n v="-8772480.3499999996"/>
    <n v="-6449815.9100000001"/>
    <n v="-4259121.6500000004"/>
    <n v="-2403721.08"/>
    <n v="-1190951.93"/>
    <n v="-719753.17"/>
    <n v="-324062.3"/>
    <n v="6085.92"/>
    <n v="340942.69"/>
    <n v="782436.84"/>
    <n v="1843136.84"/>
    <n v="-11755837.77"/>
    <n v="-9086016.0999999996"/>
    <n v="-6674123.8799999999"/>
    <n v="-3857211.04"/>
    <n v="-1647698.95"/>
    <n v="-505685.64"/>
    <n v="76360.62"/>
    <n v="486224.89"/>
    <n v="853656.93"/>
    <n v="1207650.17"/>
    <n v="1773240.96"/>
    <n v="3368006.27"/>
    <n v="1113949.54"/>
    <n v="979734.12"/>
    <n v="-2754992.4787500002"/>
    <n v="-654897.59333333338"/>
    <x v="318"/>
  </r>
  <r>
    <s v="191010.GD.ID"/>
    <s v="191010"/>
    <x v="312"/>
    <s v="ID"/>
    <s v="GD"/>
    <x v="1"/>
    <n v="0"/>
    <n v="0"/>
    <n v="-6074157.96"/>
    <n v="-6899997.4900000002"/>
    <n v="-6924873.5"/>
    <n v="-7174026.1600000001"/>
    <n v="-7877480.9500000002"/>
    <n v="-8052260.7599999998"/>
    <n v="-8210680.7199999997"/>
    <n v="-9001359.0899999999"/>
    <n v="-10058345.32"/>
    <n v="-10424972.08"/>
    <n v="-12439979.57"/>
    <n v="-6125449.7800000003"/>
    <n v="-6684242.0499999998"/>
    <n v="-6824581.6500000004"/>
    <n v="-4098973.42"/>
    <n v="789092.39"/>
    <n v="851052.1"/>
    <n v="445395.99"/>
    <n v="-627451.05000000005"/>
    <n v="-1260427.92"/>
    <n v="-1936018.01"/>
    <n v="-3230345.43"/>
    <n v="-3683455.59"/>
    <n v="-312558.21000000002"/>
    <n v="-324606.52"/>
    <n v="-8297385.4520833343"/>
    <n v="-1949391.2570833333"/>
    <x v="319"/>
  </r>
  <r>
    <s v="191010.GD.WA"/>
    <s v="191010"/>
    <x v="312"/>
    <s v="WA"/>
    <s v="GD"/>
    <x v="1"/>
    <n v="0"/>
    <n v="0"/>
    <n v="-11107523.800000001"/>
    <n v="-13242800.26"/>
    <n v="-13281817.529999999"/>
    <n v="-13840310.02"/>
    <n v="-15210763.189999999"/>
    <n v="-15585609.439999999"/>
    <n v="-15619860.029999999"/>
    <n v="-16745497.689999999"/>
    <n v="-18677163.379999999"/>
    <n v="-19095614.920000002"/>
    <n v="-22888085.899999999"/>
    <n v="-11298837.789999999"/>
    <n v="-12602073.85"/>
    <n v="-13118053.93"/>
    <n v="-7482556.3499999996"/>
    <n v="4374910.7699999996"/>
    <n v="4570416.76"/>
    <n v="3844456.24"/>
    <n v="3833773.49"/>
    <n v="2862582.88"/>
    <n v="1879040.38"/>
    <n v="-1257390.06"/>
    <n v="-2194008.27"/>
    <n v="-659612.62"/>
    <n v="-805474.48"/>
    <n v="-15611763.247916667"/>
    <n v="-837517.90624999988"/>
    <x v="319"/>
  </r>
  <r>
    <s v="191015.GD.ID"/>
    <s v="191015"/>
    <x v="313"/>
    <s v="ID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20"/>
  </r>
  <r>
    <s v="191025.GD.WA"/>
    <s v="191025"/>
    <x v="314"/>
    <s v="WA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21"/>
  </r>
  <r>
    <s v="191685.GD.OR"/>
    <s v="191685"/>
    <x v="315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22"/>
  </r>
  <r>
    <s v="191715.GD.OR"/>
    <s v="191715"/>
    <x v="316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23"/>
  </r>
  <r>
    <s v="191720.GD.OR"/>
    <s v="191720"/>
    <x v="317"/>
    <s v="OR"/>
    <s v="GD"/>
    <x v="1"/>
    <n v="0"/>
    <n v="0"/>
    <n v="930.3"/>
    <n v="45708.56"/>
    <n v="45988.52"/>
    <n v="46270.2"/>
    <n v="46553.599999999999"/>
    <n v="46838.74"/>
    <n v="47125.63"/>
    <n v="47414.27"/>
    <n v="47704.68"/>
    <n v="47996.87"/>
    <n v="48290.85"/>
    <n v="1172.3599999999999"/>
    <n v="1179.54"/>
    <n v="45959.33"/>
    <n v="46240.83"/>
    <n v="46524.06"/>
    <n v="46809.02"/>
    <n v="47095.73"/>
    <n v="47384.19"/>
    <n v="47674.42"/>
    <n v="47966.43"/>
    <n v="48260.22"/>
    <n v="48555.81"/>
    <n v="1178.8"/>
    <n v="1185.96"/>
    <n v="39343.266666666663"/>
    <n v="39569.299166666664"/>
    <x v="324"/>
  </r>
  <r>
    <s v="191721.GD.OR"/>
    <s v="191721"/>
    <x v="318"/>
    <s v="OR"/>
    <s v="GD"/>
    <x v="1"/>
    <n v="0"/>
    <n v="0"/>
    <n v="58.13"/>
    <n v="2890.54"/>
    <n v="2908.24"/>
    <n v="2926.05"/>
    <n v="2943.97"/>
    <n v="2962"/>
    <n v="2980.14"/>
    <n v="2998.39"/>
    <n v="3016.76"/>
    <n v="3035.24"/>
    <n v="21635.56"/>
    <n v="18769.68"/>
    <n v="18884.64"/>
    <n v="19000.310000000001"/>
    <n v="19116.689999999999"/>
    <n v="19233.78"/>
    <n v="29384.12"/>
    <n v="29564.1"/>
    <n v="29745.18"/>
    <n v="29927.37"/>
    <n v="30110.68"/>
    <n v="30295.11"/>
    <n v="35160.639999999999"/>
    <n v="5448.63"/>
    <n v="5481.73"/>
    <n v="6378.1629166666653"/>
    <n v="24097.482916666664"/>
    <x v="325"/>
  </r>
  <r>
    <s v="191722.GD.OR"/>
    <s v="191722"/>
    <x v="319"/>
    <s v="OR"/>
    <s v="GD"/>
    <x v="1"/>
    <n v="0"/>
    <n v="0"/>
    <n v="36323.74"/>
    <n v="36546.22"/>
    <n v="36770.07"/>
    <n v="44509.03"/>
    <n v="44781.65"/>
    <n v="45055.94"/>
    <n v="65781.899999999994"/>
    <n v="66184.81"/>
    <n v="68602.44"/>
    <n v="110840.22"/>
    <n v="111519.12"/>
    <n v="46017.36"/>
    <n v="46299.22"/>
    <n v="46582.8"/>
    <n v="46868.12"/>
    <n v="47155.19"/>
    <n v="47444.02"/>
    <n v="47734.61"/>
    <n v="48026.98"/>
    <n v="48321.15"/>
    <n v="48617.120000000003"/>
    <n v="48914.9"/>
    <n v="74708.42"/>
    <n v="26844.86"/>
    <n v="27007.94"/>
    <n v="59826.686666666668"/>
    <n v="47322.645833333336"/>
    <x v="326"/>
  </r>
  <r>
    <s v="191723.GD.OR"/>
    <s v="191723"/>
    <x v="320"/>
    <s v="OR"/>
    <s v="GD"/>
    <x v="1"/>
    <n v="0"/>
    <n v="0"/>
    <n v="55758.53"/>
    <n v="44607.75"/>
    <n v="33476.17"/>
    <n v="23555.65"/>
    <n v="17426.919999999998"/>
    <n v="14415.55"/>
    <n v="12367.92"/>
    <n v="10700.09"/>
    <n v="8908.5300000000007"/>
    <n v="7063.75"/>
    <n v="2294.89"/>
    <n v="76747.39"/>
    <n v="62127.15"/>
    <n v="50326.19"/>
    <n v="35404.230000000003"/>
    <n v="24435.16"/>
    <n v="18409.75"/>
    <n v="14621.73"/>
    <n v="12266.77"/>
    <n v="9672.27"/>
    <n v="7878.95"/>
    <n v="5570.97"/>
    <n v="-2236.94"/>
    <n v="41390.629999999997"/>
    <n v="33251.769999999997"/>
    <n v="25875.620833333334"/>
    <n v="22119.0975"/>
    <x v="327"/>
  </r>
  <r>
    <s v="191724.GD.OR"/>
    <s v="191724"/>
    <x v="321"/>
    <s v="OR"/>
    <s v="GD"/>
    <x v="1"/>
    <n v="0"/>
    <n v="0"/>
    <n v="7485.38"/>
    <n v="6585.28"/>
    <n v="5771.58"/>
    <n v="4881.57"/>
    <n v="4050.11"/>
    <n v="3354.9"/>
    <n v="2596.58"/>
    <n v="1927.45"/>
    <n v="1202.26"/>
    <n v="483.5"/>
    <n v="-283.3"/>
    <n v="29836.2"/>
    <n v="27202.51"/>
    <n v="24076.1"/>
    <n v="21180.53"/>
    <n v="18397.599999999999"/>
    <n v="15755.6"/>
    <n v="12897.18"/>
    <n v="10649.58"/>
    <n v="8368.08"/>
    <n v="6145.89"/>
    <n v="3827.45"/>
    <n v="1090.45"/>
    <n v="71045.119999999995"/>
    <n v="65798.039999999994"/>
    <n v="6479.1729166666664"/>
    <n v="19994.487916666669"/>
    <x v="328"/>
  </r>
  <r>
    <s v="191890.GD.OR"/>
    <s v="191890"/>
    <x v="322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29"/>
  </r>
  <r>
    <s v="191909.GD.OR"/>
    <s v="191909"/>
    <x v="323"/>
    <s v="OR"/>
    <s v="GD"/>
    <x v="1"/>
    <n v="0"/>
    <n v="0"/>
    <n v="-4495582.07"/>
    <n v="-4655851.9400000004"/>
    <n v="-4379456.4800000004"/>
    <n v="-4527353.91"/>
    <n v="-5108159.92"/>
    <n v="-6064587.4299999997"/>
    <n v="-6998120.75"/>
    <n v="-7741722.3899999997"/>
    <n v="-8558546.7899999991"/>
    <n v="-9188061.9900000002"/>
    <n v="-10693570.300000001"/>
    <n v="-4220882.01"/>
    <n v="-3374277.59"/>
    <n v="-3362276.43"/>
    <n v="-1043364.01"/>
    <n v="1753621.57"/>
    <n v="1048834.75"/>
    <n v="247142.5"/>
    <n v="-829627.01"/>
    <n v="-1720878.91"/>
    <n v="-2497898.41"/>
    <n v="-3191884.8"/>
    <n v="-3812146.51"/>
    <n v="-3072297.49"/>
    <n v="-2772368.02"/>
    <n v="-6339270.3116666675"/>
    <n v="-1629508.1295833334"/>
    <x v="330"/>
  </r>
  <r>
    <s v="191910.GD.OR"/>
    <s v="191910"/>
    <x v="324"/>
    <s v="OR"/>
    <s v="GD"/>
    <x v="1"/>
    <n v="0"/>
    <n v="0"/>
    <n v="243880.14"/>
    <n v="-377487.65"/>
    <n v="-1094901.96"/>
    <n v="-1478623.26"/>
    <n v="-1471725.94"/>
    <n v="-1197884.54"/>
    <n v="-741737.13"/>
    <n v="-197294.65"/>
    <n v="335328.93"/>
    <n v="836585.34"/>
    <n v="846429.84"/>
    <n v="1568514.34"/>
    <n v="710457.2"/>
    <n v="255390.47"/>
    <n v="-778548.75"/>
    <n v="-1118616.43"/>
    <n v="-930062.66"/>
    <n v="-591496.35"/>
    <n v="-86608.03"/>
    <n v="339617.16"/>
    <n v="899023.27"/>
    <n v="1378499.36"/>
    <n v="1283582.02"/>
    <n v="1089144.6599999999"/>
    <n v="433370.24"/>
    <n v="-207969.00083333338"/>
    <n v="192653.20333333337"/>
    <x v="331"/>
  </r>
  <r>
    <s v="191911.GD.OR"/>
    <s v="191911"/>
    <x v="325"/>
    <s v="OR"/>
    <s v="GD"/>
    <x v="1"/>
    <n v="0"/>
    <n v="0"/>
    <n v="-2071299.96"/>
    <n v="-1466216.24"/>
    <n v="-872866.6"/>
    <n v="-347013.16"/>
    <n v="276.48"/>
    <n v="188395.29"/>
    <n v="337783.8"/>
    <n v="463452.99"/>
    <n v="607851.69999999995"/>
    <n v="755130.35"/>
    <n v="1034971.53"/>
    <n v="-5270431.13"/>
    <n v="-4155916.92"/>
    <n v="-3240023.72"/>
    <n v="-2070378.37"/>
    <n v="-1174315.04"/>
    <n v="-656651.51"/>
    <n v="-292020.53000000003"/>
    <n v="-40860.07"/>
    <n v="261657.62"/>
    <n v="479400.16"/>
    <n v="754453.69"/>
    <n v="1397722.83"/>
    <n v="748496.32"/>
    <n v="889749.28"/>
    <n v="-640189.4524999999"/>
    <n v="-455466.87000000011"/>
    <x v="332"/>
  </r>
  <r>
    <s v="191912.GD.OR"/>
    <s v="191912"/>
    <x v="326"/>
    <s v="OR"/>
    <s v="GD"/>
    <x v="1"/>
    <n v="0"/>
    <n v="0"/>
    <n v="-1486199.02"/>
    <n v="-1204433.5900000001"/>
    <n v="-925893.99"/>
    <n v="-679732.12"/>
    <n v="-519487.02"/>
    <n v="-427637.43"/>
    <n v="-364461.36"/>
    <n v="-311592.96000000002"/>
    <n v="-253473.57"/>
    <n v="-194965.65"/>
    <n v="-67992.33"/>
    <n v="-746608.7"/>
    <n v="-560977.66"/>
    <n v="-409927.3"/>
    <n v="-218289.29"/>
    <n v="-75509.3"/>
    <n v="7241.53"/>
    <n v="59165.82"/>
    <n v="95657.68"/>
    <n v="138081.62"/>
    <n v="168988.48"/>
    <n v="206973.79"/>
    <n v="308896.96999999997"/>
    <n v="155306.44"/>
    <n v="154544.54"/>
    <n v="-559988.92166666675"/>
    <n v="19447.489999999983"/>
    <x v="333"/>
  </r>
  <r>
    <s v="201000.ZZ.ZZ"/>
    <s v="201000"/>
    <x v="327"/>
    <s v="ZZ"/>
    <s v="ZZ"/>
    <x v="3"/>
    <n v="0"/>
    <n v="0"/>
    <n v="-1109643921.05"/>
    <n v="-1109724771.1099999"/>
    <n v="-1109825533.45"/>
    <n v="-1109877248.8900001"/>
    <n v="-1109929402.9000001"/>
    <n v="-1110789664.76"/>
    <n v="-1110871790.04"/>
    <n v="-1110871767.0599999"/>
    <n v="-1110871767.0599999"/>
    <n v="-1110871767.0599999"/>
    <n v="-1110871767.0599999"/>
    <n v="-1110871767.0599999"/>
    <n v="-1110871767.0599999"/>
    <n v="-1110871767.0599999"/>
    <n v="-1110871767.0599999"/>
    <n v="-1111074747.71"/>
    <n v="-1111074747.71"/>
    <n v="-1124299718.8800001"/>
    <n v="-1126215990.3499999"/>
    <n v="-1126215990.3499999"/>
    <n v="-1127622033.51"/>
    <n v="-1154551053.3399999"/>
    <n v="-1154597226.0999999"/>
    <n v="-1176229310.52"/>
    <n v="-1176498976.6400001"/>
    <n v="-1110469590.8754165"/>
    <n v="-1131442477.0366669"/>
    <x v="334"/>
  </r>
  <r>
    <s v="211000.ZZ.ZZ"/>
    <s v="211000"/>
    <x v="328"/>
    <s v="ZZ"/>
    <s v="ZZ"/>
    <x v="3"/>
    <n v="0"/>
    <n v="0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x v="335"/>
  </r>
  <r>
    <s v="211100.ZZ.ZZ"/>
    <s v="211100"/>
    <x v="329"/>
    <s v="ZZ"/>
    <s v="ZZ"/>
    <x v="3"/>
    <n v="0"/>
    <n v="0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x v="336"/>
  </r>
  <r>
    <s v="214000.ZZ.ZZ"/>
    <s v="214000"/>
    <x v="330"/>
    <s v="ZZ"/>
    <s v="ZZ"/>
    <x v="3"/>
    <n v="0"/>
    <n v="0"/>
    <n v="16442064.34"/>
    <n v="16442064.34"/>
    <n v="16442064.34"/>
    <n v="16443015.300000001"/>
    <n v="16443015.300000001"/>
    <n v="16443015.300000001"/>
    <n v="16443015.300000001"/>
    <n v="16443015.300000001"/>
    <n v="16446248.869999999"/>
    <n v="16446248.869999999"/>
    <n v="16446248.869999999"/>
    <n v="16446248.869999999"/>
    <n v="16463176.76"/>
    <n v="16463176.76"/>
    <n v="16464176.76"/>
    <n v="16476287.15"/>
    <n v="16497261.199999999"/>
    <n v="16671487.82"/>
    <n v="16878139.460000001"/>
    <n v="16881503.41"/>
    <n v="16942594.210000001"/>
    <n v="17243730.739999998"/>
    <n v="17264218.989999998"/>
    <n v="17503511.190000001"/>
    <n v="17518241.469999999"/>
    <n v="16444735.100833334"/>
    <n v="16856399.733750004"/>
    <x v="337"/>
  </r>
  <r>
    <s v="214010.ZZ.ZZ"/>
    <s v="214010"/>
    <x v="331"/>
    <s v="ZZ"/>
    <s v="ZZ"/>
    <x v="3"/>
    <n v="0"/>
    <n v="0"/>
    <n v="13177127.34"/>
    <n v="16231169.6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584445.16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6869268.054166667"/>
    <n v="17925811.499166664"/>
    <x v="338"/>
  </r>
  <r>
    <s v="214040.ZZ.ZZ"/>
    <s v="214040"/>
    <x v="332"/>
    <s v="ZZ"/>
    <s v="ZZ"/>
    <x v="3"/>
    <n v="0"/>
    <n v="0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x v="339"/>
  </r>
  <r>
    <s v="214050.ZZ.ZZ"/>
    <s v="214050"/>
    <x v="333"/>
    <s v="ZZ"/>
    <s v="ZZ"/>
    <x v="3"/>
    <n v="0"/>
    <n v="0"/>
    <n v="-18479122.789999999"/>
    <n v="-18848641.030000001"/>
    <n v="-19677602.030000001"/>
    <n v="-20276841.66"/>
    <n v="-20876081.289999999"/>
    <n v="-21475320.920000002"/>
    <n v="-22037329.59"/>
    <n v="-22006874"/>
    <n v="-22580513.370000001"/>
    <n v="-23279618.329999998"/>
    <n v="-23857714.789999999"/>
    <n v="-24435811.25"/>
    <n v="-24244723.940000001"/>
    <n v="-27119272.75"/>
    <n v="-28004439.23"/>
    <n v="-28697116.27"/>
    <n v="-29391022.420000002"/>
    <n v="-30084928.57"/>
    <n v="-30739977.899999999"/>
    <n v="-31421345.780000001"/>
    <n v="-32102713.66"/>
    <n v="-32671784.449999999"/>
    <n v="-33351375.239999998"/>
    <n v="-34030966.030000001"/>
    <n v="-34813668.07"/>
    <n v="-21726189.302083332"/>
    <n v="-30595344.858750004"/>
    <x v="340"/>
  </r>
  <r>
    <s v="214051.ZZ.ZZ"/>
    <s v="214051"/>
    <x v="334"/>
    <s v="ZZ"/>
    <s v="ZZ"/>
    <x v="3"/>
    <n v="0"/>
    <n v="0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59999997"/>
    <n v="-31835413.959999997"/>
    <x v="341"/>
  </r>
  <r>
    <s v="214060.ZZ.ZZ"/>
    <s v="214060"/>
    <x v="335"/>
    <s v="ZZ"/>
    <s v="ZZ"/>
    <x v="3"/>
    <n v="0"/>
    <n v="0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900000026"/>
    <n v="-7964306.0900000026"/>
    <x v="342"/>
  </r>
  <r>
    <s v="215100.ZZ.ZZ"/>
    <s v="215100"/>
    <x v="336"/>
    <s v="ZZ"/>
    <s v="ZZ"/>
    <x v="3"/>
    <n v="0"/>
    <n v="0"/>
    <n v="-32132124.440000001"/>
    <n v="-32132124.440000001"/>
    <n v="-32132124.440000001"/>
    <n v="-32132124.440000001"/>
    <n v="-32132124.440000001"/>
    <n v="-32132124.440000001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41178524.549999997"/>
    <n v="-41178524.549999997"/>
    <n v="-41178524.549999997"/>
    <n v="-41178524.549999997"/>
    <n v="-41178524.549999997"/>
    <n v="-41178524.549999997"/>
    <n v="-41178524.549999997"/>
    <n v="-35014250.537500001"/>
    <n v="-39470979.915416673"/>
    <x v="343"/>
  </r>
  <r>
    <s v="216000.ZZ.ZZ"/>
    <s v="216000"/>
    <x v="337"/>
    <s v="ZZ"/>
    <s v="ZZ"/>
    <x v="3"/>
    <n v="0"/>
    <n v="0"/>
    <n v="-497224130.94"/>
    <n v="-612120991.66999996"/>
    <n v="-586753128.61000001"/>
    <n v="-590898193.13999999"/>
    <n v="-589914788.26999998"/>
    <n v="-565103963.63"/>
    <n v="-559786141.29999995"/>
    <n v="-559967249.22000003"/>
    <n v="-535413828.75"/>
    <n v="-537133296.26999998"/>
    <n v="-536937796.67999995"/>
    <n v="-511764302.37"/>
    <n v="-509960950.43000001"/>
    <n v="-645161962.94000006"/>
    <n v="-600559219.63999999"/>
    <n v="-634881465.39999998"/>
    <n v="-631080731.03999996"/>
    <n v="-605174970.19000006"/>
    <n v="-601582551.64999998"/>
    <n v="-601831405.57000005"/>
    <n v="-576304491.50999999"/>
    <n v="-576774065.13"/>
    <n v="-576461129.95000005"/>
    <n v="-546724145.82000005"/>
    <n v="-554889470.48000002"/>
    <n v="-557448851.71625006"/>
    <n v="-594080112.44124997"/>
    <x v="344"/>
  </r>
  <r>
    <s v="216001.ZZ.ZZ"/>
    <n v="216001"/>
    <x v="338"/>
    <s v="ZZ"/>
    <s v="ZZ"/>
    <x v="3"/>
    <n v="0"/>
    <n v="0"/>
    <n v="-115916133.94"/>
    <n v="-23322332.309999999"/>
    <n v="-41464418.450000003"/>
    <n v="-54890027.369999997"/>
    <n v="-64820018.140000001"/>
    <n v="-75516270.409999996"/>
    <n v="-80466783.379999995"/>
    <n v="-89767163.049999997"/>
    <n v="-93879232.069999993"/>
    <n v="-90586162.799999997"/>
    <n v="-96399252.709999993"/>
    <n v="-109189133.84"/>
    <n v="-136429119.63999999"/>
    <n v="-91298115.739999995"/>
    <n v="-104267166.77"/>
    <n v="-115794291.90000001"/>
    <n v="-131812538.63"/>
    <n v="-139389339.88999999"/>
    <n v="-141048507.13"/>
    <n v="-149709270.40000001"/>
    <n v="-150660566.52000001"/>
    <n v="-146203218.22999999"/>
    <n v="-152708978.56"/>
    <n v="-168919688.94"/>
    <n v="-196979194.77000001"/>
    <n v="-78872785.109999999"/>
    <n v="-138209653.32624999"/>
    <x v="345"/>
  </r>
  <r>
    <s v="216001.ZZ.ZZ"/>
    <s v="255000"/>
    <x v="339"/>
    <s v="AN"/>
    <s v="ED"/>
    <x v="1"/>
    <n v="0"/>
    <n v="0"/>
    <m/>
    <m/>
    <m/>
    <m/>
    <m/>
    <m/>
    <m/>
    <m/>
    <m/>
    <m/>
    <m/>
    <m/>
    <m/>
    <m/>
    <m/>
    <n v="1791684"/>
    <m/>
    <m/>
    <m/>
    <m/>
    <m/>
    <m/>
    <m/>
    <m/>
    <m/>
    <n v="0"/>
    <n v="149307"/>
    <x v="346"/>
  </r>
  <r>
    <s v="216050.ZZ.ZZ"/>
    <s v="216050"/>
    <x v="340"/>
    <s v="ZZ"/>
    <s v="ZZ"/>
    <x v="3"/>
    <n v="0"/>
    <n v="0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30000004"/>
    <n v="40858901.230000004"/>
    <x v="347"/>
  </r>
  <r>
    <s v="216100.ZZ.ZZ"/>
    <s v="216100"/>
    <x v="341"/>
    <s v="ZZ"/>
    <s v="ZZ"/>
    <x v="3"/>
    <n v="0"/>
    <n v="0"/>
    <n v="-23394570.460000001"/>
    <n v="-24471676.670000002"/>
    <n v="-25426911.530000001"/>
    <n v="-22921519.620000001"/>
    <n v="-23959343.489999998"/>
    <n v="-24372276.48"/>
    <n v="-24411729.800000001"/>
    <n v="-24281729.879999999"/>
    <n v="-24440959.75"/>
    <n v="-22790546.73"/>
    <n v="-23083614.32"/>
    <n v="-23831470.93"/>
    <n v="-25786574.399999999"/>
    <n v="-26936886.41"/>
    <n v="-46133831.649999999"/>
    <n v="-11856652"/>
    <n v="-15557635.359999999"/>
    <n v="-15996566.26"/>
    <n v="-15921634.6"/>
    <n v="-15747986.68"/>
    <n v="-15703227.9"/>
    <n v="-15292659.869999999"/>
    <n v="-15658534.050000001"/>
    <n v="-19471816.07"/>
    <n v="-11368843"/>
    <n v="-24048529.302499998"/>
    <n v="-19404594.962500002"/>
    <x v="348"/>
  </r>
  <r>
    <s v="216150.ZZ.ZZ"/>
    <s v="216150"/>
    <x v="342"/>
    <s v="ZZ"/>
    <s v="ZZ"/>
    <x v="3"/>
    <n v="0"/>
    <n v="0"/>
    <n v="23338431.370000001"/>
    <n v="23396264.370000001"/>
    <n v="23444768.370000001"/>
    <n v="23515102.370000001"/>
    <n v="23569521.370000001"/>
    <n v="23639829.370000001"/>
    <n v="23681343.370000001"/>
    <n v="23732451.370000001"/>
    <n v="23807040.77"/>
    <n v="23875534.77"/>
    <n v="23973102.77"/>
    <n v="24016245.07"/>
    <n v="24175681.07"/>
    <n v="24210957.07"/>
    <n v="24281360.07"/>
    <n v="24352880.07"/>
    <n v="24253129.07"/>
    <n v="24323617.07"/>
    <n v="24382047.07"/>
    <n v="24457253.07"/>
    <n v="24503762.07"/>
    <n v="24563958.07"/>
    <n v="24616897.07"/>
    <n v="24693189.07"/>
    <n v="24755544.07"/>
    <n v="23700688.349166673"/>
    <n v="24425388.528333332"/>
    <x v="349"/>
  </r>
  <r>
    <s v="219100.ZZ.ZZ"/>
    <s v="219100"/>
    <x v="343"/>
    <s v="ZZ"/>
    <s v="ZZ"/>
    <x v="1"/>
    <n v="0"/>
    <n v="0"/>
    <n v="8089542"/>
    <n v="8021820"/>
    <n v="7953781"/>
    <n v="9628105"/>
    <n v="9560066"/>
    <n v="9492027"/>
    <n v="9423988"/>
    <n v="9355949"/>
    <n v="9287910"/>
    <n v="9219871"/>
    <n v="9151832"/>
    <n v="9083793"/>
    <n v="7866070"/>
    <n v="7813040"/>
    <n v="7759568"/>
    <n v="7706096"/>
    <n v="7652624"/>
    <n v="7599152"/>
    <n v="7545207"/>
    <n v="7491262"/>
    <n v="7437317"/>
    <n v="7383372"/>
    <n v="7329427"/>
    <n v="7275577"/>
    <n v="7221727"/>
    <n v="9013079"/>
    <n v="7544711.708333333"/>
    <x v="350"/>
  </r>
  <r>
    <s v="221300.ZZ.ZZ"/>
    <s v="221300"/>
    <x v="344"/>
    <s v="ZZ"/>
    <s v="ZZ"/>
    <x v="3"/>
    <n v="0"/>
    <n v="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x v="351"/>
  </r>
  <r>
    <s v="221332.ZZ.ZZ"/>
    <s v="221332"/>
    <x v="345"/>
    <s v="ZZ"/>
    <s v="ZZ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52"/>
  </r>
  <r>
    <s v="221333.ZZ.ZZ"/>
    <s v="221333"/>
    <x v="346"/>
    <s v="ZZ"/>
    <s v="ZZ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53"/>
  </r>
  <r>
    <s v="221334.ZZ.ZZ"/>
    <s v="221334"/>
    <x v="347"/>
    <s v="ZZ"/>
    <s v="ZZ"/>
    <x v="3"/>
    <n v="0"/>
    <n v="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x v="354"/>
  </r>
  <r>
    <s v="221335.ZZ.ZZ"/>
    <s v="221335"/>
    <x v="348"/>
    <s v="ZZ"/>
    <s v="ZZ"/>
    <x v="3"/>
    <n v="0"/>
    <n v="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x v="355"/>
  </r>
  <r>
    <s v="221336.ZZ.ZZ"/>
    <s v="221336"/>
    <x v="349"/>
    <s v="ZZ"/>
    <s v="ZZ"/>
    <x v="3"/>
    <n v="0"/>
    <n v="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x v="356"/>
  </r>
  <r>
    <s v="221350.ZZ.ZZ"/>
    <s v="221350"/>
    <x v="350"/>
    <s v="ZZ"/>
    <s v="ZZ"/>
    <x v="3"/>
    <n v="0"/>
    <n v="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x v="357"/>
  </r>
  <r>
    <s v="221360.ZZ.ZZ"/>
    <s v="221360"/>
    <x v="351"/>
    <s v="ZZ"/>
    <s v="ZZ"/>
    <x v="3"/>
    <n v="0"/>
    <n v="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x v="358"/>
  </r>
  <r>
    <s v="221390.ZZ.ZZ"/>
    <s v="221390"/>
    <x v="352"/>
    <s v="ZZ"/>
    <s v="ZZ"/>
    <x v="3"/>
    <n v="0"/>
    <n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0"/>
    <n v="0"/>
    <n v="0"/>
    <n v="0"/>
    <n v="0"/>
    <n v="0"/>
    <n v="0"/>
    <n v="0"/>
    <n v="0"/>
    <n v="0"/>
    <n v="0"/>
    <n v="0"/>
    <n v="0"/>
    <n v="-86250000"/>
    <n v="0"/>
    <x v="359"/>
  </r>
  <r>
    <s v="221400.ZZ.ZZ"/>
    <s v="221400"/>
    <x v="353"/>
    <s v="ZZ"/>
    <s v="ZZ"/>
    <x v="3"/>
    <n v="0"/>
    <n v="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x v="360"/>
  </r>
  <r>
    <s v="221420.ZZ.ZZ"/>
    <s v="221420"/>
    <x v="354"/>
    <s v="ZZ"/>
    <s v="ZZ"/>
    <x v="3"/>
    <n v="0"/>
    <n v="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x v="361"/>
  </r>
  <r>
    <s v="221440.ZZ.ZZ"/>
    <s v="221440"/>
    <x v="355"/>
    <s v="ZZ"/>
    <s v="ZZ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62"/>
  </r>
  <r>
    <s v="221480.ZZ.ZZ"/>
    <s v="221480"/>
    <x v="356"/>
    <s v="ZZ"/>
    <s v="ZZ"/>
    <x v="3"/>
    <n v="0"/>
    <n v="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x v="363"/>
  </r>
  <r>
    <s v="221520.ZZ.ZZ"/>
    <s v="221520"/>
    <x v="357"/>
    <s v="ZZ"/>
    <s v="ZZ"/>
    <x v="3"/>
    <n v="0"/>
    <n v="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0"/>
    <n v="-52000000"/>
    <n v="-49833333.333333336"/>
    <x v="364"/>
  </r>
  <r>
    <s v="221540.ZZ.ZZ"/>
    <s v="221540"/>
    <x v="358"/>
    <s v="ZZ"/>
    <s v="ZZ"/>
    <x v="3"/>
    <n v="0"/>
    <n v="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x v="365"/>
  </r>
  <r>
    <s v="221560.ZZ.ZZ"/>
    <s v="221560"/>
    <x v="359"/>
    <s v="ZZ"/>
    <s v="ZZ"/>
    <x v="3"/>
    <n v="0"/>
    <n v="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x v="366"/>
  </r>
  <r>
    <s v="221580.ZZ.ZZ"/>
    <s v="221580"/>
    <x v="360"/>
    <s v="ZZ"/>
    <s v="ZZ"/>
    <x v="3"/>
    <n v="0"/>
    <n v="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x v="367"/>
  </r>
  <r>
    <s v="221610.ZZ.ZZ"/>
    <s v="221610"/>
    <x v="361"/>
    <s v="ZZ"/>
    <s v="ZZ"/>
    <x v="3"/>
    <n v="0"/>
    <n v="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x v="368"/>
  </r>
  <r>
    <s v="221620.ZZ.ZZ"/>
    <s v="221620"/>
    <x v="362"/>
    <s v="ZZ"/>
    <s v="ZZ"/>
    <x v="3"/>
    <n v="0"/>
    <n v="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x v="369"/>
  </r>
  <r>
    <s v="221630.ZZ.ZZ"/>
    <s v="221630"/>
    <x v="363"/>
    <s v="ZZ"/>
    <s v="ZZ"/>
    <x v="3"/>
    <n v="0"/>
    <n v="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x v="370"/>
  </r>
  <r>
    <s v="221640.ZZ.ZZ"/>
    <s v="221640"/>
    <x v="364"/>
    <s v="ZZ"/>
    <s v="ZZ"/>
    <x v="3"/>
    <n v="0"/>
    <n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x v="371"/>
  </r>
  <r>
    <s v="221650.ZZ.ZZ"/>
    <s v="221650"/>
    <x v="365"/>
    <s v="ZZ"/>
    <s v="ZZ"/>
    <x v="3"/>
    <n v="0"/>
    <n v="0"/>
    <m/>
    <m/>
    <m/>
    <m/>
    <m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234375000"/>
    <n v="-375000000"/>
    <x v="372"/>
  </r>
  <r>
    <s v="221660.ZZ.ZZ"/>
    <s v="221660"/>
    <x v="366"/>
    <s v="ZZ"/>
    <s v="ZZ"/>
    <x v="3"/>
    <n v="0"/>
    <n v="0"/>
    <m/>
    <m/>
    <m/>
    <m/>
    <m/>
    <m/>
    <m/>
    <m/>
    <m/>
    <m/>
    <m/>
    <m/>
    <m/>
    <m/>
    <m/>
    <m/>
    <m/>
    <m/>
    <m/>
    <m/>
    <m/>
    <m/>
    <m/>
    <n v="-180000000"/>
    <n v="-180000000"/>
    <n v="0"/>
    <n v="-22500000"/>
    <x v="373"/>
  </r>
  <r>
    <s v="222000.ZZ.ZZ"/>
    <s v="222000"/>
    <x v="367"/>
    <s v="ZZ"/>
    <s v="ZZ"/>
    <x v="3"/>
    <n v="0"/>
    <n v="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x v="374"/>
  </r>
  <r>
    <s v="223010.ZZ.ZZ"/>
    <s v="223010"/>
    <x v="368"/>
    <s v="ZZ"/>
    <s v="ZZ"/>
    <x v="3"/>
    <n v="0"/>
    <n v="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x v="375"/>
  </r>
  <r>
    <s v="225000.ZZ.ZZ"/>
    <s v="225000"/>
    <x v="369"/>
    <s v="ZZ"/>
    <s v="ZZ"/>
    <x v="3"/>
    <n v="0"/>
    <n v="0"/>
    <n v="-159899.68"/>
    <n v="-159159.4"/>
    <n v="-158419.12"/>
    <n v="-157678.84"/>
    <n v="-156938.56"/>
    <n v="-156198.28"/>
    <n v="-155458"/>
    <n v="-154717.72"/>
    <n v="-153977.44"/>
    <n v="-153237.5"/>
    <n v="-152497.22"/>
    <n v="-151756.94"/>
    <n v="-151016.66"/>
    <n v="-150276.38"/>
    <n v="-149536.1"/>
    <n v="-148795.82"/>
    <n v="-148055.54"/>
    <n v="-147315.26"/>
    <n v="-146574.98000000001"/>
    <n v="-145834.70000000001"/>
    <n v="-145094.42000000001"/>
    <n v="-144354.16"/>
    <n v="-143613.88"/>
    <n v="-142873.60000000001"/>
    <n v="-142133.32"/>
    <n v="-155458.09916666665"/>
    <n v="-146574.98583333334"/>
    <x v="376"/>
  </r>
  <r>
    <s v="226000.ZZ.ZZ"/>
    <s v="226000"/>
    <x v="370"/>
    <s v="ZZ"/>
    <s v="ZZ"/>
    <x v="3"/>
    <n v="0"/>
    <n v="0"/>
    <n v="786481.4"/>
    <n v="771978"/>
    <n v="757474.6"/>
    <n v="742971.2"/>
    <n v="728467.8"/>
    <n v="1092714.3999999999"/>
    <n v="1077161.83"/>
    <n v="1075465.24"/>
    <n v="1066924.33"/>
    <n v="1058383.43"/>
    <n v="1049842.52"/>
    <n v="1041301.61"/>
    <n v="1032760.7"/>
    <n v="1024219.79"/>
    <n v="1015678.88"/>
    <n v="1007137.97"/>
    <n v="998597.06"/>
    <n v="990056.15"/>
    <n v="981515.24"/>
    <n v="972974.33"/>
    <n v="964433.42"/>
    <n v="955892.57"/>
    <n v="947351.66"/>
    <n v="938810.75"/>
    <n v="930269.84"/>
    <n v="947692.16749999986"/>
    <n v="981515.25750000018"/>
    <x v="377"/>
  </r>
  <r>
    <s v="227000.ZZ.ZZ"/>
    <s v="227000"/>
    <x v="371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78"/>
  </r>
  <r>
    <s v="227001.ZZ.ZZ"/>
    <s v="227001"/>
    <x v="372"/>
    <s v="ZZ"/>
    <s v="ZZ"/>
    <x v="1"/>
    <n v="0"/>
    <n v="0"/>
    <m/>
    <m/>
    <m/>
    <m/>
    <m/>
    <m/>
    <m/>
    <m/>
    <m/>
    <m/>
    <m/>
    <m/>
    <m/>
    <m/>
    <m/>
    <n v="-67634621.739999995"/>
    <n v="-67783617.5"/>
    <n v="-68012502.840000004"/>
    <n v="-68228131.010000005"/>
    <n v="-68458277.969999999"/>
    <n v="-68607626.120000005"/>
    <n v="-68924685.590000004"/>
    <n v="-69110922.680000007"/>
    <n v="-69336224.879999995"/>
    <n v="-65565104.960000001"/>
    <n v="0"/>
    <n v="-54073263.567500003"/>
    <x v="379"/>
  </r>
  <r>
    <s v="228200.ED.AN"/>
    <s v="228200"/>
    <x v="373"/>
    <s v="AN"/>
    <s v="ED"/>
    <x v="4"/>
    <n v="4"/>
    <s v="ED.AN"/>
    <n v="-10627936.880000001"/>
    <n v="-10627936.880000001"/>
    <n v="-10634975.82"/>
    <n v="-10646552.529999999"/>
    <n v="-10664061.74"/>
    <n v="-10690538.529999999"/>
    <n v="-10730442.609999999"/>
    <n v="-10764480.91"/>
    <n v="-10773024.43"/>
    <n v="-10781438.84"/>
    <n v="-10786424.550000001"/>
    <n v="-10795395.689999999"/>
    <n v="-10832292.91"/>
    <n v="-10838193.82"/>
    <n v="-10841379.42"/>
    <n v="-10843358.52"/>
    <n v="-10847108.26"/>
    <n v="-10851260.99"/>
    <n v="-10888673.869999999"/>
    <n v="-10892546.960000001"/>
    <n v="-10904590.82"/>
    <n v="-10932538.92"/>
    <n v="-10968625.34"/>
    <n v="-10971400.890000001"/>
    <n v="-10987606.85"/>
    <n v="-10718782.285416666"/>
    <n v="-10890802.307499999"/>
    <x v="380"/>
  </r>
  <r>
    <s v="228200.GD.AN"/>
    <s v="228200"/>
    <x v="373"/>
    <s v="AN"/>
    <s v="GD"/>
    <x v="4"/>
    <n v="4"/>
    <s v="GD.AN"/>
    <n v="-3783713.18"/>
    <n v="-3783738.18"/>
    <n v="-3785105.43"/>
    <n v="-3786825.73"/>
    <n v="-3787310.52"/>
    <n v="-3788548.01"/>
    <n v="-3792626.53"/>
    <n v="-3797927.46"/>
    <n v="-3798002.52"/>
    <n v="-3799614.38"/>
    <n v="-3801688.15"/>
    <n v="-3803560.89"/>
    <n v="-3804383.54"/>
    <n v="-3805442.79"/>
    <n v="-3805442.79"/>
    <n v="-3812186.33"/>
    <n v="-3812402.3"/>
    <n v="-3815339.48"/>
    <n v="-3817989.39"/>
    <n v="-3819012.96"/>
    <n v="-3819012.96"/>
    <n v="-3829860.84"/>
    <n v="-3846060.51"/>
    <n v="-3846202.08"/>
    <n v="-3846337"/>
    <n v="-3793249.6800000011"/>
    <n v="-3821192.7249999996"/>
    <x v="380"/>
  </r>
  <r>
    <s v="228200.GD.OR"/>
    <s v="228200"/>
    <x v="373"/>
    <s v="OR"/>
    <s v="GD"/>
    <x v="4"/>
    <n v="1"/>
    <s v="GD.OR"/>
    <n v="-647585.61"/>
    <n v="-648060.61"/>
    <n v="-651010.61"/>
    <n v="-651691.06999999995"/>
    <n v="-651761.02"/>
    <n v="-677822.96"/>
    <n v="-679208.98"/>
    <n v="-679208.98"/>
    <n v="-679258.98"/>
    <n v="-677792.65"/>
    <n v="-679258.98"/>
    <n v="-679258.98"/>
    <n v="-696555.98"/>
    <n v="-696555.98"/>
    <n v="-697194.98"/>
    <n v="-797536.67"/>
    <n v="-702224.18"/>
    <n v="-705789.38"/>
    <n v="-721917.4"/>
    <n v="-729055.85"/>
    <n v="-731712.85"/>
    <n v="-736665.66"/>
    <n v="-758616.22"/>
    <n v="-761982.22"/>
    <n v="-767167.22"/>
    <n v="-668867.05125000014"/>
    <n v="-730926.08250000002"/>
    <x v="380"/>
  </r>
  <r>
    <s v="228200.GD.AA"/>
    <s v="228200"/>
    <x v="373"/>
    <s v="AA"/>
    <s v="GD"/>
    <x v="4"/>
    <n v="4"/>
    <s v="G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80"/>
  </r>
  <r>
    <s v="228210.ED.ID"/>
    <s v="228210"/>
    <x v="374"/>
    <s v="ID"/>
    <s v="ED"/>
    <x v="4"/>
    <n v="4"/>
    <s v="ED.ID"/>
    <n v="2508167.27"/>
    <n v="2508167.27"/>
    <n v="2508635.21"/>
    <n v="2511065.36"/>
    <n v="2523964.96"/>
    <n v="2523964.96"/>
    <n v="2558740.85"/>
    <n v="2574174.9"/>
    <n v="2577879.0099999998"/>
    <n v="2580054.63"/>
    <n v="2581215.86"/>
    <n v="2581622.83"/>
    <n v="2582173.9300000002"/>
    <n v="2582323.9300000002"/>
    <n v="2583747.61"/>
    <n v="2583747.61"/>
    <n v="2587347.35"/>
    <n v="2590439.4700000002"/>
    <n v="2621875.48"/>
    <n v="2622035.48"/>
    <n v="2631573.83"/>
    <n v="2631778.83"/>
    <n v="2637001.87"/>
    <n v="2637442.41"/>
    <n v="2639542.41"/>
    <n v="2547888.0366666666"/>
    <n v="2610014.3366666664"/>
    <x v="381"/>
  </r>
  <r>
    <s v="228210.ED.WA"/>
    <s v="228210"/>
    <x v="374"/>
    <s v="WA"/>
    <s v="ED"/>
    <x v="4"/>
    <n v="4"/>
    <s v="ED.WA"/>
    <n v="7937644.75"/>
    <n v="7937644.75"/>
    <n v="7944215.75"/>
    <n v="7953362.3099999996"/>
    <n v="7957971.9199999999"/>
    <n v="7984448.71"/>
    <n v="7989576.9000000004"/>
    <n v="8008181.1500000004"/>
    <n v="8013020.5599999996"/>
    <n v="8018493.7000000002"/>
    <n v="8022800.7999999998"/>
    <n v="8031364.9699999997"/>
    <n v="8067217.8399999999"/>
    <n v="8072968.75"/>
    <n v="8074730.6699999999"/>
    <n v="8076709.7699999996"/>
    <n v="8076859.7699999996"/>
    <n v="8077920.3799999999"/>
    <n v="8083897.25"/>
    <n v="8087610.3399999999"/>
    <n v="8090115.8499999996"/>
    <n v="8117858.9500000002"/>
    <n v="8148722.3300000001"/>
    <n v="8151057.3399999999"/>
    <n v="8165163.2999999998"/>
    <n v="7988626.0679166662"/>
    <n v="8097886.8308333335"/>
    <x v="381"/>
  </r>
  <r>
    <s v="228210.GD.WA"/>
    <s v="228210"/>
    <x v="374"/>
    <s v="WA"/>
    <s v="GD"/>
    <x v="4"/>
    <n v="4"/>
    <s v="GD.WA"/>
    <n v="2296371.67"/>
    <n v="2296396.67"/>
    <n v="2296396.67"/>
    <n v="2297579.67"/>
    <n v="2298064.46"/>
    <n v="2299301.9500000002"/>
    <n v="2303380.4700000002"/>
    <n v="2303460.65"/>
    <n v="2303535.71"/>
    <n v="2303535.71"/>
    <n v="2303535.71"/>
    <n v="2304867.37"/>
    <n v="2305690.02"/>
    <n v="2306710.27"/>
    <n v="2306710.27"/>
    <n v="2313453.81"/>
    <n v="2313566.7799999998"/>
    <n v="2316359.73"/>
    <n v="2319009.64"/>
    <n v="2320033.21"/>
    <n v="2320033.21"/>
    <n v="2330881.09"/>
    <n v="2347080.7599999998"/>
    <n v="2347222.33"/>
    <n v="2347357.25"/>
    <n v="2300923.8237500004"/>
    <n v="2322298.7279166668"/>
    <x v="381"/>
  </r>
  <r>
    <s v="228210.GD.ID"/>
    <s v="228210"/>
    <x v="374"/>
    <s v="ID"/>
    <s v="GD"/>
    <x v="4"/>
    <n v="4"/>
    <s v="GD.ID"/>
    <n v="1437341.51"/>
    <n v="1437341.51"/>
    <n v="1438708.76"/>
    <n v="1439246.06"/>
    <n v="1439246.06"/>
    <n v="1439246.06"/>
    <n v="1439246.06"/>
    <n v="1444466.81"/>
    <n v="1444466.81"/>
    <n v="1444466.81"/>
    <n v="1448152.44"/>
    <n v="1448693.52"/>
    <n v="1448693.52"/>
    <n v="1448732.52"/>
    <n v="1448732.52"/>
    <n v="1448732.52"/>
    <n v="1448835.52"/>
    <n v="1448979.75"/>
    <n v="1448979.75"/>
    <n v="1448979.75"/>
    <n v="1448979.75"/>
    <n v="1448979.75"/>
    <n v="1448979.75"/>
    <n v="1448979.75"/>
    <n v="1448979.75"/>
    <n v="1442191.5345833336"/>
    <n v="1448893.9970833333"/>
    <x v="381"/>
  </r>
  <r>
    <s v="228210.GD.OR"/>
    <s v="228210"/>
    <x v="374"/>
    <s v="OR"/>
    <s v="GD"/>
    <x v="4"/>
    <n v="1"/>
    <s v="GD.OR"/>
    <n v="632585.61"/>
    <n v="633060.61"/>
    <n v="636010.61"/>
    <n v="636691.06999999995"/>
    <n v="636761.02"/>
    <n v="662822.96"/>
    <n v="664208.98"/>
    <n v="664208.98"/>
    <n v="664258.98"/>
    <n v="664258.98"/>
    <n v="664258.98"/>
    <n v="664258.98"/>
    <n v="681555.98"/>
    <n v="681555.98"/>
    <n v="682194.98"/>
    <n v="682536.67"/>
    <n v="687224.18"/>
    <n v="690789.38"/>
    <n v="706917.4"/>
    <n v="714055.85"/>
    <n v="716712.85"/>
    <n v="721665.66"/>
    <n v="743616.22"/>
    <n v="746982.22"/>
    <n v="752167.22"/>
    <n v="653989.24541666685"/>
    <n v="707592.74916666665"/>
    <x v="381"/>
  </r>
  <r>
    <s v="228210.ED.MT"/>
    <s v="228210"/>
    <x v="374"/>
    <s v="MT"/>
    <s v="ED"/>
    <x v="4"/>
    <n v="4"/>
    <s v="ED.MT"/>
    <n v="2124.86"/>
    <n v="2124.86"/>
    <n v="2124.86"/>
    <n v="2124.86"/>
    <n v="2124.86"/>
    <n v="2124.86"/>
    <n v="2124.86"/>
    <n v="2124.86"/>
    <n v="2124.86"/>
    <n v="2407.89"/>
    <n v="2407.89"/>
    <n v="2407.89"/>
    <n v="2901.14"/>
    <n v="2901.14"/>
    <n v="2901.14"/>
    <n v="2901.14"/>
    <n v="2901.14"/>
    <n v="2901.14"/>
    <n v="2901.14"/>
    <n v="2901.14"/>
    <n v="2901.14"/>
    <n v="2901.14"/>
    <n v="2901.14"/>
    <n v="2901.14"/>
    <n v="2901.14"/>
    <n v="2227.9625000000001"/>
    <n v="2901.14"/>
    <x v="381"/>
  </r>
  <r>
    <s v="228300.ZZ.ZZ"/>
    <s v="228300"/>
    <x v="375"/>
    <s v="ZZ"/>
    <s v="ZZ"/>
    <x v="4"/>
    <n v="4"/>
    <s v="CD.AA"/>
    <n v="-25396357.260000002"/>
    <n v="-25618623.52"/>
    <n v="-25954304.809999999"/>
    <n v="-26084369.260000002"/>
    <n v="-25758220.370000001"/>
    <n v="-26009043.760000002"/>
    <n v="-26284707.030000001"/>
    <n v="-26336170.620000001"/>
    <n v="-27161833.809999999"/>
    <n v="-26957470.100000001"/>
    <n v="-27131372.969999999"/>
    <n v="-27563257.27"/>
    <n v="-27781820.07"/>
    <n v="-28426016.440000001"/>
    <n v="-28249247.5"/>
    <n v="-28396951"/>
    <n v="-28435659.149999999"/>
    <n v="-28623788.59"/>
    <n v="-29410519.960000001"/>
    <n v="-29681156.219999999"/>
    <n v="-28880101.859999999"/>
    <n v="-29156091.68"/>
    <n v="-29606640.43"/>
    <n v="-29491173.41"/>
    <n v="-30194214.43"/>
    <n v="-26454038.515416667"/>
    <n v="-28945446.957500007"/>
    <x v="382"/>
  </r>
  <r>
    <s v="228300.CD.AA"/>
    <s v="228300"/>
    <x v="375"/>
    <s v="AA"/>
    <s v="CD"/>
    <x v="4"/>
    <n v="4"/>
    <s v="CD.AA"/>
    <m/>
    <m/>
    <m/>
    <m/>
    <m/>
    <m/>
    <m/>
    <m/>
    <m/>
    <m/>
    <n v="-3405.16"/>
    <n v="-3405.16"/>
    <n v="-3405.16"/>
    <n v="-3405.16"/>
    <n v="-3405.16"/>
    <n v="0"/>
    <n v="0"/>
    <n v="0"/>
    <n v="0"/>
    <n v="0"/>
    <n v="0"/>
    <n v="0"/>
    <n v="0"/>
    <n v="0"/>
    <n v="0"/>
    <n v="-709.4083333333333"/>
    <n v="-709.4083333333333"/>
    <x v="382"/>
  </r>
  <r>
    <s v="228301.ZZ.ZZ"/>
    <s v="228301"/>
    <x v="376"/>
    <s v="ZZ"/>
    <s v="ZZ"/>
    <x v="1"/>
    <n v="0"/>
    <n v="0"/>
    <n v="-59192161"/>
    <n v="-58934168"/>
    <n v="-58667501"/>
    <n v="-58400834"/>
    <n v="-58134167"/>
    <n v="-57867500"/>
    <n v="-57600833"/>
    <n v="-57334166"/>
    <n v="-57067499"/>
    <n v="-56800832"/>
    <n v="-56534165"/>
    <n v="-56267498"/>
    <n v="-59283170"/>
    <n v="-59030636.079999998"/>
    <n v="-58680636.159999996"/>
    <n v="-58330636.240000002"/>
    <n v="-57980636.32"/>
    <n v="-57630636.399999999"/>
    <n v="-57295284.200000003"/>
    <n v="-56959932"/>
    <n v="-56624579.799999997"/>
    <n v="-56289227.600000001"/>
    <n v="-55953875.399999999"/>
    <n v="-55612155.200000003"/>
    <n v="-55270435"/>
    <n v="-57737235.708333336"/>
    <n v="-57305419.824999996"/>
    <x v="383"/>
  </r>
  <r>
    <s v="228310.ZZ.ZZ"/>
    <s v="228310"/>
    <x v="377"/>
    <s v="ZZ"/>
    <s v="ZZ"/>
    <x v="1"/>
    <n v="0"/>
    <n v="0"/>
    <n v="-23297089.210000001"/>
    <n v="-23381616.34"/>
    <n v="-23466143.469999999"/>
    <n v="-23550670.600000001"/>
    <n v="-23635197.73"/>
    <n v="-23705749.920000002"/>
    <n v="-23788281.620000001"/>
    <n v="-23876627.359999999"/>
    <n v="-23964974.100000001"/>
    <n v="-24053320.84"/>
    <n v="-24144901.800000001"/>
    <n v="-24233248.539999999"/>
    <n v="-24321595.280000001"/>
    <n v="-24393079.02"/>
    <n v="-24464562.760000002"/>
    <n v="-24536046.5"/>
    <n v="-24607530.239999998"/>
    <n v="-24679013.98"/>
    <n v="-24750497.719999999"/>
    <n v="-24931877.719999999"/>
    <n v="-25003362.460000001"/>
    <n v="-25074846.199999999"/>
    <n v="-25146330.940000001"/>
    <n v="-25107919.420000002"/>
    <n v="-25179404.16"/>
    <n v="-23800839.547083337"/>
    <n v="-24787130.556666669"/>
    <x v="384"/>
  </r>
  <r>
    <s v="228311.ZZ.ZZ"/>
    <s v="228311"/>
    <x v="378"/>
    <s v="ZZ"/>
    <s v="ZZ"/>
    <x v="1"/>
    <n v="0"/>
    <n v="0"/>
    <n v="-9826646"/>
    <n v="-9742239"/>
    <n v="-9657832"/>
    <n v="-9573425"/>
    <n v="-9489018"/>
    <n v="-9404611"/>
    <n v="-9320204"/>
    <n v="-9235797"/>
    <n v="-9151390"/>
    <n v="-9066983"/>
    <n v="-8982576"/>
    <n v="-8898169"/>
    <n v="-7519952"/>
    <n v="-7465862.75"/>
    <n v="-7411773.5"/>
    <n v="-7357684.25"/>
    <n v="-7303595"/>
    <n v="-7249505.75"/>
    <n v="-7195416.5"/>
    <n v="-7141327.25"/>
    <n v="-7087238"/>
    <n v="-7033148.75"/>
    <n v="-6979059.5"/>
    <n v="-6924970.25"/>
    <n v="-6870881"/>
    <n v="-9266295.25"/>
    <n v="-7195416.5"/>
    <x v="385"/>
  </r>
  <r>
    <s v="228320.ZZ.ZZ"/>
    <s v="228320"/>
    <x v="379"/>
    <s v="ZZ"/>
    <s v="ZZ"/>
    <x v="4"/>
    <n v="4"/>
    <s v="CD.AA"/>
    <n v="73460837.120000005"/>
    <n v="71552503.120000005"/>
    <n v="69889624.120000005"/>
    <n v="75526745.120000005"/>
    <n v="73716180.120000005"/>
    <n v="72200987.120000005"/>
    <n v="77838109.120000005"/>
    <n v="76141897.120000005"/>
    <n v="81845685.120000005"/>
    <n v="80149473.120000005"/>
    <n v="78437015.120000005"/>
    <n v="76724557.120000005"/>
    <n v="75012098.120000005"/>
    <n v="72837098.120000005"/>
    <n v="70853007.120000005"/>
    <n v="76168916.120000005"/>
    <n v="74184825.120000005"/>
    <n v="72200734.120000005"/>
    <n v="77416644.120000005"/>
    <n v="75332552.120000005"/>
    <n v="73248462.120000005"/>
    <n v="78564370.120000005"/>
    <n v="76478446.120000005"/>
    <n v="74392520.120000005"/>
    <n v="72306596.120000005"/>
    <n v="75688270.328333333"/>
    <n v="74611410.203333333"/>
    <x v="386"/>
  </r>
  <r>
    <s v="228321.ZZ.ZZ"/>
    <s v="228321"/>
    <x v="380"/>
    <s v="ZZ"/>
    <s v="ZZ"/>
    <x v="1"/>
    <n v="0"/>
    <n v="0"/>
    <n v="-151235491"/>
    <n v="-150682748"/>
    <n v="-150107748"/>
    <n v="-149532748"/>
    <n v="-148957748"/>
    <n v="-148382748"/>
    <n v="-147807748"/>
    <n v="-147232748"/>
    <n v="-146657748"/>
    <n v="-146082748"/>
    <n v="-145507748"/>
    <n v="-144932748"/>
    <n v="-170737860"/>
    <n v="-169926439.66999999"/>
    <n v="-169168106.34"/>
    <n v="-168409773.00999999"/>
    <n v="-167651439.68000001"/>
    <n v="-166893106.34999999"/>
    <n v="-166070928.30000001"/>
    <n v="-165248750.25"/>
    <n v="-164426572.19999999"/>
    <n v="-163604394.15000001"/>
    <n v="-162782216.09999999"/>
    <n v="-161976325.05000001"/>
    <n v="-161170434"/>
    <n v="-148905991.95833334"/>
    <n v="-166009349.84166667"/>
    <x v="387"/>
  </r>
  <r>
    <s v="228330.ZZ.ZZ"/>
    <s v="228330"/>
    <x v="381"/>
    <s v="ZZ"/>
    <s v="ZZ"/>
    <x v="4"/>
    <n v="4"/>
    <s v="CD.AA"/>
    <n v="-4943348.84"/>
    <n v="-4911555.49"/>
    <n v="-4947168.6900000004"/>
    <n v="-4967826.5"/>
    <n v="-4982411.16"/>
    <n v="-4956816.9000000004"/>
    <n v="-4922135.22"/>
    <n v="-4915728.67"/>
    <n v="-4879385.54"/>
    <n v="-4835613.49"/>
    <n v="-4845293.0599999996"/>
    <n v="-4886702.1399999997"/>
    <n v="-4845427.2300000004"/>
    <n v="-4842402.42"/>
    <n v="-4877008.38"/>
    <n v="-4891477.8600000003"/>
    <n v="-4926433.4400000004"/>
    <n v="-4948444.62"/>
    <n v="-4972817.38"/>
    <n v="-4967679.53"/>
    <n v="-4983229.74"/>
    <n v="-4992494.3899999997"/>
    <n v="-4996280.5999999996"/>
    <n v="-5022013.2"/>
    <n v="-5055518.62"/>
    <n v="-4912085.4079166669"/>
    <n v="-4947562.8737500012"/>
    <x v="388"/>
  </r>
  <r>
    <s v="228331.ZZ.ZZ"/>
    <s v="228331"/>
    <x v="382"/>
    <s v="ZZ"/>
    <s v="ZZ"/>
    <x v="1"/>
    <n v="0"/>
    <n v="0"/>
    <n v="-1441506"/>
    <n v="-1436060"/>
    <n v="-1430614"/>
    <n v="-1425168"/>
    <n v="-1419722"/>
    <n v="-1414276"/>
    <n v="-1408830"/>
    <n v="-1403384"/>
    <n v="-1397938"/>
    <n v="-1392492"/>
    <n v="-1387046"/>
    <n v="-1381600"/>
    <n v="-857736"/>
    <n v="-853111.5"/>
    <n v="-847037"/>
    <n v="-840962.5"/>
    <n v="-834888"/>
    <n v="-828813.5"/>
    <n v="-822739"/>
    <n v="-816664.5"/>
    <n v="-810590"/>
    <n v="-804515.5"/>
    <n v="-798441"/>
    <n v="-792366.5"/>
    <n v="-786292"/>
    <n v="-1387229.25"/>
    <n v="-822678.58333333337"/>
    <x v="389"/>
  </r>
  <r>
    <s v="228335.ZZ.ZZ"/>
    <s v="228335"/>
    <x v="383"/>
    <s v="ZZ"/>
    <s v="ZZ"/>
    <x v="4"/>
    <n v="4"/>
    <s v="CD.AA"/>
    <n v="-6013133.3499999996"/>
    <n v="-6081203.5199999996"/>
    <n v="-6086182.3300000001"/>
    <n v="-6074158.8700000001"/>
    <n v="-6247096.4500000002"/>
    <n v="-6315477.3799999999"/>
    <n v="-6386648.3700000001"/>
    <n v="-6501446.46"/>
    <n v="-6572126.6100000003"/>
    <n v="-6652287.2800000003"/>
    <n v="-6526588"/>
    <n v="-6461172.0199999996"/>
    <n v="-6600752.4800000004"/>
    <n v="-6453224.8799999999"/>
    <n v="-6475162.0800000001"/>
    <n v="-6655118.96"/>
    <n v="-6525729.0999999996"/>
    <n v="-6509849.7199999997"/>
    <n v="-6454912.4800000004"/>
    <n v="-6435083.4000000004"/>
    <n v="-6337724.0700000003"/>
    <n v="-6295633.2800000003"/>
    <n v="-6210046.0199999996"/>
    <n v="-6180577.6600000001"/>
    <n v="-6100583.04"/>
    <n v="-6350944.1837499999"/>
    <n v="-6406977.4508333327"/>
    <x v="390"/>
  </r>
  <r>
    <s v="228335.CD.AA"/>
    <s v="228335"/>
    <x v="383"/>
    <s v="AA"/>
    <s v="CD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90"/>
  </r>
  <r>
    <s v="228340.ZZ.ZZ"/>
    <s v="228340"/>
    <x v="384"/>
    <s v="ZZ"/>
    <s v="ZZ"/>
    <x v="4"/>
    <n v="4"/>
    <s v="CD.AA"/>
    <n v="-3156247.89"/>
    <n v="-3598934.67"/>
    <n v="-3617117.41"/>
    <n v="-2869716.01"/>
    <n v="-335712.08"/>
    <n v="-1229138.3899999999"/>
    <n v="-1757618.73"/>
    <n v="-916211.07"/>
    <n v="-3021455.29"/>
    <n v="-1152378.19"/>
    <n v="-450696.81"/>
    <n v="-1205754.8600000001"/>
    <n v="-318653.46000000002"/>
    <n v="-1057077.76"/>
    <n v="-1195165.21"/>
    <n v="-785017.72"/>
    <n v="-60529.62"/>
    <n v="-547618.06000000006"/>
    <n v="-2657431.85"/>
    <n v="-2500329.62"/>
    <n v="-1232528.25"/>
    <n v="-467406.85"/>
    <n v="-893987.69"/>
    <n v="-1229565.6200000001"/>
    <n v="-505664.86"/>
    <n v="-1824348.6820833331"/>
    <n v="-1086568.1174999999"/>
    <x v="391"/>
  </r>
  <r>
    <s v="228350.ZZ.ZZ"/>
    <s v="228350"/>
    <x v="385"/>
    <s v="ZZ"/>
    <s v="ZZ"/>
    <x v="1"/>
    <n v="0"/>
    <n v="0"/>
    <n v="-4204201"/>
    <n v="-4207746"/>
    <n v="-4217535"/>
    <n v="-4224202"/>
    <n v="-4230869"/>
    <n v="-4237536"/>
    <n v="-4244203"/>
    <n v="-4250870"/>
    <n v="-4257537"/>
    <n v="-4264203"/>
    <n v="-4270869"/>
    <n v="-4277535"/>
    <n v="-4284201"/>
    <n v="-4284201"/>
    <n v="-4297534.33"/>
    <n v="-4304201.33"/>
    <n v="-4310868.33"/>
    <n v="-4317535.33"/>
    <n v="-4324202.33"/>
    <n v="-4330869.33"/>
    <n v="-4337536.33"/>
    <n v="-4344203.33"/>
    <n v="-4350869.33"/>
    <n v="-4357535.33"/>
    <n v="-4364201.33"/>
    <n v="-4243942.166666667"/>
    <n v="-4323646.4554166654"/>
    <x v="392"/>
  </r>
  <r>
    <s v="228351.ZZ.ZZ"/>
    <s v="228351"/>
    <x v="386"/>
    <s v="ZZ"/>
    <s v="ZZ"/>
    <x v="1"/>
    <n v="0"/>
    <n v="0"/>
    <n v="135495"/>
    <n v="126202"/>
    <n v="116909"/>
    <n v="107616"/>
    <n v="98323"/>
    <n v="89030"/>
    <n v="79737"/>
    <n v="70444"/>
    <n v="61151"/>
    <n v="51858"/>
    <n v="42565"/>
    <n v="33272"/>
    <n v="379622"/>
    <n v="379622"/>
    <n v="379622"/>
    <n v="379622"/>
    <n v="379622"/>
    <n v="379622"/>
    <n v="379622"/>
    <n v="379622"/>
    <n v="379622"/>
    <n v="379622"/>
    <n v="379622"/>
    <n v="379622"/>
    <n v="379622"/>
    <n v="94555.458333333328"/>
    <n v="379622"/>
    <x v="393"/>
  </r>
  <r>
    <s v="228399.ZZ.ZZ"/>
    <s v="228399"/>
    <x v="387"/>
    <s v="ZZ"/>
    <s v="ZZ"/>
    <x v="1"/>
    <n v="0"/>
    <n v="0"/>
    <n v="11543946.779999999"/>
    <n v="11543946.779999999"/>
    <n v="11543946.779999999"/>
    <n v="10907086.779999999"/>
    <n v="10907086.779999999"/>
    <n v="10907086.779999999"/>
    <n v="10375937.779999999"/>
    <n v="10375937.779999999"/>
    <n v="10375937.779999999"/>
    <n v="10036336.779999999"/>
    <n v="10036336.779999999"/>
    <n v="10036336.779999999"/>
    <n v="9151076.7799999993"/>
    <n v="9151076.7799999993"/>
    <n v="9151076.7799999993"/>
    <n v="9502866.7799999993"/>
    <n v="9502866.7799999993"/>
    <n v="9502866.7799999993"/>
    <n v="11175074.779999999"/>
    <n v="11175074.779999999"/>
    <n v="11175074.779999999"/>
    <n v="8825769.7799999993"/>
    <n v="8825769.7799999993"/>
    <n v="8825769.7799999993"/>
    <n v="8825769.7799999993"/>
    <n v="10616124.113333333"/>
    <n v="9650142.5716666672"/>
    <x v="394"/>
  </r>
  <r>
    <s v="229000.ED.ID"/>
    <s v="229000"/>
    <x v="388"/>
    <s v="ID"/>
    <s v="ED"/>
    <x v="2"/>
    <n v="4"/>
    <s v="ED.ID"/>
    <n v="-14870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1961.708333333336"/>
    <n v="0"/>
    <x v="395"/>
  </r>
  <r>
    <s v="229000.GD.ID"/>
    <s v="229000"/>
    <x v="388"/>
    <s v="ID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95"/>
  </r>
  <r>
    <s v="229000.ED.WA"/>
    <s v="229000"/>
    <x v="388"/>
    <s v="WA"/>
    <s v="ED"/>
    <x v="4"/>
    <n v="4"/>
    <s v="ED.WA"/>
    <n v="-1051429"/>
    <n v="-1051429"/>
    <n v="-1051429"/>
    <n v="-1051429"/>
    <n v="-1425256"/>
    <n v="-1425256"/>
    <n v="-1425256"/>
    <n v="-1425256"/>
    <n v="-1425256"/>
    <n v="-1"/>
    <n v="0"/>
    <n v="0"/>
    <n v="0"/>
    <n v="0"/>
    <n v="0"/>
    <n v="0"/>
    <n v="0"/>
    <n v="0"/>
    <n v="0"/>
    <n v="0"/>
    <n v="0"/>
    <n v="0"/>
    <n v="0"/>
    <n v="0"/>
    <n v="0"/>
    <n v="-900523.54166666663"/>
    <n v="0"/>
    <x v="395"/>
  </r>
  <r>
    <s v="229000.GD.WA"/>
    <s v="229000"/>
    <x v="388"/>
    <s v="WA"/>
    <s v="GD"/>
    <x v="4"/>
    <n v="4"/>
    <s v="GD.WA"/>
    <n v="-2368271"/>
    <n v="-2368271"/>
    <n v="-2368271"/>
    <n v="-2368271"/>
    <n v="-2482011"/>
    <n v="-2482011"/>
    <n v="-2886011"/>
    <n v="-2886011"/>
    <n v="-2886011"/>
    <n v="-404000"/>
    <n v="-404000"/>
    <n v="-404000"/>
    <n v="-693000"/>
    <n v="-693000"/>
    <n v="-693000"/>
    <n v="-251269"/>
    <n v="-251269"/>
    <n v="-251269"/>
    <n v="-251269"/>
    <n v="-251269"/>
    <n v="0"/>
    <n v="0"/>
    <n v="0"/>
    <n v="0"/>
    <n v="0"/>
    <n v="-1955791.9583333333"/>
    <n v="-249070.41666666666"/>
    <x v="395"/>
  </r>
  <r>
    <s v="229010.ED.AN"/>
    <s v="229010"/>
    <x v="389"/>
    <s v="AN"/>
    <s v="ED"/>
    <x v="1"/>
    <n v="0"/>
    <n v="0"/>
    <m/>
    <n v="-5708218.9699999997"/>
    <n v="-9107912.8399999999"/>
    <n v="-13562508.49"/>
    <n v="-16878277.14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771409.7866666666"/>
    <n v="0"/>
    <x v="396"/>
  </r>
  <r>
    <s v="229010.ED.ID"/>
    <s v="229010"/>
    <x v="389"/>
    <s v="ID"/>
    <s v="ED"/>
    <x v="1"/>
    <n v="0"/>
    <n v="0"/>
    <m/>
    <n v="175925.88"/>
    <n v="615399.07999999996"/>
    <n v="1031870.4"/>
    <n v="1215829.45"/>
    <n v="-5733184.2699999996"/>
    <n v="-5741937.2400000002"/>
    <n v="-5750697.5"/>
    <n v="-5759465.0700000003"/>
    <n v="-5768307.0599999996"/>
    <n v="-5777223.5199999996"/>
    <n v="-5786147.4199999999"/>
    <n v="-5766451.9100000001"/>
    <n v="-5775366.8300000001"/>
    <n v="-5784289.1699999999"/>
    <n v="-5793218.9500000002"/>
    <n v="0"/>
    <n v="0"/>
    <n v="0"/>
    <n v="0"/>
    <n v="0"/>
    <n v="0"/>
    <n v="0"/>
    <n v="0"/>
    <n v="0"/>
    <n v="-3346763.6020833333"/>
    <n v="-1686341.7420833334"/>
    <x v="396"/>
  </r>
  <r>
    <s v="229010.ED.WA"/>
    <s v="229010"/>
    <x v="389"/>
    <s v="WA"/>
    <s v="ED"/>
    <x v="1"/>
    <n v="0"/>
    <n v="0"/>
    <m/>
    <n v="204393"/>
    <n v="203772.86"/>
    <n v="479793.7"/>
    <n v="673318.37"/>
    <n v="-8000786.8700000001"/>
    <n v="-29960.11"/>
    <n v="-61511.86"/>
    <n v="-93186.92"/>
    <n v="-125663.64"/>
    <n v="-160861.14000000001"/>
    <n v="-196204.12"/>
    <n v="-231693.18"/>
    <n v="-268909.56"/>
    <n v="-306286.58"/>
    <n v="-343824.94"/>
    <n v="-383490.43"/>
    <n v="-423336.06"/>
    <n v="-463362.66"/>
    <n v="-503939.93"/>
    <n v="-544703.18000000005"/>
    <n v="-585653.26"/>
    <n v="-626192.66"/>
    <n v="-666915.16"/>
    <n v="-707821.6"/>
    <n v="-601895.27666666673"/>
    <n v="-465530.98416666669"/>
    <x v="396"/>
  </r>
  <r>
    <s v="229010.GD.AN"/>
    <s v="229010"/>
    <x v="389"/>
    <s v="AN"/>
    <s v="GD"/>
    <x v="1"/>
    <n v="0"/>
    <n v="0"/>
    <m/>
    <n v="-2140482.38"/>
    <n v="-3722374.14"/>
    <n v="-5146125.17"/>
    <n v="-5705390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392864.3525"/>
    <n v="0"/>
    <x v="396"/>
  </r>
  <r>
    <s v="229010.GD.ID"/>
    <s v="229010"/>
    <x v="389"/>
    <s v="ID"/>
    <s v="GD"/>
    <x v="1"/>
    <n v="0"/>
    <n v="0"/>
    <m/>
    <n v="-46730.6"/>
    <n v="-64688.33"/>
    <n v="-85026.76"/>
    <n v="21709.279999999999"/>
    <n v="-1071735.01"/>
    <n v="-1072312.04"/>
    <n v="-1072889.56"/>
    <n v="-1073467.56"/>
    <n v="-1074066.0900000001"/>
    <n v="-1074685.1599999999"/>
    <n v="0"/>
    <n v="0"/>
    <n v="0"/>
    <n v="0"/>
    <n v="0"/>
    <n v="0"/>
    <n v="0"/>
    <n v="0"/>
    <n v="0"/>
    <n v="0"/>
    <n v="0"/>
    <n v="0"/>
    <n v="0"/>
    <n v="0"/>
    <n v="-551157.65249999997"/>
    <n v="0"/>
    <x v="396"/>
  </r>
  <r>
    <s v="229010.GD.OR"/>
    <s v="229010"/>
    <x v="389"/>
    <s v="OR"/>
    <s v="GD"/>
    <x v="1"/>
    <n v="0"/>
    <n v="0"/>
    <m/>
    <n v="-1176696.1499999999"/>
    <n v="-1608167.7"/>
    <n v="-2184555.7400000002"/>
    <n v="-2410335.42"/>
    <n v="-2453784.3199999998"/>
    <n v="-2451735.34"/>
    <n v="-2267835.4500000002"/>
    <n v="-2180731.75"/>
    <n v="-2052161.84"/>
    <n v="-1767225.97"/>
    <n v="-2279004.1600000001"/>
    <n v="-3462301.12"/>
    <n v="-4408408.93"/>
    <n v="-1437910.99"/>
    <n v="-1818621.6"/>
    <n v="-1899878.98"/>
    <n v="-1858757.98"/>
    <n v="-1776252.15"/>
    <n v="-1564383.7"/>
    <n v="-1381553.81"/>
    <n v="-1211900.5"/>
    <n v="-1284529.8"/>
    <n v="-1747493.53"/>
    <n v="-2533188.08"/>
    <n v="-2046948.7"/>
    <n v="-1948953.0475000001"/>
    <x v="396"/>
  </r>
  <r>
    <s v="229010.GD.WA"/>
    <s v="229010"/>
    <x v="389"/>
    <s v="WA"/>
    <s v="GD"/>
    <x v="1"/>
    <n v="0"/>
    <n v="0"/>
    <m/>
    <n v="-89210.27"/>
    <n v="-349461.76000000001"/>
    <n v="-355444.77"/>
    <n v="-241629.96"/>
    <n v="-2157849"/>
    <n v="-3447.39"/>
    <n v="-7012.98"/>
    <n v="-10509.01"/>
    <n v="-14163.39"/>
    <n v="-18149.25"/>
    <n v="-21893.86"/>
    <n v="-25198.49"/>
    <n v="-28031.89"/>
    <n v="-30197.61"/>
    <n v="-31650.080000000002"/>
    <n v="-32581.69"/>
    <n v="-33189.519999999997"/>
    <n v="-33640.129999999997"/>
    <n v="-34056.720000000001"/>
    <n v="-34474.959999999999"/>
    <n v="-34895.11"/>
    <n v="-35311.06"/>
    <n v="-35728.879999999997"/>
    <n v="-36148.589999999997"/>
    <n v="-273447.57374999998"/>
    <n v="-32869.265833333331"/>
    <x v="396"/>
  </r>
  <r>
    <s v="229020.GD.WA"/>
    <s v="229020"/>
    <x v="390"/>
    <s v="WA"/>
    <s v="GD"/>
    <x v="4"/>
    <n v="4"/>
    <s v="GD.WA"/>
    <m/>
    <m/>
    <m/>
    <m/>
    <m/>
    <m/>
    <m/>
    <m/>
    <m/>
    <m/>
    <m/>
    <m/>
    <m/>
    <m/>
    <m/>
    <m/>
    <m/>
    <m/>
    <m/>
    <m/>
    <m/>
    <n v="-1582108"/>
    <n v="0"/>
    <n v="0"/>
    <n v="0"/>
    <n v="0"/>
    <n v="-131842.33333333334"/>
    <x v="397"/>
  </r>
  <r>
    <s v="229020.ED.WA"/>
    <s v="229020"/>
    <x v="390"/>
    <s v="WA"/>
    <s v="ED"/>
    <x v="4"/>
    <n v="4"/>
    <s v="ED.WA"/>
    <m/>
    <m/>
    <m/>
    <m/>
    <m/>
    <m/>
    <m/>
    <m/>
    <m/>
    <m/>
    <m/>
    <m/>
    <m/>
    <m/>
    <m/>
    <m/>
    <m/>
    <m/>
    <m/>
    <m/>
    <m/>
    <n v="-1326289"/>
    <n v="-3565475.41"/>
    <n v="-3565475.41"/>
    <n v="-3565475.41"/>
    <n v="0"/>
    <n v="-853331.4604166667"/>
    <x v="397"/>
  </r>
  <r>
    <s v="230000.ZZ.ZZ"/>
    <s v="230000"/>
    <x v="391"/>
    <s v="ZZ"/>
    <s v="ZZ"/>
    <x v="0"/>
    <n v="0"/>
    <n v="0"/>
    <n v="-17481829.079999998"/>
    <n v="-17551060.219999999"/>
    <n v="-17620586.84"/>
    <n v="-17690410.399999999"/>
    <n v="-17760532.219999999"/>
    <n v="-17830953.68"/>
    <n v="-17900965.739999998"/>
    <n v="-17968935.440000001"/>
    <n v="-18035877.699999999"/>
    <n v="-18099554.57"/>
    <n v="-18164300.890000001"/>
    <n v="-18213147.739999998"/>
    <n v="-18265985.09"/>
    <n v="-18320981.34"/>
    <n v="-18388253.010000002"/>
    <n v="-18454758.489999998"/>
    <n v="-18519673.399999999"/>
    <n v="-18520884.23"/>
    <n v="-2294077.5699999998"/>
    <n v="-2294077.5699999998"/>
    <n v="-2324981.56"/>
    <n v="-2340596.69"/>
    <n v="-2356321.6"/>
    <n v="-2372157.08"/>
    <n v="-2261204.11"/>
    <n v="-17892519.377083331"/>
    <n v="-9704196.4283333328"/>
    <x v="398"/>
  </r>
  <r>
    <s v="230000.ED.AN"/>
    <s v="230000"/>
    <x v="391"/>
    <s v="AN"/>
    <s v="E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397.88"/>
    <n v="0"/>
    <n v="0"/>
    <n v="0"/>
    <n v="0"/>
    <n v="0"/>
    <n v="0"/>
    <n v="-1283.1566666666665"/>
    <x v="398"/>
  </r>
  <r>
    <s v="230027.ED.ID"/>
    <s v="230027"/>
    <x v="392"/>
    <s v="ID"/>
    <s v="ED"/>
    <x v="0"/>
    <n v="0"/>
    <n v="0"/>
    <m/>
    <m/>
    <m/>
    <m/>
    <m/>
    <m/>
    <m/>
    <m/>
    <m/>
    <m/>
    <m/>
    <m/>
    <m/>
    <m/>
    <m/>
    <m/>
    <m/>
    <m/>
    <n v="-5648162.4199999999"/>
    <n v="-5573347.8399999999"/>
    <n v="-5501300.4800000004"/>
    <n v="-5450682.0999999996"/>
    <n v="-5407208.7199999997"/>
    <n v="-5364097.0599999996"/>
    <n v="-6263627.5999999996"/>
    <n v="0"/>
    <n v="-3006384.3683333336"/>
    <x v="399"/>
  </r>
  <r>
    <s v="230027.ED.WA"/>
    <s v="230027"/>
    <x v="392"/>
    <s v="WA"/>
    <s v="ED"/>
    <x v="0"/>
    <n v="0"/>
    <n v="0"/>
    <m/>
    <m/>
    <m/>
    <m/>
    <m/>
    <m/>
    <m/>
    <m/>
    <m/>
    <m/>
    <m/>
    <m/>
    <m/>
    <m/>
    <m/>
    <m/>
    <m/>
    <m/>
    <n v="-10652450.699999999"/>
    <n v="-10511350.220000001"/>
    <n v="-10375468.699999999"/>
    <n v="-10280002.140000001"/>
    <n v="-10198011.199999999"/>
    <n v="-10116702.460000001"/>
    <n v="-11813221.25"/>
    <n v="0"/>
    <n v="-5670049.6704166681"/>
    <x v="399"/>
  </r>
  <r>
    <s v="231000.ZZ.ZZ"/>
    <s v="231000"/>
    <x v="393"/>
    <s v="ZZ"/>
    <s v="ZZ"/>
    <x v="3"/>
    <n v="0"/>
    <n v="0"/>
    <n v="-105000000"/>
    <n v="-90000000"/>
    <n v="-60000000"/>
    <n v="-50000000"/>
    <n v="-25000000"/>
    <n v="0"/>
    <n v="0"/>
    <n v="-11000000"/>
    <n v="-12000000"/>
    <n v="-35000000"/>
    <n v="-100000000"/>
    <n v="-159000000"/>
    <n v="-190000000"/>
    <n v="-76000000"/>
    <n v="-74000000"/>
    <n v="-119000000"/>
    <n v="-100000000"/>
    <n v="-96000000"/>
    <n v="-169000000"/>
    <n v="-167000000"/>
    <n v="-165200000"/>
    <n v="-207000000"/>
    <n v="-215000000"/>
    <n v="-77000000"/>
    <n v="-182300000"/>
    <n v="-57458333.333333336"/>
    <n v="-137612500"/>
    <x v="400"/>
  </r>
  <r>
    <s v="231100.ZZ.ZZ"/>
    <s v="231100"/>
    <x v="394"/>
    <s v="ZZ"/>
    <s v="ZZ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01"/>
  </r>
  <r>
    <s v="232100.ZZ.ZZ"/>
    <s v="232100"/>
    <x v="395"/>
    <s v="ZZ"/>
    <s v="ZZ"/>
    <x v="4"/>
    <n v="4"/>
    <s v="CD.AA"/>
    <n v="-23523069.370000001"/>
    <n v="-2309380.65"/>
    <n v="-2266380.65"/>
    <n v="-5413501.3700000001"/>
    <n v="-2181527.12"/>
    <n v="-2178991.63"/>
    <n v="-10216972.25"/>
    <n v="-705819.22"/>
    <n v="-722750"/>
    <n v="-13640535.49"/>
    <n v="-7120149.75"/>
    <n v="-5322153.71"/>
    <n v="-10602284.380000001"/>
    <n v="-4297471.9400000004"/>
    <n v="-4422899.8"/>
    <n v="-7160699.6399999997"/>
    <n v="-4684971.0599999996"/>
    <n v="-5466715.8099999996"/>
    <n v="-16435003.09"/>
    <n v="-11314871.880000001"/>
    <n v="-11681522.16"/>
    <n v="-15072822.189999999"/>
    <n v="-9901628.6300000008"/>
    <n v="-7793598"/>
    <n v="-9614865.8399999999"/>
    <n v="-5761736.5595833333"/>
    <n v="-9028398.2758333329"/>
    <x v="402"/>
  </r>
  <r>
    <s v="232100.CD.AA"/>
    <s v="232100"/>
    <x v="395"/>
    <s v="AA"/>
    <s v="CD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568333"/>
    <n v="0"/>
    <n v="0"/>
    <n v="0"/>
    <n v="0"/>
    <n v="0"/>
    <n v="0"/>
    <n v="0"/>
    <n v="0"/>
    <n v="47361.083333333336"/>
    <x v="402"/>
  </r>
  <r>
    <s v="232110.ZZ.ZZ"/>
    <s v="232110"/>
    <x v="396"/>
    <s v="ZZ"/>
    <s v="ZZ"/>
    <x v="4"/>
    <n v="1"/>
    <s v="ED.AN"/>
    <n v="-9212050.5"/>
    <n v="-11542192.84"/>
    <n v="-9753485.2200000007"/>
    <n v="-9354357.5899999999"/>
    <n v="-8178803.9699999997"/>
    <n v="-5921925.3600000003"/>
    <n v="-6713982.46"/>
    <n v="-10263249.66"/>
    <n v="-17912228.969999999"/>
    <n v="-7613899.71"/>
    <n v="-11455527.59"/>
    <n v="-9300484.7400000002"/>
    <n v="-14311995.550000001"/>
    <n v="-9450136.8300000001"/>
    <n v="-18737839.739999998"/>
    <n v="-18491194.050000001"/>
    <n v="-8623208.1099999994"/>
    <n v="-7925704.46"/>
    <n v="-8628578.9700000007"/>
    <n v="-9151052.1400000006"/>
    <n v="-9825067.2699999996"/>
    <n v="-9113469.9299999997"/>
    <n v="-10197162.869999999"/>
    <n v="-9285139.5700000003"/>
    <n v="-11166168.77"/>
    <n v="-9981013.4279166665"/>
    <n v="-11013969.674999999"/>
    <x v="403"/>
  </r>
  <r>
    <s v="232120.ZZ.ZZ"/>
    <s v="232120"/>
    <x v="397"/>
    <s v="ZZ"/>
    <s v="ZZ"/>
    <x v="4"/>
    <n v="4"/>
    <s v="CD.AA"/>
    <n v="-818192.64"/>
    <n v="-272463.57"/>
    <n v="-273622.57"/>
    <n v="-345019.38"/>
    <n v="-265662.84000000003"/>
    <n v="236014.85"/>
    <n v="-297433.89"/>
    <n v="-270587.73"/>
    <n v="-338753.45"/>
    <n v="-290029"/>
    <n v="-407567.12"/>
    <n v="-414483.33"/>
    <n v="-438741.86"/>
    <n v="-498616.05"/>
    <n v="-414426.07"/>
    <n v="-428858.5"/>
    <n v="-408098.27"/>
    <n v="-476201.25"/>
    <n v="-648321.44999999995"/>
    <n v="-508472.07"/>
    <n v="-522584.04"/>
    <n v="-532288.96"/>
    <n v="116153.01"/>
    <n v="-532438.66"/>
    <n v="-582537.41"/>
    <n v="-297339.60666666669"/>
    <n v="-447065.99541666667"/>
    <x v="404"/>
  </r>
  <r>
    <s v="232120.CD.AA"/>
    <s v="232120"/>
    <x v="397"/>
    <s v="AA"/>
    <s v="CD"/>
    <x v="4"/>
    <n v="4"/>
    <s v="CD.AA"/>
    <m/>
    <m/>
    <m/>
    <m/>
    <m/>
    <m/>
    <m/>
    <m/>
    <m/>
    <m/>
    <m/>
    <m/>
    <m/>
    <m/>
    <m/>
    <m/>
    <m/>
    <m/>
    <m/>
    <m/>
    <m/>
    <m/>
    <n v="-92.65"/>
    <n v="0"/>
    <n v="0"/>
    <n v="0"/>
    <n v="-7.7208333333333341"/>
    <x v="404"/>
  </r>
  <r>
    <s v="232130.ZZ.ZZ"/>
    <s v="232130"/>
    <x v="398"/>
    <s v="ZZ"/>
    <s v="ZZ"/>
    <x v="4"/>
    <n v="4"/>
    <s v="GD.AA"/>
    <n v="-18684614.300000001"/>
    <n v="-17848643.300000001"/>
    <n v="-16961726.640000001"/>
    <n v="-12309231.890000001"/>
    <n v="-11032525.960000001"/>
    <n v="-10474580.960000001"/>
    <n v="-10426747.91"/>
    <n v="-9887178.3800000008"/>
    <n v="-11012575.380000001"/>
    <n v="-9945435.0199999996"/>
    <n v="-11685223.210000001"/>
    <n v="-19948822.09"/>
    <n v="-22102647.789999999"/>
    <n v="-17517111.140000001"/>
    <n v="-38936558"/>
    <n v="-40858375.82"/>
    <n v="-11599905.85"/>
    <n v="-14040553.470000001"/>
    <n v="-9291627.3300000001"/>
    <n v="-9349530.9100000001"/>
    <n v="-9157498.0299999993"/>
    <n v="-8869319.6099999994"/>
    <n v="-14093753.08"/>
    <n v="-22796864.359999999"/>
    <n v="-22166929.27"/>
    <n v="-13493860.14875"/>
    <n v="-18220490.510833334"/>
    <x v="405"/>
  </r>
  <r>
    <s v="232130.CD.AA"/>
    <s v="232130"/>
    <x v="398"/>
    <s v="AA"/>
    <s v="CD"/>
    <x v="4"/>
    <n v="4"/>
    <s v="GD.AA"/>
    <m/>
    <m/>
    <n v="-48282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23.52"/>
    <n v="0"/>
    <x v="405"/>
  </r>
  <r>
    <s v="232135.ZZ.ZZ"/>
    <s v="232135"/>
    <x v="399"/>
    <s v="ZZ"/>
    <s v="ZZ"/>
    <x v="4"/>
    <n v="4"/>
    <s v="GD.AA"/>
    <n v="0"/>
    <n v="0"/>
    <n v="0.01"/>
    <n v="0.02"/>
    <n v="0"/>
    <n v="0.01"/>
    <n v="0.01"/>
    <n v="0"/>
    <n v="0"/>
    <n v="0"/>
    <n v="0"/>
    <n v="0"/>
    <n v="-0.01"/>
    <n v="-0.01"/>
    <n v="-0.01"/>
    <n v="0"/>
    <n v="-0.01"/>
    <n v="0"/>
    <n v="0"/>
    <n v="0"/>
    <n v="0"/>
    <n v="0"/>
    <n v="0.01"/>
    <n v="0.01"/>
    <n v="0.01"/>
    <n v="3.7500000000000003E-3"/>
    <n v="-8.3333333333333306E-4"/>
    <x v="406"/>
  </r>
  <r>
    <s v="232140.ZZ.ZZ"/>
    <s v="232140"/>
    <x v="400"/>
    <s v="ZZ"/>
    <s v="ZZ"/>
    <x v="4"/>
    <n v="4"/>
    <s v="GD.AA"/>
    <n v="-11069.09"/>
    <n v="117526.72"/>
    <n v="95566.68"/>
    <n v="76149.64"/>
    <n v="63232.24"/>
    <n v="63232.24"/>
    <n v="54090.43"/>
    <n v="50073.07"/>
    <n v="45910.51"/>
    <n v="40815.1"/>
    <n v="30233.69"/>
    <n v="11919.76"/>
    <n v="-14559.19"/>
    <n v="112871.31"/>
    <n v="84611.07"/>
    <n v="62926.89"/>
    <n v="50818.69"/>
    <n v="44771.45"/>
    <n v="39857.160000000003"/>
    <n v="34905.620000000003"/>
    <n v="31522.53"/>
    <n v="34430.6"/>
    <n v="20485.599999999999"/>
    <n v="614.85"/>
    <n v="-23891.119999999999"/>
    <n v="52994.66166666666"/>
    <n v="41549.217916666668"/>
    <x v="407"/>
  </r>
  <r>
    <s v="232160.ZZ.ZZ"/>
    <s v="232160"/>
    <x v="401"/>
    <s v="ZZ"/>
    <s v="ZZ"/>
    <x v="4"/>
    <n v="4"/>
    <s v="CD.AA"/>
    <n v="694.2"/>
    <n v="537.4"/>
    <n v="380.6"/>
    <n v="223.8"/>
    <n v="116"/>
    <n v="478.8"/>
    <n v="308.8"/>
    <n v="168.8"/>
    <n v="448.8"/>
    <n v="348.8"/>
    <n v="168.8"/>
    <n v="968.8"/>
    <n v="288.8"/>
    <n v="958.8"/>
    <n v="828.8"/>
    <n v="578.79999999999995"/>
    <n v="358.8"/>
    <n v="668.8"/>
    <n v="548.79999999999995"/>
    <n v="418.8"/>
    <n v="253.8"/>
    <n v="737.8"/>
    <n v="418.8"/>
    <n v="330.8"/>
    <n v="528.79999999999995"/>
    <n v="386.74166666666673"/>
    <n v="542.63333333333344"/>
    <x v="408"/>
  </r>
  <r>
    <s v="232170.ZZ.ZZ"/>
    <s v="232170"/>
    <x v="402"/>
    <s v="ZZ"/>
    <s v="ZZ"/>
    <x v="4"/>
    <n v="1"/>
    <s v="ED.AN"/>
    <n v="-5301041.53"/>
    <n v="-5323664.9800000004"/>
    <n v="-5602707.2199999997"/>
    <n v="-3427970.82"/>
    <n v="-3343744.6"/>
    <n v="-1543134.79"/>
    <n v="-1793184.99"/>
    <n v="-1935992.14"/>
    <n v="-1948474.46"/>
    <n v="-1772376.08"/>
    <n v="-1730855.5"/>
    <n v="-4337983.1500000004"/>
    <n v="-4318603.8"/>
    <n v="-4494223.1100000003"/>
    <n v="-4671980.7300000004"/>
    <n v="-4822950.38"/>
    <n v="-4313190.5"/>
    <n v="-3463944.63"/>
    <n v="-3199333.84"/>
    <n v="-2457899.13"/>
    <n v="-2560216.7200000002"/>
    <n v="-2538646.0499999998"/>
    <n v="-2473786.1"/>
    <n v="-2661424.62"/>
    <n v="-1613953.31"/>
    <n v="-3130825.949583333"/>
    <n v="-3385322.8637499996"/>
    <x v="409"/>
  </r>
  <r>
    <s v="232180.ZZ.ZZ"/>
    <s v="232180"/>
    <x v="403"/>
    <s v="ZZ"/>
    <s v="ZZ"/>
    <x v="4"/>
    <n v="1"/>
    <s v="ED.AN"/>
    <n v="-290924.28000000003"/>
    <n v="-309032.01"/>
    <n v="-191737.74"/>
    <n v="-209845.47"/>
    <n v="-227953.2"/>
    <n v="-246060.93"/>
    <n v="-264168.65999999997"/>
    <n v="-264168.65999999997"/>
    <n v="-288523.09999999998"/>
    <n v="-306630.83"/>
    <n v="-324738.56"/>
    <n v="-342846.29"/>
    <n v="-360954.02"/>
    <n v="-307981.05"/>
    <n v="-325037.82"/>
    <n v="-342094.59"/>
    <n v="-359151.35999999999"/>
    <n v="-376208.13"/>
    <n v="-393264.9"/>
    <n v="-410321.67"/>
    <n v="-427378.44"/>
    <n v="-444435.21"/>
    <n v="-461491.98"/>
    <n v="-478548.75"/>
    <n v="-348342.48"/>
    <n v="-275137.05"/>
    <n v="-390046.84583333338"/>
    <x v="410"/>
  </r>
  <r>
    <s v="232200.ZZ.ZZ"/>
    <s v="232200"/>
    <x v="404"/>
    <s v="ZZ"/>
    <s v="ZZ"/>
    <x v="4"/>
    <n v="4"/>
    <s v="CD.AA"/>
    <n v="-16405331.1"/>
    <n v="-12250770.189999999"/>
    <n v="-11990081.99"/>
    <n v="-11726058.41"/>
    <n v="-18625290.879999999"/>
    <n v="-16856281.5"/>
    <n v="-20411841.84"/>
    <n v="-18562721.149999999"/>
    <n v="-10088818.02"/>
    <n v="-15252782.050000001"/>
    <n v="-66135650.969999999"/>
    <n v="-19040348.710000001"/>
    <n v="-32732189.600000001"/>
    <n v="-21708526.25"/>
    <n v="-20041722.5"/>
    <n v="-21093181.98"/>
    <n v="-19222798.48"/>
    <n v="-24872902.109999999"/>
    <n v="-22222178.170000002"/>
    <n v="-16381212.029999999"/>
    <n v="-20083068.600000001"/>
    <n v="-25403932.260000002"/>
    <n v="-25390174.440000001"/>
    <n v="-27886863.969999999"/>
    <n v="-30482330.219999999"/>
    <n v="-20459117.171666671"/>
    <n v="-22992818.391666669"/>
    <x v="411"/>
  </r>
  <r>
    <s v="232300.ZZ.ZZ"/>
    <s v="232300"/>
    <x v="405"/>
    <s v="ZZ"/>
    <s v="ZZ"/>
    <x v="4"/>
    <n v="4"/>
    <s v="CD.AA"/>
    <n v="-2588790.59"/>
    <n v="-4299598.2699999996"/>
    <n v="-4203199.45"/>
    <n v="-5357711.32"/>
    <n v="-5828344.5"/>
    <n v="-7775190.4100000001"/>
    <n v="-2669408.19"/>
    <n v="-3747623.09"/>
    <n v="-5218320"/>
    <n v="-5428074.6500000004"/>
    <n v="-7115829.1900000004"/>
    <n v="-2630563.85"/>
    <n v="-3388455.3"/>
    <n v="-4996098.63"/>
    <n v="-4957102.3499999996"/>
    <n v="-5568046.1100000003"/>
    <n v="-6632381.3600000003"/>
    <n v="-2806393.29"/>
    <n v="-2767568.98"/>
    <n v="-4324989.18"/>
    <n v="-5249070.8600000003"/>
    <n v="-6095556.8300000001"/>
    <n v="-7825550.5599999996"/>
    <n v="-2912632.07"/>
    <n v="-4047606.61"/>
    <n v="-4771873.8220833326"/>
    <n v="-4821118.4312500004"/>
    <x v="412"/>
  </r>
  <r>
    <s v="232350.ZZ.ZZ"/>
    <s v="232350"/>
    <x v="406"/>
    <s v="ZZ"/>
    <s v="ZZ"/>
    <x v="4"/>
    <n v="4"/>
    <s v="CD.AA"/>
    <n v="8411221.3699999992"/>
    <n v="0"/>
    <n v="0"/>
    <n v="3195210.86"/>
    <n v="0"/>
    <n v="0"/>
    <n v="2803646.35"/>
    <n v="0"/>
    <n v="0"/>
    <n v="5424839.4699999997"/>
    <n v="0"/>
    <n v="0"/>
    <n v="18971266.420000002"/>
    <n v="0"/>
    <n v="0"/>
    <n v="12690247.199999999"/>
    <n v="0"/>
    <n v="0"/>
    <n v="3538675.97"/>
    <n v="0"/>
    <n v="0"/>
    <n v="4384620.8600000003"/>
    <n v="0"/>
    <n v="0"/>
    <n v="6225495.8300000001"/>
    <n v="2092911.7145833333"/>
    <n v="2767660.429583333"/>
    <x v="413"/>
  </r>
  <r>
    <s v="232360.ZZ.ZZ"/>
    <s v="232360"/>
    <x v="407"/>
    <s v="ZZ"/>
    <s v="ZZ"/>
    <x v="4"/>
    <n v="4"/>
    <s v="CD.AA"/>
    <n v="-4205326.08"/>
    <n v="0"/>
    <n v="0"/>
    <n v="-681985.92"/>
    <n v="0"/>
    <n v="0"/>
    <n v="-7080217.9800000004"/>
    <n v="0"/>
    <n v="0"/>
    <n v="-5292690.6500000004"/>
    <n v="0"/>
    <n v="0"/>
    <n v="-3202093.09"/>
    <n v="0"/>
    <n v="0"/>
    <n v="-4031700.87"/>
    <n v="0"/>
    <n v="0"/>
    <n v="-5335327.0999999996"/>
    <n v="0"/>
    <n v="0"/>
    <n v="-5754607.1399999997"/>
    <n v="0"/>
    <n v="0"/>
    <n v="-6975049.6200000001"/>
    <n v="-1396550.3445833332"/>
    <n v="-1684183.8720833333"/>
    <x v="414"/>
  </r>
  <r>
    <s v="232370.ZZ.ZZ"/>
    <s v="232370"/>
    <x v="408"/>
    <s v="ZZ"/>
    <s v="ZZ"/>
    <x v="4"/>
    <n v="4"/>
    <s v="CD.AA"/>
    <n v="-1470637.81"/>
    <n v="-878086.69"/>
    <n v="-781955.65"/>
    <n v="-835955.65"/>
    <n v="-889152.65"/>
    <n v="-942349.65"/>
    <n v="-990848.65"/>
    <n v="-1143802.6499999999"/>
    <n v="-1199985.6499999999"/>
    <n v="-1085273.6499999999"/>
    <n v="-1136230.6499999999"/>
    <n v="-1187188.6499999999"/>
    <n v="-271913.65000000002"/>
    <n v="-562542.65"/>
    <n v="-497912.9"/>
    <n v="-547478.9"/>
    <n v="-588750.9"/>
    <n v="-630021.9"/>
    <n v="-668710.9"/>
    <n v="-709848.9"/>
    <n v="-750986.9"/>
    <n v="-796016.9"/>
    <n v="-837345.9"/>
    <n v="-878674.9"/>
    <n v="-938393.9"/>
    <n v="-995175.49333333352"/>
    <n v="-672787.11875000014"/>
    <x v="415"/>
  </r>
  <r>
    <s v="232380.ZZ.ZZ"/>
    <s v="232380"/>
    <x v="409"/>
    <s v="ZZ"/>
    <s v="ZZ"/>
    <x v="4"/>
    <n v="4"/>
    <s v="CD.AA"/>
    <n v="-15070058.609999999"/>
    <n v="-16109981.640000001"/>
    <n v="-1993107.74"/>
    <n v="-3125670.36"/>
    <n v="-4169597.73"/>
    <n v="-5374146.8899999997"/>
    <n v="-6377771.5"/>
    <n v="-7468910.9800000004"/>
    <n v="-8593582.6400000006"/>
    <n v="-10634178.720000001"/>
    <n v="-12341531.25"/>
    <n v="-13879345.060000001"/>
    <n v="-15062167.640000001"/>
    <n v="-15941004.74"/>
    <n v="-1330292.3400000001"/>
    <n v="-2506036.31"/>
    <n v="-3099622.32"/>
    <n v="-3835312"/>
    <n v="-4063208.96"/>
    <n v="-4745859.97"/>
    <n v="-5415504.0499999998"/>
    <n v="-7809210.04"/>
    <n v="-9533945.1099999994"/>
    <n v="-10658121.949999999"/>
    <n v="-12389876.810000001"/>
    <n v="-8761161.4695833344"/>
    <n v="-6888678.3345833337"/>
    <x v="416"/>
  </r>
  <r>
    <s v="232400.ZZ.ZZ"/>
    <s v="232400"/>
    <x v="410"/>
    <s v="ZZ"/>
    <s v="ZZ"/>
    <x v="4"/>
    <n v="4"/>
    <s v="CD.AA"/>
    <n v="0"/>
    <n v="0"/>
    <n v="0"/>
    <n v="0"/>
    <n v="0"/>
    <n v="0"/>
    <n v="-8431.2099999999991"/>
    <n v="-14488.44"/>
    <n v="-29319.08"/>
    <n v="-45757.919999999998"/>
    <n v="-6013.77"/>
    <n v="-6013.77"/>
    <n v="-5476.77"/>
    <n v="-5555.77"/>
    <n v="-5555.77"/>
    <n v="-8878.19"/>
    <n v="-13914.47"/>
    <n v="-20699.099999999999"/>
    <n v="-20680.82"/>
    <n v="-20680.82"/>
    <n v="-30754.81"/>
    <n v="-32384.39"/>
    <n v="-2227.21"/>
    <n v="-2227.21"/>
    <n v="-2227.21"/>
    <n v="-9396.8812500000004"/>
    <n v="-13950.879166666666"/>
    <x v="417"/>
  </r>
  <r>
    <s v="232400.CD.ID"/>
    <s v="232400"/>
    <x v="410"/>
    <s v="ID"/>
    <s v="CD"/>
    <x v="4"/>
    <n v="4"/>
    <s v="CD.AA"/>
    <n v="-42857.51"/>
    <n v="-42857.51"/>
    <n v="-42857.51"/>
    <n v="-42857.51"/>
    <n v="-42857.51"/>
    <n v="-42857.51"/>
    <n v="-42857.51"/>
    <n v="-42857.51"/>
    <n v="-42650.9"/>
    <n v="-51704.68"/>
    <n v="-36940.050000000003"/>
    <n v="-36940.050000000003"/>
    <n v="-36940.050000000003"/>
    <n v="-36940.050000000003"/>
    <n v="-36940.050000000003"/>
    <n v="-36940.050000000003"/>
    <n v="-36940.050000000003"/>
    <n v="-36940.050000000003"/>
    <n v="-36940.050000000003"/>
    <n v="-36270.910000000003"/>
    <n v="-42642.57"/>
    <n v="-42642.57"/>
    <n v="-38594.44"/>
    <n v="-38316.019999999997"/>
    <n v="-38316.019999999997"/>
    <n v="-42344.752500000002"/>
    <n v="-38144.570416666669"/>
    <x v="417"/>
  </r>
  <r>
    <s v="232400.GD.CA"/>
    <s v="232400"/>
    <x v="410"/>
    <s v="CA"/>
    <s v="GD"/>
    <x v="4"/>
    <n v="4"/>
    <s v="CD.AA"/>
    <n v="-2446.66"/>
    <n v="-2446.66"/>
    <n v="-2446.66"/>
    <n v="-2446.66"/>
    <n v="-2446.66"/>
    <n v="-1863.5"/>
    <n v="-1863.5"/>
    <n v="-1863.5"/>
    <n v="-1863.5"/>
    <n v="-2777.66"/>
    <n v="-2777.66"/>
    <n v="-2637.14"/>
    <n v="-2637.14"/>
    <n v="-2637.14"/>
    <n v="-2637.14"/>
    <n v="-2637.14"/>
    <n v="-2637.14"/>
    <n v="-1432"/>
    <n v="-1432"/>
    <n v="-1432"/>
    <n v="-1432"/>
    <n v="-2143.34"/>
    <n v="-2143.34"/>
    <n v="-2143.34"/>
    <n v="-2143.34"/>
    <n v="-2331.25"/>
    <n v="-2091.4016666666662"/>
    <x v="417"/>
  </r>
  <r>
    <s v="232400.GD.OR"/>
    <s v="232400"/>
    <x v="410"/>
    <s v="OR"/>
    <s v="GD"/>
    <x v="4"/>
    <n v="4"/>
    <s v="CD.AA"/>
    <n v="0"/>
    <n v="0"/>
    <n v="0"/>
    <n v="0"/>
    <n v="0"/>
    <n v="0"/>
    <n v="-1720.88"/>
    <n v="-3417.24"/>
    <n v="-4210.72"/>
    <n v="-7288.63"/>
    <n v="0"/>
    <n v="0"/>
    <n v="0"/>
    <n v="0"/>
    <n v="0"/>
    <n v="-1003.51"/>
    <n v="-2808.45"/>
    <n v="-4702.1499999999996"/>
    <n v="-4697.24"/>
    <n v="-4697.24"/>
    <n v="-4697.24"/>
    <n v="-5850.99"/>
    <n v="0"/>
    <n v="0"/>
    <n v="0"/>
    <n v="-1386.4558333333334"/>
    <n v="-2371.4016666666666"/>
    <x v="417"/>
  </r>
  <r>
    <s v="232545.ZZ.ZZ"/>
    <s v="232545"/>
    <x v="411"/>
    <s v="ZZ"/>
    <s v="ZZ"/>
    <x v="4"/>
    <n v="4"/>
    <s v="GD.AA"/>
    <n v="-169238.86"/>
    <n v="-368655.98"/>
    <n v="-376092.68"/>
    <n v="-313080.21000000002"/>
    <n v="-858810.87"/>
    <n v="-915818.54"/>
    <n v="-354378.54"/>
    <n v="-381711.88"/>
    <n v="-294045.21000000002"/>
    <n v="-254778.22"/>
    <n v="-443111.55"/>
    <n v="-271511.88"/>
    <n v="-431345.22"/>
    <n v="-317208.77"/>
    <n v="-162236.54"/>
    <n v="-498903.21"/>
    <n v="-1228736.54"/>
    <n v="-1049003.21"/>
    <n v="-876903.21"/>
    <n v="-702903.21"/>
    <n v="-233236.54"/>
    <n v="-393903.21"/>
    <n v="-677569.88"/>
    <n v="-170569.89"/>
    <n v="-169403.22"/>
    <n v="-427690.6333333333"/>
    <n v="-550962.36916666664"/>
    <x v="418"/>
  </r>
  <r>
    <m/>
    <n v="232605"/>
    <x v="412"/>
    <s v="OR"/>
    <s v="GD"/>
    <x v="1"/>
    <n v="0"/>
    <n v="0"/>
    <m/>
    <m/>
    <m/>
    <m/>
    <m/>
    <m/>
    <m/>
    <m/>
    <m/>
    <m/>
    <m/>
    <m/>
    <m/>
    <m/>
    <m/>
    <m/>
    <m/>
    <n v="21105.29"/>
    <m/>
    <m/>
    <m/>
    <m/>
    <m/>
    <m/>
    <m/>
    <n v="0"/>
    <n v="1758.7741666666668"/>
    <x v="419"/>
  </r>
  <r>
    <s v="232605.ZZ.ZZ"/>
    <s v="232605"/>
    <x v="412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000"/>
    <n v="0"/>
    <n v="0"/>
    <n v="0"/>
    <n v="0"/>
    <n v="0"/>
    <n v="0"/>
    <n v="0"/>
    <n v="0"/>
    <n v="0"/>
    <n v="8750"/>
    <x v="419"/>
  </r>
  <r>
    <s v="232610.ZZ.ZZ"/>
    <s v="232610"/>
    <x v="413"/>
    <s v="ZZ"/>
    <s v="ZZ"/>
    <x v="4"/>
    <n v="1"/>
    <s v="ED.AN"/>
    <n v="-2531121.0699999998"/>
    <n v="-2252684.2799999998"/>
    <n v="-1927761.81"/>
    <n v="-2643596.13"/>
    <n v="-1789707.96"/>
    <n v="-1576760.52"/>
    <n v="-2088247.26"/>
    <n v="-1031929.15"/>
    <n v="-1206868.8500000001"/>
    <n v="-1790406.8"/>
    <n v="-2105624.4500000002"/>
    <n v="-2370240.7400000002"/>
    <n v="-2217897.31"/>
    <n v="-2294172.89"/>
    <n v="-2470017.64"/>
    <n v="-2822754.26"/>
    <n v="-1910729.39"/>
    <n v="-1429885.69"/>
    <n v="-1988880.28"/>
    <n v="-1789919.98"/>
    <n v="-2516752.31"/>
    <n v="-2675157.08"/>
    <n v="-1491468.52"/>
    <n v="-2230196.61"/>
    <n v="-2123024.0699999998"/>
    <n v="-1929861.4283333335"/>
    <n v="-2149199.6116666668"/>
    <x v="420"/>
  </r>
  <r>
    <s v="232620.ZZ.ZZ"/>
    <s v="232620"/>
    <x v="414"/>
    <s v="ZZ"/>
    <s v="ZZ"/>
    <x v="4"/>
    <n v="1"/>
    <s v="ED.AN"/>
    <n v="-4443850.59"/>
    <n v="-4419596.4400000004"/>
    <n v="-4194324.58"/>
    <n v="-6537447.1699999999"/>
    <n v="-4935162.4800000004"/>
    <n v="-2466174.58"/>
    <n v="-3631414.52"/>
    <n v="-5091205.28"/>
    <n v="-6712134.9199999999"/>
    <n v="-5744949.1600000001"/>
    <n v="-4709291.5599999996"/>
    <n v="-4354462.72"/>
    <n v="-9150719.8699999992"/>
    <n v="-4333626.59"/>
    <n v="-11341159.18"/>
    <n v="-7391972.0599999996"/>
    <n v="-3484886.76"/>
    <n v="-1823614.1"/>
    <n v="-1205056.02"/>
    <n v="-3264184.25"/>
    <n v="-3838235.41"/>
    <n v="-2630183.46"/>
    <n v="-3611265.77"/>
    <n v="-5730597.71"/>
    <n v="-5996317.9900000002"/>
    <n v="-4966120.72"/>
    <n v="-4685691.6866666665"/>
    <x v="421"/>
  </r>
  <r>
    <s v="232630.ZZ.ZZ"/>
    <s v="232630"/>
    <x v="415"/>
    <s v="ZZ"/>
    <s v="ZZ"/>
    <x v="4"/>
    <n v="1"/>
    <s v="ED.AN"/>
    <n v="-2908917.33"/>
    <n v="-2022656.55"/>
    <n v="-1488528.64"/>
    <n v="-1803314.64"/>
    <n v="-1395623.64"/>
    <n v="-1451448.64"/>
    <n v="-1454476.64"/>
    <n v="-1463840.64"/>
    <n v="-1617551.64"/>
    <n v="-1703340.64"/>
    <n v="-1671837.64"/>
    <n v="-1601544.64"/>
    <n v="-2350421.64"/>
    <n v="-1650030.64"/>
    <n v="-1459444.64"/>
    <n v="-1470491.64"/>
    <n v="-1926710.64"/>
    <n v="-1658227.64"/>
    <n v="-1428214.64"/>
    <n v="-1350891.64"/>
    <n v="-1660351.64"/>
    <n v="-1469048.62"/>
    <n v="-1614066.62"/>
    <n v="-1951987.62"/>
    <n v="-2082591.64"/>
    <n v="-1691986.1195833336"/>
    <n v="-1654664.3850000005"/>
    <x v="422"/>
  </r>
  <r>
    <s v="232635.ZZ.ZZ"/>
    <s v="232635"/>
    <x v="416"/>
    <s v="ZZ"/>
    <s v="ZZ"/>
    <x v="4"/>
    <n v="1"/>
    <s v="ED.AN"/>
    <m/>
    <m/>
    <n v="-22896.75"/>
    <n v="-30833.87"/>
    <n v="-37117.75"/>
    <n v="-49833.87"/>
    <n v="-24741.51"/>
    <n v="-23670.080000000002"/>
    <n v="-59403.05"/>
    <n v="-58071.14"/>
    <n v="-27534.37"/>
    <n v="-34807.300000000003"/>
    <n v="-51867.59"/>
    <n v="-59361"/>
    <n v="-29770.77"/>
    <n v="-23141.23"/>
    <n v="-36245.410000000003"/>
    <n v="-40988.79"/>
    <n v="-64804.22"/>
    <n v="-61281.22"/>
    <n v="-78529.52"/>
    <n v="-55446.720000000001"/>
    <n v="-156249.26999999999"/>
    <n v="-24323.54"/>
    <n v="-217299.24"/>
    <n v="-32903.623749999999"/>
    <n v="-63727.092083333329"/>
    <x v="423"/>
  </r>
  <r>
    <s v="232640.ZZ.ZZ"/>
    <s v="232640"/>
    <x v="417"/>
    <s v="ZZ"/>
    <s v="ZZ"/>
    <x v="4"/>
    <n v="1"/>
    <s v="ED.AN"/>
    <n v="-190531.43"/>
    <n v="-373312.41"/>
    <n v="-537281.16"/>
    <n v="-399476.28"/>
    <n v="-300120.96000000002"/>
    <n v="-263616.58"/>
    <n v="-227895.33"/>
    <n v="-245423.22"/>
    <n v="-265547.46999999997"/>
    <n v="-215576.33"/>
    <n v="-279177.48"/>
    <n v="-176693.01"/>
    <n v="-129810.51"/>
    <n v="-434984.32"/>
    <n v="-298478.23"/>
    <n v="-409973.6"/>
    <n v="-358987.46"/>
    <n v="-276086.3"/>
    <n v="-241906.62"/>
    <n v="-298940.27"/>
    <n v="-244648.1"/>
    <n v="-195531.86"/>
    <n v="-206566.82"/>
    <n v="-208512.24"/>
    <n v="-187579.24"/>
    <n v="-287024.26666666666"/>
    <n v="-277775.89124999993"/>
    <x v="424"/>
  </r>
  <r>
    <s v="232650.ZZ.ZZ"/>
    <s v="232650"/>
    <x v="418"/>
    <s v="ZZ"/>
    <s v="ZZ"/>
    <x v="4"/>
    <n v="4"/>
    <s v="CD.AA"/>
    <n v="35632.65"/>
    <n v="-41867.019999999997"/>
    <n v="-126154.69"/>
    <n v="-124837.36"/>
    <n v="-124837.03"/>
    <n v="-47336.7"/>
    <n v="-47336.37"/>
    <n v="-47336.04"/>
    <n v="-77858.67"/>
    <n v="-26659.67"/>
    <n v="-26659.67"/>
    <n v="-26051.67"/>
    <n v="-66434.17"/>
    <n v="-72108.17"/>
    <n v="-72108.17"/>
    <n v="-95356.89"/>
    <n v="-72108.17"/>
    <n v="-32936.67"/>
    <n v="-26051.67"/>
    <n v="-26051.67"/>
    <n v="-16304.67"/>
    <n v="-25239.34"/>
    <n v="-25248"/>
    <n v="-25248"/>
    <n v="-40848"/>
    <n v="-61027.970833333355"/>
    <n v="-45200.208749999991"/>
    <x v="425"/>
  </r>
  <r>
    <s v="232660.ZZ.ZZ"/>
    <s v="232660"/>
    <x v="419"/>
    <s v="ZZ"/>
    <s v="ZZ"/>
    <x v="4"/>
    <n v="1"/>
    <s v="ED.AN"/>
    <n v="-1465640.89"/>
    <n v="-963925.35"/>
    <n v="-826076.1"/>
    <n v="-1745371.41"/>
    <n v="-514665.26"/>
    <n v="-615334.07999999996"/>
    <n v="-1430892.68"/>
    <n v="-960151.6"/>
    <n v="-873386.18"/>
    <n v="-1531103.38"/>
    <n v="-787554.45"/>
    <n v="-793583.42"/>
    <n v="-1595304.59"/>
    <n v="-940430.63"/>
    <n v="-1123301.3500000001"/>
    <n v="-2419214.63"/>
    <n v="-1199963.6599999999"/>
    <n v="-1261151.1200000001"/>
    <n v="-1641546.95"/>
    <n v="-1006217.33"/>
    <n v="-1043115.13"/>
    <n v="-1576119.6"/>
    <n v="-785148.39"/>
    <n v="-877269.89"/>
    <n v="-2289800.2599999998"/>
    <n v="-1047709.7208333331"/>
    <n v="-1318002.5920833335"/>
    <x v="426"/>
  </r>
  <r>
    <s v="232681.ZZ.ZZ"/>
    <s v="232681"/>
    <x v="420"/>
    <s v="ZZ"/>
    <s v="ZZ"/>
    <x v="4"/>
    <n v="1"/>
    <s v="ED.AN"/>
    <n v="0"/>
    <n v="-33333.33"/>
    <n v="-66666.66"/>
    <n v="-99999.99"/>
    <n v="-133333.32"/>
    <n v="-166666.65"/>
    <n v="-199999.98"/>
    <n v="-233333.31"/>
    <n v="-266666.64"/>
    <n v="-299999.96999999997"/>
    <n v="-333333.3"/>
    <n v="-366666.63"/>
    <n v="0"/>
    <n v="-33333.33"/>
    <n v="-66666.66"/>
    <n v="-99999.99"/>
    <n v="-133333.32"/>
    <n v="-166666.65"/>
    <n v="-199999.98"/>
    <n v="-233333.31"/>
    <n v="-266666.64"/>
    <n v="-299999.96999999997"/>
    <n v="-333333.3"/>
    <n v="-366666.63"/>
    <n v="0.04"/>
    <n v="-183333.31499999997"/>
    <n v="-183333.31333333332"/>
    <x v="427"/>
  </r>
  <r>
    <s v="232700.ZZ.ZZ"/>
    <s v="232700"/>
    <x v="421"/>
    <s v="ZZ"/>
    <s v="ZZ"/>
    <x v="4"/>
    <n v="4"/>
    <s v="CD.AN"/>
    <n v="-21829.94"/>
    <n v="-22875.919999999998"/>
    <n v="-20006.72"/>
    <n v="-21080.34"/>
    <n v="-20219.55"/>
    <n v="-23666.75"/>
    <n v="-17346.2"/>
    <n v="-21420.14"/>
    <n v="-20784.62"/>
    <n v="-18405.16"/>
    <n v="-22094.25"/>
    <n v="-21109.96"/>
    <n v="-19662.84"/>
    <n v="-21703.85"/>
    <n v="-18811.349999999999"/>
    <n v="-24868.77"/>
    <n v="-20349.89"/>
    <n v="-20030.96"/>
    <n v="-17850.04"/>
    <n v="-19300.71"/>
    <n v="-37562.86"/>
    <n v="-17702.330000000002"/>
    <n v="-20450"/>
    <n v="-16449.650000000001"/>
    <n v="-22044.89"/>
    <n v="-20813"/>
    <n v="-21327.856250000001"/>
    <x v="428"/>
  </r>
  <r>
    <s v="232710.ZZ.ZZ"/>
    <s v="232710"/>
    <x v="422"/>
    <s v="ZZ"/>
    <s v="ZZ"/>
    <x v="4"/>
    <n v="4"/>
    <s v="CD.AN"/>
    <n v="-27190"/>
    <n v="-23715"/>
    <n v="-22445"/>
    <n v="-24475"/>
    <n v="-24685"/>
    <n v="-27465"/>
    <n v="-25665"/>
    <n v="-25115"/>
    <n v="-24520"/>
    <n v="-25255"/>
    <n v="-29830"/>
    <n v="-32780"/>
    <n v="-36240"/>
    <n v="-33975"/>
    <n v="-32710"/>
    <n v="-32615"/>
    <n v="-34030"/>
    <n v="-33850"/>
    <n v="-33225"/>
    <n v="-31740"/>
    <n v="-38910"/>
    <n v="-39260"/>
    <n v="-40870"/>
    <n v="-42735"/>
    <n v="-45500"/>
    <n v="-26472.083333333332"/>
    <n v="-36232.5"/>
    <x v="429"/>
  </r>
  <r>
    <s v="232800.ZZ.ZZ"/>
    <s v="232800"/>
    <x v="423"/>
    <s v="ZZ"/>
    <s v="ZZ"/>
    <x v="4"/>
    <n v="4"/>
    <s v="CD.AA"/>
    <n v="-10985.91"/>
    <n v="-94698.14"/>
    <n v="-227594.7"/>
    <n v="-109966.65"/>
    <n v="-85075.78"/>
    <n v="-72135.5"/>
    <n v="-43145.85"/>
    <n v="-53561.24"/>
    <n v="-49450.2"/>
    <n v="-73171.789999999994"/>
    <n v="-488257.71"/>
    <n v="-155047.4"/>
    <n v="-79101.09"/>
    <n v="-86738.62"/>
    <n v="-63079.6"/>
    <n v="-20536.39"/>
    <n v="-58444.12"/>
    <n v="-28547.06"/>
    <n v="-40022.089999999997"/>
    <n v="-165313.51999999999"/>
    <n v="-38228.33"/>
    <n v="-53934.46"/>
    <n v="-74285.320000000007"/>
    <n v="-38992.410000000003"/>
    <n v="-65109.8"/>
    <n v="-124762.37166666666"/>
    <n v="-61685.61374999999"/>
    <x v="430"/>
  </r>
  <r>
    <s v="232830.ZZ.ZZ"/>
    <s v="232830"/>
    <x v="424"/>
    <s v="ZZ"/>
    <s v="ZZ"/>
    <x v="4"/>
    <n v="2"/>
    <s v="ED.WA"/>
    <n v="-11657.57"/>
    <n v="-9844.7000000000007"/>
    <n v="-8021.35"/>
    <n v="-6198"/>
    <n v="-4374.6499999999996"/>
    <n v="-2543.1999999999998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3439.8608333333341"/>
    <n v="-687.33"/>
    <x v="431"/>
  </r>
  <r>
    <s v="233290.ZZ.ZZ"/>
    <s v="233290"/>
    <x v="425"/>
    <s v="ZZ"/>
    <s v="ZZ"/>
    <x v="1"/>
    <n v="0"/>
    <n v="0"/>
    <m/>
    <m/>
    <m/>
    <m/>
    <m/>
    <m/>
    <m/>
    <m/>
    <m/>
    <m/>
    <m/>
    <m/>
    <m/>
    <m/>
    <m/>
    <n v="-14951064"/>
    <n v="-27638929.649999999"/>
    <n v="-25211344.84"/>
    <n v="-25280195.82"/>
    <n v="-25350696.68"/>
    <n v="-23213027.93"/>
    <n v="-17166025.399999999"/>
    <n v="-15455074.550000001"/>
    <n v="-15488877.76"/>
    <n v="-14722347.99"/>
    <n v="0"/>
    <n v="-16426367.552083336"/>
    <x v="432"/>
  </r>
  <r>
    <s v="234000.ZZ.ZZ"/>
    <s v="234000"/>
    <x v="426"/>
    <s v="ZZ"/>
    <s v="ZZ"/>
    <x v="1"/>
    <n v="0"/>
    <n v="0"/>
    <n v="-22196.799999999999"/>
    <n v="-21645.81"/>
    <n v="-2336837.13"/>
    <n v="-14904.33"/>
    <n v="-25513.67"/>
    <n v="-57192.21"/>
    <n v="-29937.46"/>
    <n v="-12143.95"/>
    <n v="-13301.48"/>
    <n v="-18516.810000000001"/>
    <n v="-41026.230000000003"/>
    <n v="-11258.05"/>
    <n v="-7329.26"/>
    <n v="-25349.98"/>
    <n v="-23147.67"/>
    <n v="-23434.25"/>
    <n v="-26636.29"/>
    <n v="0"/>
    <n v="786667.73"/>
    <n v="0"/>
    <n v="0"/>
    <n v="0"/>
    <n v="0"/>
    <n v="0"/>
    <n v="0"/>
    <n v="-216420.01333333331"/>
    <n v="57036.242499999993"/>
    <x v="433"/>
  </r>
  <r>
    <s v="235100.ZZ.ZZ"/>
    <s v="235100"/>
    <x v="427"/>
    <s v="ZZ"/>
    <s v="ZZ"/>
    <x v="0"/>
    <n v="0"/>
    <n v="0"/>
    <n v="-3205735.59"/>
    <n v="-3259759.3"/>
    <n v="-3330039.35"/>
    <n v="-3369351.72"/>
    <n v="-3395905.27"/>
    <n v="-3376301.98"/>
    <n v="-3344045.61"/>
    <n v="-3327525.88"/>
    <n v="-3304739.77"/>
    <n v="-3296250"/>
    <n v="-3299233.19"/>
    <n v="-3307112.23"/>
    <n v="-3312303.13"/>
    <n v="-3322079.19"/>
    <n v="-3349998.47"/>
    <n v="-3346907.34"/>
    <n v="-3329153.43"/>
    <n v="-3319314.07"/>
    <n v="-3290140.82"/>
    <n v="-3309209.67"/>
    <n v="-3282191.37"/>
    <n v="-3300135.27"/>
    <n v="-3305230.33"/>
    <n v="-3388749.6"/>
    <n v="-3419203.86"/>
    <n v="-3322440.3049999997"/>
    <n v="-3325738.5879166666"/>
    <x v="434"/>
  </r>
  <r>
    <s v="235200.ZZ.ZZ"/>
    <s v="235200"/>
    <x v="428"/>
    <s v="ZZ"/>
    <s v="ZZ"/>
    <x v="1"/>
    <n v="0"/>
    <n v="0"/>
    <n v="-245742.35"/>
    <n v="-245742.35"/>
    <n v="-245742.35"/>
    <n v="-245742.35"/>
    <n v="-245742.35"/>
    <n v="-245742.35"/>
    <n v="-305742.34999999998"/>
    <n v="-88742.35"/>
    <n v="-29301.35"/>
    <n v="-29301.35"/>
    <n v="-29301.35"/>
    <n v="-29301.35"/>
    <n v="-722860.35"/>
    <n v="-723634.35"/>
    <n v="-723634.35"/>
    <n v="-723634.35"/>
    <n v="-723634.35"/>
    <n v="-723634.35"/>
    <n v="-723634.35"/>
    <n v="-723654.35"/>
    <n v="-723654.35"/>
    <n v="-29321.35"/>
    <n v="-29321.35"/>
    <n v="-29321.35"/>
    <n v="-29321.35"/>
    <n v="-185391.93333333338"/>
    <n v="-521097.47499999986"/>
    <x v="435"/>
  </r>
  <r>
    <s v="235201.ZZ.ZZ"/>
    <s v="235201"/>
    <x v="429"/>
    <s v="ZZ"/>
    <s v="ZZ"/>
    <x v="1"/>
    <n v="0"/>
    <n v="0"/>
    <n v="-32210.85"/>
    <n v="0"/>
    <n v="0"/>
    <n v="-165876.71"/>
    <n v="-198088.39"/>
    <n v="-120306.3"/>
    <n v="-43571.49"/>
    <n v="0"/>
    <n v="0"/>
    <n v="-217472.76"/>
    <n v="-133239.25"/>
    <n v="-97978.71"/>
    <n v="-22059"/>
    <n v="0"/>
    <n v="-148570.10999999999"/>
    <n v="-248693.64"/>
    <n v="-102985.95"/>
    <n v="-43945.760000000002"/>
    <n v="-43945.760000000002"/>
    <n v="0"/>
    <n v="0"/>
    <n v="-278238.46000000002"/>
    <n v="-194911.16"/>
    <n v="-113722.84"/>
    <n v="-29828.25"/>
    <n v="-83639.044583333336"/>
    <n v="-100079.77541666666"/>
    <x v="436"/>
  </r>
  <r>
    <s v="235202.ZZ.ZZ"/>
    <s v="235202"/>
    <x v="430"/>
    <s v="ZZ"/>
    <s v="ZZ"/>
    <x v="1"/>
    <n v="0"/>
    <n v="0"/>
    <n v="0"/>
    <n v="0"/>
    <n v="0"/>
    <n v="0"/>
    <n v="0"/>
    <n v="0"/>
    <n v="0"/>
    <n v="0"/>
    <n v="0"/>
    <n v="0"/>
    <n v="0"/>
    <n v="0"/>
    <n v="-5160.6000000000004"/>
    <n v="-5160.6000000000004"/>
    <n v="-5160.6000000000004"/>
    <n v="-5160.6000000000004"/>
    <n v="-5160.6000000000004"/>
    <n v="0"/>
    <n v="-4800"/>
    <n v="0"/>
    <n v="0"/>
    <n v="0"/>
    <n v="0"/>
    <n v="0"/>
    <n v="0"/>
    <n v="-215.02500000000001"/>
    <n v="-2335.2249999999999"/>
    <x v="437"/>
  </r>
  <r>
    <s v="235203.ZZ.ZZ"/>
    <s v="235203"/>
    <x v="431"/>
    <s v="ZZ"/>
    <s v="ZZ"/>
    <x v="1"/>
    <n v="0"/>
    <n v="0"/>
    <m/>
    <m/>
    <m/>
    <n v="-14370.66"/>
    <n v="-64007.5"/>
    <n v="-38874.089999999997"/>
    <n v="-14551.44"/>
    <n v="0"/>
    <n v="0"/>
    <n v="-93646.68"/>
    <n v="-54551.47"/>
    <n v="-27275.74"/>
    <n v="-10037.48"/>
    <n v="0"/>
    <n v="-13688.54"/>
    <n v="-25708.76"/>
    <n v="-48114.71"/>
    <n v="-17988.23"/>
    <n v="-17619.400000000001"/>
    <n v="0"/>
    <n v="0"/>
    <n v="-66155.289999999994"/>
    <n v="-46244.480000000003"/>
    <n v="-26975.95"/>
    <n v="-7065.14"/>
    <n v="-26024.693333333329"/>
    <n v="-22587.2225"/>
    <x v="438"/>
  </r>
  <r>
    <s v="235400.ZZ.ZZ"/>
    <s v="235400"/>
    <x v="432"/>
    <s v="ZZ"/>
    <s v="ZZ"/>
    <x v="4"/>
    <n v="1"/>
    <s v="ED.AN"/>
    <n v="-947617.58"/>
    <n v="-773799.95"/>
    <n v="-873799.95"/>
    <n v="-394404.09"/>
    <n v="-394404.09"/>
    <n v="-397404.09"/>
    <n v="-454642.78"/>
    <n v="-463637.75"/>
    <n v="-463637.75"/>
    <n v="-496719.19"/>
    <n v="-526586.5"/>
    <n v="-661586.5"/>
    <n v="-710833.93"/>
    <n v="-732833.93"/>
    <n v="-752833.93"/>
    <n v="-778106.04"/>
    <n v="-761949.5"/>
    <n v="-761949.5"/>
    <n v="-600054.39"/>
    <n v="-685042.21"/>
    <n v="-667447.27"/>
    <n v="-716651.26"/>
    <n v="-791583.43"/>
    <n v="-1449138.58"/>
    <n v="-1260154.79"/>
    <n v="-560820.69958333333"/>
    <n v="-806923.69999999984"/>
    <x v="439"/>
  </r>
  <r>
    <s v="236000.ZZ.ZZ"/>
    <s v="236000"/>
    <x v="433"/>
    <s v="ZZ"/>
    <s v="ZZ"/>
    <x v="4"/>
    <n v="4"/>
    <s v="CD.AA"/>
    <n v="-1706372.49"/>
    <n v="-9118871.4900000002"/>
    <n v="-15239688.49"/>
    <n v="-16349973.49"/>
    <n v="-16403628.49"/>
    <n v="-12505891.49"/>
    <n v="-6987672.4900000002"/>
    <n v="-8452995.4900000002"/>
    <n v="-10315070.49"/>
    <n v="5841969.5099999998"/>
    <n v="965067.51"/>
    <n v="-3155126.49"/>
    <n v="-2864647.49"/>
    <n v="-22814852.489999998"/>
    <n v="-24923488.489999998"/>
    <n v="-21467807.489999998"/>
    <n v="-9977259.4900000002"/>
    <n v="-10798748.49"/>
    <n v="-3532786.49"/>
    <n v="-4364192.49"/>
    <n v="-3656195.49"/>
    <n v="5928674.5099999998"/>
    <n v="6974219.5099999998"/>
    <n v="3224391.51"/>
    <n v="8172854.5099999998"/>
    <n v="-7833949.2816666635"/>
    <n v="-6896161.8233333295"/>
    <x v="440"/>
  </r>
  <r>
    <s v="236010.ZZ.ZZ"/>
    <s v="236010"/>
    <x v="434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41"/>
  </r>
  <r>
    <s v="236050.ZZ.ZZ"/>
    <s v="236050"/>
    <x v="435"/>
    <s v="ZZ"/>
    <s v="ZZ"/>
    <x v="4"/>
    <n v="4"/>
    <s v="CD.AA"/>
    <n v="119029.69"/>
    <n v="-265401.31"/>
    <n v="-549100.31000000006"/>
    <n v="-621704.31000000006"/>
    <n v="-555975.31000000006"/>
    <n v="-319138.31"/>
    <n v="-110994.31"/>
    <n v="-146774.31"/>
    <n v="-202871.31"/>
    <n v="416201.69"/>
    <n v="338008.69"/>
    <n v="170365.69"/>
    <n v="-137397.31"/>
    <n v="-1292029.4099999999"/>
    <n v="-1294248.4099999999"/>
    <n v="-1113980.74"/>
    <n v="-610507.74"/>
    <n v="-611010.74"/>
    <n v="-304174.74"/>
    <n v="-305174.74"/>
    <n v="-228919.74"/>
    <n v="359529.26"/>
    <n v="354253.26"/>
    <n v="238557.26"/>
    <n v="445539.69"/>
    <n v="-154713.93500000006"/>
    <n v="-387802.94083333347"/>
    <x v="442"/>
  </r>
  <r>
    <s v="236100.ZZ.ZZ"/>
    <s v="236100"/>
    <x v="436"/>
    <s v="ZZ"/>
    <s v="ZZ"/>
    <x v="4"/>
    <n v="4"/>
    <s v="CD.AA"/>
    <n v="16428.27"/>
    <n v="5502.75"/>
    <n v="4239.08"/>
    <n v="-1996.65"/>
    <n v="-766.75"/>
    <n v="-1766.03"/>
    <n v="-1410.42"/>
    <n v="-7847.96"/>
    <n v="-8500.35"/>
    <n v="-5463.54"/>
    <n v="1175019.76"/>
    <n v="28419.47"/>
    <n v="14483.67"/>
    <n v="41322.25"/>
    <n v="38004.15"/>
    <n v="41747.85"/>
    <n v="5501.07"/>
    <n v="5915.82"/>
    <n v="-1173.1199999999999"/>
    <n v="-4201.25"/>
    <n v="-9194.1"/>
    <n v="1792448.63"/>
    <n v="-12883.13"/>
    <n v="-9740.73"/>
    <n v="-40339.870000000003"/>
    <n v="100073.77750000001"/>
    <n v="156234.94500000001"/>
    <x v="443"/>
  </r>
  <r>
    <s v="236100.ED.WA"/>
    <s v="236100"/>
    <x v="436"/>
    <s v="WA"/>
    <s v="ED"/>
    <x v="4"/>
    <n v="20"/>
    <s v="ED.WA"/>
    <n v="-17562037.149999999"/>
    <n v="-18732715.809999999"/>
    <n v="-19556294.649999999"/>
    <n v="-20947351.530000001"/>
    <n v="-14362154.26"/>
    <n v="-15972797.210000001"/>
    <n v="-17561992.539999999"/>
    <n v="-18475815.32"/>
    <n v="-13614732.67"/>
    <n v="-14665051.119999999"/>
    <n v="-15251425.550000001"/>
    <n v="-16821043.079999998"/>
    <n v="-18747978.399999999"/>
    <n v="-19929088.120000001"/>
    <n v="-21262712.710000001"/>
    <n v="-23134508.98"/>
    <n v="-14988968.26"/>
    <n v="-15906274.800000001"/>
    <n v="-17411901.16"/>
    <n v="-18222093.609999999"/>
    <n v="-13395465.619999999"/>
    <n v="-14796993.16"/>
    <n v="-15419657.41"/>
    <n v="-17003418.949999999"/>
    <n v="-19051300.75"/>
    <n v="-17009698.459583331"/>
    <n v="-17530893.529583331"/>
    <x v="443"/>
  </r>
  <r>
    <s v="236100.GD.WA"/>
    <s v="236100"/>
    <x v="436"/>
    <s v="WA"/>
    <s v="GD"/>
    <x v="4"/>
    <n v="20"/>
    <s v="GD.WA"/>
    <n v="-4661672.8600000003"/>
    <n v="-5281703.95"/>
    <n v="-5137063.93"/>
    <n v="-5585042.7999999998"/>
    <n v="-3660456.72"/>
    <n v="-3609766.19"/>
    <n v="-3694318.29"/>
    <n v="-3796583.14"/>
    <n v="-2924153.51"/>
    <n v="-3292872.85"/>
    <n v="-3743481.87"/>
    <n v="-4411002.91"/>
    <n v="-5240182.1500000004"/>
    <n v="-5663736.6799999997"/>
    <n v="-6139607.7800000003"/>
    <n v="-6740458.9400000004"/>
    <n v="-3970413.38"/>
    <n v="-3962955.41"/>
    <n v="-4125766.79"/>
    <n v="-4283571.1100000003"/>
    <n v="-2927799.32"/>
    <n v="-3288962.11"/>
    <n v="-3864882.68"/>
    <n v="-4688769.59"/>
    <n v="-5652225.5199999996"/>
    <n v="-4173947.805416666"/>
    <n v="-4591927.302083333"/>
    <x v="443"/>
  </r>
  <r>
    <s v="236100.GD.OR"/>
    <s v="236100"/>
    <x v="436"/>
    <s v="OR"/>
    <s v="GD"/>
    <x v="4"/>
    <n v="20"/>
    <s v="GD.OR"/>
    <n v="830624.86"/>
    <n v="960500.34"/>
    <n v="227206.16"/>
    <n v="-532381.22"/>
    <n v="294906.46000000002"/>
    <n v="-237507.44"/>
    <n v="-744129.7"/>
    <n v="-427150.02"/>
    <n v="-1018102.25"/>
    <n v="-1532858.49"/>
    <n v="-1687269.07"/>
    <n v="2040333.12"/>
    <n v="1250816.1599999999"/>
    <n v="1346221.12"/>
    <n v="499988.03"/>
    <n v="-432320.3"/>
    <n v="425147.22"/>
    <n v="-154413.48000000001"/>
    <n v="-677570.27"/>
    <n v="-492589.82"/>
    <n v="-894217.88"/>
    <n v="-1439238.3"/>
    <n v="-1620914.72"/>
    <n v="1908167.75"/>
    <n v="1023075.61"/>
    <n v="-134644.29999999996"/>
    <n v="-32899.563750000008"/>
    <x v="443"/>
  </r>
  <r>
    <s v="236100.ED.ID"/>
    <s v="236100"/>
    <x v="436"/>
    <s v="ID"/>
    <s v="ED"/>
    <x v="4"/>
    <n v="20"/>
    <s v="ED.ID"/>
    <n v="-3911279.95"/>
    <n v="-4021677.35"/>
    <n v="-4868410.88"/>
    <n v="-5721594.7300000004"/>
    <n v="-5665117.46"/>
    <n v="-6439847.7800000003"/>
    <n v="-4172009.82"/>
    <n v="-4211862.6100000003"/>
    <n v="-4911670.42"/>
    <n v="-5928312.9199999999"/>
    <n v="-5720603.5300000003"/>
    <n v="-6491166.1699999999"/>
    <n v="-3893710.64"/>
    <n v="-4033564.45"/>
    <n v="-4929428.91"/>
    <n v="-5734163.2699999996"/>
    <n v="-5710486.6900000004"/>
    <n v="-6501816.2800000003"/>
    <n v="-4169039.42"/>
    <n v="-4037715.99"/>
    <n v="-4817511.49"/>
    <n v="-5612676.7000000002"/>
    <n v="-5640032.79"/>
    <n v="-6423837.3399999999"/>
    <n v="-3813990.39"/>
    <n v="-5171230.7470833333"/>
    <n v="-5122010.3204166675"/>
    <x v="443"/>
  </r>
  <r>
    <s v="236100.GD.ID"/>
    <s v="236100"/>
    <x v="436"/>
    <s v="ID"/>
    <s v="GD"/>
    <x v="4"/>
    <n v="20"/>
    <s v="GD.ID"/>
    <n v="-1112870.8"/>
    <n v="-1170055.99"/>
    <n v="-1450242.19"/>
    <n v="-1746380.48"/>
    <n v="-1555502.92"/>
    <n v="-1766258.17"/>
    <n v="-1132053.33"/>
    <n v="-1122062.08"/>
    <n v="-1357233.54"/>
    <n v="-1549781.37"/>
    <n v="-1669346.43"/>
    <n v="-1909524.85"/>
    <n v="-1140898.17"/>
    <n v="-1191357.83"/>
    <n v="-1508747.72"/>
    <n v="-1803929.54"/>
    <n v="-1611595.21"/>
    <n v="-1823379.95"/>
    <n v="-1130046.56"/>
    <n v="-1083990.8"/>
    <n v="-1261090.1599999999"/>
    <n v="-1440731.77"/>
    <n v="-1561212.12"/>
    <n v="-1812683.29"/>
    <n v="-1132952.26"/>
    <n v="-1462943.8195833333"/>
    <n v="-1447140.8470833332"/>
    <x v="443"/>
  </r>
  <r>
    <s v="236100.CD.ID"/>
    <s v="236100"/>
    <x v="436"/>
    <s v="ID"/>
    <s v="CD"/>
    <x v="4"/>
    <n v="4"/>
    <s v="CD.ID"/>
    <n v="12580.78"/>
    <n v="24913.05"/>
    <n v="23913.05"/>
    <n v="22913.05"/>
    <n v="21913.05"/>
    <n v="20913.05"/>
    <n v="19913.05"/>
    <n v="18913.05"/>
    <n v="3742.39"/>
    <n v="-24941.99"/>
    <n v="-27713.32"/>
    <n v="-30484.65"/>
    <n v="25046.36"/>
    <n v="-2799.98"/>
    <n v="-5599.98"/>
    <n v="-8400"/>
    <n v="-11200"/>
    <n v="-14000"/>
    <n v="-16800"/>
    <n v="-19600"/>
    <n v="-22400"/>
    <n v="-25200"/>
    <n v="-28000"/>
    <n v="-30800"/>
    <n v="7.24"/>
    <n v="7733.9458333333341"/>
    <n v="-14356.096666666666"/>
    <x v="443"/>
  </r>
  <r>
    <s v="236100.ED.MT"/>
    <s v="236100"/>
    <x v="436"/>
    <s v="MT"/>
    <s v="ED"/>
    <x v="4"/>
    <n v="20"/>
    <s v="ED.MT"/>
    <n v="-5468160.8200000003"/>
    <n v="-6234648.71"/>
    <n v="-7249271.3099999996"/>
    <n v="-8283042.7000000002"/>
    <n v="-9045165.4399999995"/>
    <n v="-4911574.41"/>
    <n v="-5962217.29"/>
    <n v="-6589833.8300000001"/>
    <n v="-7715818.1399999997"/>
    <n v="-8700894.1500000004"/>
    <n v="-9547714.8200000003"/>
    <n v="-4978592.49"/>
    <n v="-5815274.79"/>
    <n v="-6658837.4800000004"/>
    <n v="-7736639.6200000001"/>
    <n v="-8820151.1899999995"/>
    <n v="-9684546.7799999993"/>
    <n v="-5245333.4400000004"/>
    <n v="-6376368.7599999998"/>
    <n v="-6891896.1399999997"/>
    <n v="-7943985.25"/>
    <n v="-8995969.5299999993"/>
    <n v="-9789478.7400000002"/>
    <n v="-5057288.66"/>
    <n v="-5994484.7999999998"/>
    <n v="-7071707.5912499987"/>
    <n v="-7425447.9487499995"/>
    <x v="443"/>
  </r>
  <r>
    <s v="236100.CD.WA"/>
    <s v="236100"/>
    <x v="436"/>
    <s v="WA"/>
    <s v="CD"/>
    <x v="4"/>
    <n v="4"/>
    <s v="CD.WA"/>
    <n v="-928950.99"/>
    <n v="-931595.92"/>
    <n v="-934595.93"/>
    <n v="-937595.93"/>
    <n v="-896353.57"/>
    <n v="-951717.42"/>
    <n v="-954717.42"/>
    <n v="-957717.42"/>
    <n v="-951623.66"/>
    <n v="-958957.74"/>
    <n v="-966291.82"/>
    <n v="-973625.89"/>
    <n v="-980959.97"/>
    <n v="-987918.98"/>
    <n v="-995253.06"/>
    <n v="-1002587.14"/>
    <n v="-1003445.11"/>
    <n v="-1010779.19"/>
    <n v="-1018113.27"/>
    <n v="-1025447.35"/>
    <n v="-951683.61"/>
    <n v="-957178.44"/>
    <n v="-964512.52"/>
    <n v="-973685.85"/>
    <n v="-981019.93"/>
    <n v="-947479.01666666672"/>
    <n v="-989299.53916666645"/>
    <x v="443"/>
  </r>
  <r>
    <s v="236100.ED.OR"/>
    <s v="236100"/>
    <x v="436"/>
    <s v="OR"/>
    <s v="ED"/>
    <x v="4"/>
    <n v="20"/>
    <s v="ED.OR"/>
    <n v="1483707.25"/>
    <n v="1236422.7"/>
    <n v="989138.15"/>
    <n v="741853.6"/>
    <n v="494569.05"/>
    <n v="247284.5"/>
    <n v="-0.01"/>
    <n v="-248582.01"/>
    <n v="-593482.32999999996"/>
    <n v="-890223.49"/>
    <n v="-1186964.6499999999"/>
    <n v="2008742.14"/>
    <n v="1746224.01"/>
    <n v="1455186.01"/>
    <n v="1164148.01"/>
    <n v="873110.01"/>
    <n v="582072.01"/>
    <n v="291034.01"/>
    <n v="0"/>
    <n v="-284846.34000000003"/>
    <n v="-569672.16"/>
    <n v="-854508.24"/>
    <n v="-1139344.32"/>
    <n v="1869359.14"/>
    <n v="1646768.06"/>
    <n v="367810.27333333337"/>
    <n v="423586.1804166665"/>
    <x v="443"/>
  </r>
  <r>
    <s v="236400.ED.WA"/>
    <s v="236400"/>
    <x v="437"/>
    <s v="WA"/>
    <s v="ED"/>
    <x v="1"/>
    <n v="0"/>
    <n v="0"/>
    <n v="17304.71"/>
    <n v="12617.37"/>
    <n v="20063.55"/>
    <n v="53730.9"/>
    <n v="44470.35"/>
    <n v="50574.37"/>
    <n v="70696.42"/>
    <n v="64891.199999999997"/>
    <n v="77808.88"/>
    <n v="61960.18"/>
    <n v="54925.19"/>
    <n v="43139.85"/>
    <n v="22705.73"/>
    <n v="14533.64"/>
    <n v="22890"/>
    <n v="18687.560000000001"/>
    <n v="64700.42"/>
    <n v="53283.53"/>
    <n v="72686.12"/>
    <n v="69661.119999999995"/>
    <n v="73762.7"/>
    <n v="68052.73"/>
    <n v="44900.6"/>
    <n v="47481.47"/>
    <n v="31728.61"/>
    <n v="47906.956666666665"/>
    <n v="48154.754999999997"/>
    <x v="444"/>
  </r>
  <r>
    <s v="236400.ZZ.ZZ"/>
    <s v="236400"/>
    <x v="437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44"/>
  </r>
  <r>
    <s v="236500.ZZ.ZZ"/>
    <s v="236500"/>
    <x v="438"/>
    <s v="ZZ"/>
    <s v="ZZ"/>
    <x v="4"/>
    <n v="4"/>
    <s v="CD.AA"/>
    <n v="-163703.6"/>
    <n v="-98903.46"/>
    <n v="-124538.38"/>
    <n v="-109343.61"/>
    <n v="-163916.01999999999"/>
    <n v="-155079.98000000001"/>
    <n v="-165584.49"/>
    <n v="-213859.88"/>
    <n v="-94098.22"/>
    <n v="-193520.28"/>
    <n v="-171757.55"/>
    <n v="-87751.28"/>
    <n v="-96237.41"/>
    <n v="-170917.89"/>
    <n v="-137262.79"/>
    <n v="-159668.10999999999"/>
    <n v="-144475.87"/>
    <n v="-106271.3"/>
    <n v="-49808.26"/>
    <n v="-100964.45"/>
    <n v="-99278.97"/>
    <n v="-66590.87"/>
    <n v="-99689.97"/>
    <n v="-101605.99"/>
    <n v="-298537.44"/>
    <n v="-142360.30458333335"/>
    <n v="-119493.49125000001"/>
    <x v="445"/>
  </r>
  <r>
    <s v="236680.ZZ.ZZ"/>
    <s v="236680"/>
    <x v="439"/>
    <s v="ZZ"/>
    <s v="ZZ"/>
    <x v="4"/>
    <n v="1"/>
    <s v="GD.O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46"/>
  </r>
  <r>
    <s v="236690.ZZ.ZZ"/>
    <s v="236690"/>
    <x v="440"/>
    <s v="ZZ"/>
    <s v="ZZ"/>
    <x v="4"/>
    <n v="1"/>
    <s v="GD.O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47"/>
  </r>
  <r>
    <s v="237100.ZZ.ZZ"/>
    <s v="237100"/>
    <x v="441"/>
    <s v="ZZ"/>
    <s v="ZZ"/>
    <x v="4"/>
    <n v="4"/>
    <s v="CD.AA"/>
    <n v="-14309631.84"/>
    <n v="-17006008.640000001"/>
    <n v="-22258022.140000001"/>
    <n v="-28976958.84"/>
    <n v="-28794187.079999998"/>
    <n v="-34852188.549999997"/>
    <n v="-14625604.98"/>
    <n v="-15544132.359999999"/>
    <n v="-22657644.780000001"/>
    <n v="-29216614.030000001"/>
    <n v="-29027615.73"/>
    <n v="-35521425.560000002"/>
    <n v="-14392033.689999999"/>
    <n v="-17116174.600000001"/>
    <n v="-22426713.489999998"/>
    <n v="-28980204.170000002"/>
    <n v="-28786778.32"/>
    <n v="-35284045.950000003"/>
    <n v="-14369611.16"/>
    <n v="-17087637.48"/>
    <n v="-22396093.600000001"/>
    <n v="-28919803.239999998"/>
    <n v="-28705931.789999999"/>
    <n v="-35256600.359999999"/>
    <n v="-14509305.720000001"/>
    <n v="-24402602.954583328"/>
    <n v="-24481688.655416667"/>
    <x v="448"/>
  </r>
  <r>
    <s v="237200.ZZ.ZZ"/>
    <s v="237200"/>
    <x v="442"/>
    <s v="ZZ"/>
    <s v="ZZ"/>
    <x v="4"/>
    <n v="4"/>
    <s v="CD.AA"/>
    <n v="-272147.49"/>
    <n v="-108977.42"/>
    <n v="-163822.22"/>
    <n v="-203610.83"/>
    <n v="-78187.350000000006"/>
    <n v="-135150.34"/>
    <n v="-189713.42"/>
    <n v="-64506.78"/>
    <n v="-120082.25"/>
    <n v="-197313.48"/>
    <n v="-120874.17"/>
    <n v="-257093.76000000001"/>
    <n v="-268195.26"/>
    <n v="-135459.43"/>
    <n v="-153735.87"/>
    <n v="-329746.77"/>
    <n v="-150598.69"/>
    <n v="-234814.5"/>
    <n v="-366949.33"/>
    <n v="-173047.28"/>
    <n v="-197479.17"/>
    <n v="-286693.51"/>
    <n v="-181042.11"/>
    <n v="-235939.20000000001"/>
    <n v="-277129.48"/>
    <n v="-159125.28291666665"/>
    <n v="-226514.01916666667"/>
    <x v="449"/>
  </r>
  <r>
    <s v="237298.ZZ.ZZ"/>
    <s v="237298"/>
    <x v="443"/>
    <s v="ZZ"/>
    <s v="ZZ"/>
    <x v="1"/>
    <n v="0"/>
    <n v="0"/>
    <n v="-577521.21"/>
    <n v="-577521.21"/>
    <n v="-577521.21"/>
    <n v="-666431.31000000006"/>
    <n v="-666431.31000000006"/>
    <n v="-666431.31000000006"/>
    <n v="-651726.47"/>
    <n v="-651726.47"/>
    <n v="-651726.47"/>
    <n v="-586935.41"/>
    <n v="-586935.41"/>
    <n v="-586935.41"/>
    <n v="-848833.45"/>
    <n v="-848833.45"/>
    <n v="-848833.45"/>
    <n v="-657049.71"/>
    <n v="-657049.71"/>
    <n v="-657049.71"/>
    <n v="-600985.89"/>
    <n v="-600985.89"/>
    <n v="-600985.89"/>
    <n v="-601351.66"/>
    <n v="-601351.66"/>
    <n v="-601351.66"/>
    <n v="-495605.95"/>
    <n v="-631958.27666666673"/>
    <n v="-662337.36499999987"/>
    <x v="450"/>
  </r>
  <r>
    <s v="238000.ZZ.ZZ"/>
    <s v="238000"/>
    <x v="444"/>
    <s v="ZZ"/>
    <s v="ZZ"/>
    <x v="3"/>
    <n v="0"/>
    <n v="0"/>
    <n v="0"/>
    <n v="131021.75"/>
    <n v="-24287351.850000001"/>
    <n v="0"/>
    <n v="0"/>
    <n v="-24468199.649999999"/>
    <n v="0"/>
    <n v="0"/>
    <n v="-24468780"/>
    <n v="0"/>
    <n v="0"/>
    <n v="-24462353.539999999"/>
    <n v="0"/>
    <n v="4103.4399999999996"/>
    <n v="-25449750.77"/>
    <n v="0"/>
    <n v="224.76"/>
    <n v="-25537093.190000001"/>
    <n v="0"/>
    <n v="0"/>
    <n v="-25616995.02"/>
    <n v="0"/>
    <n v="0"/>
    <n v="-25999994.109999999"/>
    <n v="0"/>
    <n v="-8129638.607499999"/>
    <n v="-8549958.7408333328"/>
    <x v="451"/>
  </r>
  <r>
    <s v="241000.ZZ.ZZ"/>
    <s v="241000"/>
    <x v="445"/>
    <s v="ZZ"/>
    <s v="ZZ"/>
    <x v="4"/>
    <n v="4"/>
    <s v="CD.AA"/>
    <n v="-1512500.02"/>
    <n v="-128068.26"/>
    <n v="-121031.82"/>
    <n v="-121387.9"/>
    <n v="-50047.28"/>
    <n v="123595.15"/>
    <n v="-50557.24"/>
    <n v="-49425.83"/>
    <n v="-50399.23"/>
    <n v="-51377.17"/>
    <n v="-49477.98"/>
    <n v="-50960.52"/>
    <n v="-51944.39"/>
    <n v="-71240.13"/>
    <n v="-127193.55"/>
    <n v="-156198.70000000001"/>
    <n v="-182130.05"/>
    <n v="-110226.69"/>
    <n v="-143493.01"/>
    <n v="-168877.15"/>
    <n v="-198164.37"/>
    <n v="-125290.82"/>
    <n v="1277575.25"/>
    <n v="-105956.25"/>
    <n v="-127418.43"/>
    <n v="-115113.35708333332"/>
    <n v="-16739.740000000009"/>
    <x v="452"/>
  </r>
  <r>
    <s v="241200.CD.ID"/>
    <s v="241200"/>
    <x v="446"/>
    <s v="ID"/>
    <s v="CD"/>
    <x v="4"/>
    <n v="4"/>
    <s v="CD.ID"/>
    <n v="0"/>
    <n v="-58.82"/>
    <n v="-3.24"/>
    <n v="-8.4600000000000009"/>
    <n v="-15.56"/>
    <n v="-3.24"/>
    <n v="-99.26"/>
    <n v="-66.430000000000007"/>
    <n v="-59.36"/>
    <n v="-92.27"/>
    <n v="-6.11"/>
    <n v="0.02"/>
    <n v="-5.0999999999999996"/>
    <n v="-1.25"/>
    <n v="-25.19"/>
    <n v="0.02"/>
    <n v="0.02"/>
    <n v="-26.36"/>
    <n v="-33.44"/>
    <n v="-9.01"/>
    <n v="-914.17"/>
    <n v="-1389.15"/>
    <n v="-42.28"/>
    <n v="-19.45"/>
    <n v="-556.19000000000005"/>
    <n v="-34.606666666666669"/>
    <n v="-228.40875000000003"/>
    <x v="453"/>
  </r>
  <r>
    <s v="241200.CD.WA"/>
    <s v="241200"/>
    <x v="446"/>
    <s v="WA"/>
    <s v="CD"/>
    <x v="4"/>
    <n v="4"/>
    <s v="CD.WA"/>
    <n v="2412.7399999999998"/>
    <n v="2537.48"/>
    <n v="2343.16"/>
    <n v="864.68"/>
    <n v="-1225.42"/>
    <n v="-1726.38"/>
    <n v="-405.13"/>
    <n v="-2147.58"/>
    <n v="-1423.6"/>
    <n v="73.16"/>
    <n v="-557.91"/>
    <n v="-459.28"/>
    <n v="-5971.45"/>
    <n v="-457.37"/>
    <n v="-298.73"/>
    <n v="-1147.97"/>
    <n v="-2306.1799999999998"/>
    <n v="-3560.66"/>
    <n v="-4619.01"/>
    <n v="-5159.57"/>
    <n v="-4580.34"/>
    <n v="-4913.1499999999996"/>
    <n v="-6241.17"/>
    <n v="-4509"/>
    <n v="-18270.59"/>
    <n v="-325.51458333333335"/>
    <n v="-4159.5141666666668"/>
    <x v="453"/>
  </r>
  <r>
    <s v="241200.ZZ.ZZ"/>
    <s v="241200"/>
    <x v="446"/>
    <s v="ZZ"/>
    <s v="ZZ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53"/>
  </r>
  <r>
    <s v="241200.ED.WA"/>
    <s v="241200"/>
    <x v="446"/>
    <s v="WA"/>
    <s v="ED"/>
    <x v="4"/>
    <n v="4"/>
    <s v="ED.W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53"/>
  </r>
  <r>
    <s v="241200.ED.AN"/>
    <s v="241200"/>
    <x v="446"/>
    <s v="AN"/>
    <s v="ED"/>
    <x v="4"/>
    <n v="1"/>
    <s v="ED.AN"/>
    <m/>
    <m/>
    <n v="-6927.64"/>
    <n v="0"/>
    <n v="-3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33.96999999999991"/>
    <n v="0"/>
    <x v="453"/>
  </r>
  <r>
    <s v="241300.ZZ.ZZ"/>
    <s v="241300"/>
    <x v="447"/>
    <s v="ZZ"/>
    <s v="ZZ"/>
    <x v="4"/>
    <n v="4"/>
    <s v="CD.AA"/>
    <n v="-23100.1"/>
    <n v="540.1"/>
    <n v="540.1"/>
    <n v="-2175.1999999999998"/>
    <n v="-2175.1999999999998"/>
    <n v="-2175.1999999999998"/>
    <n v="-15921.64"/>
    <n v="-15921.64"/>
    <n v="-15921.64"/>
    <n v="-18868.41"/>
    <n v="-18868.41"/>
    <n v="-18868.41"/>
    <n v="-21620.86"/>
    <n v="540.1"/>
    <n v="540.1"/>
    <n v="-5196.07"/>
    <n v="-5196.07"/>
    <n v="-5196.07"/>
    <n v="-10610.6"/>
    <n v="-10610.6"/>
    <n v="-10610.6"/>
    <n v="-16024.7"/>
    <n v="-16024.7"/>
    <n v="-16024.7"/>
    <n v="-21788.58"/>
    <n v="-11014.669166666667"/>
    <n v="-9676.5524999999998"/>
    <x v="454"/>
  </r>
  <r>
    <s v="242050.ZZ.ZZ"/>
    <s v="242050"/>
    <x v="448"/>
    <s v="ZZ"/>
    <s v="ZZ"/>
    <x v="4"/>
    <n v="4"/>
    <s v="CD.AA"/>
    <n v="-2270000"/>
    <n v="-2270000"/>
    <n v="-2270000"/>
    <n v="-2270000"/>
    <n v="-2270000"/>
    <n v="-2270000"/>
    <n v="-2270000"/>
    <n v="-2020000"/>
    <n v="-2020000"/>
    <n v="-2020000"/>
    <n v="-2020000"/>
    <n v="-1810000"/>
    <n v="-1810000"/>
    <n v="-2210000"/>
    <n v="-2245000"/>
    <n v="-2245000"/>
    <n v="-2245000"/>
    <n v="-745000"/>
    <n v="-745000"/>
    <n v="-745000"/>
    <n v="-1245000"/>
    <n v="-1245000"/>
    <n v="-1245000"/>
    <n v="-1245000"/>
    <n v="-1245000"/>
    <n v="-2129166.6666666665"/>
    <n v="-1473958.3333333333"/>
    <x v="455"/>
  </r>
  <r>
    <s v="242060.ZZ.ZZ"/>
    <s v="242060"/>
    <x v="449"/>
    <s v="ZZ"/>
    <s v="ZZ"/>
    <x v="4"/>
    <n v="1"/>
    <s v="ED.AN"/>
    <n v="-2893742.36"/>
    <n v="-2893742.36"/>
    <n v="-2893742.36"/>
    <n v="-2893742.36"/>
    <n v="-2893742.36"/>
    <n v="-2893742.36"/>
    <n v="-2893742.36"/>
    <n v="-2893742.36"/>
    <n v="-2893742.36"/>
    <n v="-2893742.36"/>
    <n v="-2893742.36"/>
    <n v="-2721610.78"/>
    <n v="-2721610.78"/>
    <n v="-2721610.78"/>
    <n v="-2721610.78"/>
    <n v="-2721610.78"/>
    <n v="-2721610.78"/>
    <n v="-2721610.78"/>
    <n v="-2721610.78"/>
    <n v="-2721610.78"/>
    <n v="-2721610.78"/>
    <n v="-2721610.78"/>
    <n v="-2721610.78"/>
    <n v="-2586899.94"/>
    <n v="-2586899.94"/>
    <n v="-2872225.9124999996"/>
    <n v="-2704771.9250000003"/>
    <x v="456"/>
  </r>
  <r>
    <s v="242090.ZZ.ZZ"/>
    <s v="242090"/>
    <x v="450"/>
    <s v="ZZ"/>
    <s v="ZZ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57"/>
  </r>
  <r>
    <s v="242095.ZZ.ZZ"/>
    <s v="242095"/>
    <x v="451"/>
    <s v="ZZ"/>
    <s v="ZZ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58"/>
  </r>
  <r>
    <s v="242200.ZZ.ZZ"/>
    <s v="242200"/>
    <x v="452"/>
    <s v="ZZ"/>
    <s v="ZZ"/>
    <x v="4"/>
    <n v="4"/>
    <s v="CD.AA"/>
    <n v="129504.58"/>
    <n v="544850.82999999996"/>
    <n v="415197.08"/>
    <n v="387850.33"/>
    <n v="258196.58"/>
    <n v="468542.83"/>
    <n v="338889.08"/>
    <n v="215595.3"/>
    <n v="445941.55"/>
    <n v="396287.8"/>
    <n v="706634.05"/>
    <n v="415708.55"/>
    <n v="115708.55"/>
    <n v="520055.22"/>
    <n v="359401.89"/>
    <n v="318991.65000000002"/>
    <n v="158338.32"/>
    <n v="346184.99"/>
    <n v="185531.66"/>
    <n v="482435.13"/>
    <n v="321781.8"/>
    <n v="161128.46"/>
    <n v="477746.72"/>
    <n v="317093.39"/>
    <n v="156440.04999999999"/>
    <n v="393025.04541666666"/>
    <n v="315396.96083333332"/>
    <x v="459"/>
  </r>
  <r>
    <s v="242205.ZZ.ZZ"/>
    <s v="242205"/>
    <x v="453"/>
    <s v="ZZ"/>
    <s v="ZZ"/>
    <x v="1"/>
    <n v="0"/>
    <n v="0"/>
    <m/>
    <m/>
    <m/>
    <m/>
    <m/>
    <m/>
    <m/>
    <m/>
    <m/>
    <m/>
    <m/>
    <m/>
    <m/>
    <m/>
    <m/>
    <m/>
    <m/>
    <m/>
    <m/>
    <n v="-34.619999999999997"/>
    <n v="-51.93"/>
    <n v="-69.239999999999995"/>
    <n v="-86.55"/>
    <n v="-105.56"/>
    <n v="-2583.0500000000002"/>
    <n v="0"/>
    <n v="-136.61875000000001"/>
    <x v="460"/>
  </r>
  <r>
    <s v="242300.ED.AN"/>
    <s v="242300"/>
    <x v="454"/>
    <s v="AN"/>
    <s v="ED"/>
    <x v="4"/>
    <n v="4"/>
    <s v="ED.AN"/>
    <n v="-499998"/>
    <n v="-666664"/>
    <n v="-833330"/>
    <n v="-999996"/>
    <n v="-1166662"/>
    <n v="-1333328"/>
    <n v="-1499994"/>
    <n v="496141.79"/>
    <n v="248070.89"/>
    <n v="0"/>
    <n v="-183333.33"/>
    <n v="-366666.66"/>
    <n v="-549999.99"/>
    <n v="-733333.32"/>
    <n v="-916666.65"/>
    <n v="-1099999.98"/>
    <n v="-1283333.31"/>
    <n v="-1466666.64"/>
    <n v="-1649999.97"/>
    <n v="255875.66"/>
    <n v="0"/>
    <n v="-147062.32999999999"/>
    <n v="-330395.65999999997"/>
    <n v="-459322.18"/>
    <n v="-549999.99"/>
    <n v="-569230.02541666676"/>
    <n v="-698408.69749999989"/>
    <x v="461"/>
  </r>
  <r>
    <s v="242310.ED.AN"/>
    <s v="242310"/>
    <x v="455"/>
    <s v="AN"/>
    <s v="ED"/>
    <x v="4"/>
    <n v="4"/>
    <s v="ED.AN"/>
    <n v="-141664"/>
    <n v="-177080"/>
    <n v="-212496"/>
    <n v="-247912"/>
    <n v="-283328"/>
    <n v="-318744"/>
    <n v="-354160"/>
    <n v="43391"/>
    <n v="0"/>
    <n v="-35416"/>
    <n v="-74928.820000000007"/>
    <n v="-114441.64"/>
    <n v="-153954.46"/>
    <n v="-193467.28"/>
    <n v="-232980.1"/>
    <n v="-272492.92"/>
    <n v="-312005.74"/>
    <n v="-351518.56"/>
    <n v="-392953.28"/>
    <n v="0"/>
    <n v="-39512.82"/>
    <n v="-79025.64"/>
    <n v="-114657"/>
    <n v="-152876"/>
    <n v="-114657"/>
    <n v="-160243.72416666665"/>
    <n v="-189649.5891666667"/>
    <x v="462"/>
  </r>
  <r>
    <s v="242375.ZZ.ZZ"/>
    <s v="242375"/>
    <x v="456"/>
    <s v="ZZ"/>
    <s v="ZZ"/>
    <x v="4"/>
    <n v="1"/>
    <s v="ED.AN"/>
    <n v="-4798800"/>
    <n v="-5204266.67"/>
    <n v="-810933.34"/>
    <n v="-1216400.01"/>
    <n v="-1621866.68"/>
    <n v="-2027333.35"/>
    <n v="-2432800.02"/>
    <n v="-2838266.69"/>
    <n v="-3243733.36"/>
    <n v="-3657300.03"/>
    <n v="-4070866.7"/>
    <n v="-4484433.37"/>
    <n v="-4898000"/>
    <n v="-414266.66"/>
    <n v="-828533.32"/>
    <n v="-242800"/>
    <n v="-324657.65999999997"/>
    <n v="-405833.32"/>
    <n v="-486999.98"/>
    <n v="-568166.65"/>
    <n v="-649333.31999999995"/>
    <n v="-730499.98"/>
    <n v="-811666.64"/>
    <n v="-892833.3"/>
    <n v="-4983557.3099999996"/>
    <n v="-3038050.0183333331"/>
    <n v="-941364.12375000026"/>
    <x v="463"/>
  </r>
  <r>
    <s v="242385.ED.AN"/>
    <s v="242385"/>
    <x v="457"/>
    <s v="AN"/>
    <s v="ED"/>
    <x v="4"/>
    <n v="1"/>
    <s v="ED.AN"/>
    <n v="-388330.88"/>
    <n v="-129443.63"/>
    <n v="-258887.26"/>
    <n v="-388330.89"/>
    <n v="-129443.64"/>
    <n v="-258887.27"/>
    <n v="-388330.9"/>
    <n v="-129443.65"/>
    <n v="-258887.28"/>
    <n v="-388330.91"/>
    <n v="-129443.66"/>
    <n v="-258887.29"/>
    <n v="-388330.92"/>
    <n v="-129443.67"/>
    <n v="-258887.3"/>
    <n v="-388330.93"/>
    <n v="-129443.68"/>
    <n v="-258887.31"/>
    <n v="-388330.94"/>
    <n v="-134175.66"/>
    <n v="-268351.26"/>
    <n v="-402526.86"/>
    <n v="-134175.66"/>
    <n v="-268351.26"/>
    <n v="-402526.86"/>
    <n v="-258887.27333333335"/>
    <n v="-263027.78499999997"/>
    <x v="464"/>
  </r>
  <r>
    <s v="242400.CD.ID"/>
    <s v="242400"/>
    <x v="458"/>
    <s v="ID"/>
    <s v="CD"/>
    <x v="4"/>
    <n v="2"/>
    <s v="CD.ID"/>
    <n v="0"/>
    <n v="-63183.34"/>
    <n v="-126366.68"/>
    <n v="-189550.02"/>
    <n v="113953.98"/>
    <n v="54317.120000000003"/>
    <n v="-5319.74"/>
    <n v="-64956.6"/>
    <n v="-124593.46"/>
    <n v="-184230.32"/>
    <n v="-243867.18"/>
    <n v="59636.800000000003"/>
    <n v="-0.02"/>
    <n v="-58741.69"/>
    <n v="-117483.36"/>
    <n v="-176225.03"/>
    <n v="174159.8"/>
    <n v="115418.13"/>
    <n v="56676.46"/>
    <n v="-2065.21"/>
    <n v="-60806.879999999997"/>
    <n v="-147886.78"/>
    <n v="174159.8"/>
    <n v="87079.9"/>
    <n v="-0.02"/>
    <n v="-64513.287499999999"/>
    <n v="3690.4266666666663"/>
    <x v="465"/>
  </r>
  <r>
    <s v="242400.CD.WA"/>
    <s v="242400"/>
    <x v="458"/>
    <s v="WA"/>
    <s v="CD"/>
    <x v="4"/>
    <n v="2"/>
    <s v="CD.WA"/>
    <n v="0"/>
    <n v="-120458.33"/>
    <n v="-240916.66"/>
    <n v="-361374.99"/>
    <n v="963566.18"/>
    <n v="843120.54"/>
    <n v="722674.9"/>
    <n v="602229.26"/>
    <n v="481783.62"/>
    <n v="361337.98"/>
    <n v="240891.99"/>
    <n v="120446"/>
    <n v="0"/>
    <n v="-114891.67"/>
    <n v="-229783.34"/>
    <n v="-344675.01"/>
    <n v="919014.46"/>
    <n v="804137.66"/>
    <n v="689260.86"/>
    <n v="574384.06000000006"/>
    <n v="459507.26"/>
    <n v="344630.44"/>
    <n v="229753.62"/>
    <n v="114876.8"/>
    <n v="0"/>
    <n v="301108.3741666667"/>
    <n v="287184.59500000003"/>
    <x v="465"/>
  </r>
  <r>
    <s v="242400.GD.OR"/>
    <s v="242400"/>
    <x v="458"/>
    <s v="OR"/>
    <s v="GD"/>
    <x v="4"/>
    <n v="1"/>
    <s v="GD.OR"/>
    <n v="0"/>
    <n v="-52383"/>
    <n v="-104766"/>
    <n v="323484.18"/>
    <n v="271097.5"/>
    <n v="346646.57"/>
    <n v="297125.64"/>
    <n v="247604.7"/>
    <n v="198083.76"/>
    <n v="148562.82"/>
    <n v="99041.88"/>
    <n v="49520.94"/>
    <n v="0"/>
    <n v="-47883"/>
    <n v="-95766"/>
    <n v="293066.40999999997"/>
    <n v="246170.14"/>
    <n v="199273.87"/>
    <n v="152377.60000000001"/>
    <n v="105481.33"/>
    <n v="58585.06"/>
    <n v="123006.04"/>
    <n v="82004.02"/>
    <n v="41002"/>
    <n v="0"/>
    <n v="152001.58250000002"/>
    <n v="96443.122499999998"/>
    <x v="465"/>
  </r>
  <r>
    <s v="242500.ZZ.ZZ"/>
    <s v="242500"/>
    <x v="459"/>
    <s v="ZZ"/>
    <s v="ZZ"/>
    <x v="4"/>
    <n v="1"/>
    <s v="ED.AN"/>
    <n v="2251.37"/>
    <n v="-14033.38"/>
    <n v="11629.74"/>
    <n v="5448.96"/>
    <n v="12239.34"/>
    <n v="15105.53"/>
    <n v="5173.96"/>
    <n v="-4311.71"/>
    <n v="-19411.88"/>
    <n v="18294.88"/>
    <n v="-9497.7999999999993"/>
    <n v="15519.04"/>
    <n v="-12926.48"/>
    <n v="-792.88"/>
    <n v="8721.52"/>
    <n v="-25067.439999999999"/>
    <n v="9059.2000000000007"/>
    <n v="-11954.8"/>
    <n v="11678.32"/>
    <n v="-8659.75"/>
    <n v="7328.36"/>
    <n v="-37560.28"/>
    <n v="-52032.97"/>
    <n v="-17006.91"/>
    <n v="15121.08"/>
    <n v="2568.260416666667"/>
    <n v="-9599.1941666666662"/>
    <x v="466"/>
  </r>
  <r>
    <s v="242600.ED.ID"/>
    <s v="242600"/>
    <x v="460"/>
    <s v="ID"/>
    <s v="ED"/>
    <x v="1"/>
    <n v="0"/>
    <n v="0"/>
    <n v="9574629.9800000004"/>
    <n v="8942680.1899999995"/>
    <n v="8733463.9199999999"/>
    <n v="8492525.4100000001"/>
    <n v="8456073.8200000003"/>
    <n v="8202581.8899999997"/>
    <n v="8113481.4900000002"/>
    <n v="7736307.9000000004"/>
    <n v="7384530.3399999999"/>
    <n v="6821719.3499999996"/>
    <n v="6738480.2599999998"/>
    <n v="6999261.5899999999"/>
    <n v="7134246.6200000001"/>
    <n v="7211791.3499999996"/>
    <n v="6493273.9400000004"/>
    <n v="6201384.96"/>
    <n v="6142118.7800000003"/>
    <n v="5840616.2300000004"/>
    <n v="5887516.79"/>
    <n v="5572524.0300000003"/>
    <n v="5263173.3600000003"/>
    <n v="4979366.55"/>
    <n v="4808651.29"/>
    <n v="4588763.9800000004"/>
    <n v="4375287.1399999997"/>
    <n v="7914628.705000001"/>
    <n v="5728662.3449999997"/>
    <x v="467"/>
  </r>
  <r>
    <s v="242600.ED.WA"/>
    <s v="242600"/>
    <x v="460"/>
    <s v="WA"/>
    <s v="ED"/>
    <x v="1"/>
    <n v="0"/>
    <n v="0"/>
    <n v="14418937.92"/>
    <n v="13989574.77"/>
    <n v="13602932.01"/>
    <n v="13797439.630000001"/>
    <n v="13641490.09"/>
    <n v="13480689.119999999"/>
    <n v="13612808.17"/>
    <n v="13278939.1"/>
    <n v="12776938.15"/>
    <n v="12185032.01"/>
    <n v="12114352.390000001"/>
    <n v="11749638.09"/>
    <n v="11894825.189999999"/>
    <n v="10682556.710000001"/>
    <n v="9737797.5800000001"/>
    <n v="8862863.5600000005"/>
    <n v="8665184.9800000004"/>
    <n v="8121953.5499999998"/>
    <n v="7817082.79"/>
    <n v="6770023.2400000002"/>
    <n v="5985211.0700000003"/>
    <n v="5970711.6100000003"/>
    <n v="6098492.0599999996"/>
    <n v="6280323.1799999997"/>
    <n v="6886364.21"/>
    <n v="13115559.590416668"/>
    <n v="7865232.9191666665"/>
    <x v="467"/>
  </r>
  <r>
    <s v="242600.GD.WA"/>
    <s v="242600"/>
    <x v="460"/>
    <s v="WA"/>
    <s v="GD"/>
    <x v="1"/>
    <n v="0"/>
    <n v="0"/>
    <n v="626653.39"/>
    <n v="402761.89"/>
    <n v="251660.1"/>
    <n v="-14378.16"/>
    <n v="-141651.6"/>
    <n v="-72707.34"/>
    <n v="205316.17"/>
    <n v="354770.56"/>
    <n v="602869.57999999996"/>
    <n v="756875.52"/>
    <n v="804151.18"/>
    <n v="728146.37"/>
    <n v="645002.25"/>
    <n v="456258.27"/>
    <n v="101643.82"/>
    <n v="-249538.54"/>
    <n v="-362687.62"/>
    <n v="-176766.27"/>
    <n v="-32670.61"/>
    <n v="222471.44"/>
    <n v="469170.13"/>
    <n v="751406.52"/>
    <n v="935921.82"/>
    <n v="1171136.93"/>
    <n v="908548.12"/>
    <n v="376136.84083333332"/>
    <n v="338593.42291666666"/>
    <x v="467"/>
  </r>
  <r>
    <s v="242600.GD.ID"/>
    <s v="242600"/>
    <x v="460"/>
    <s v="ID"/>
    <s v="GD"/>
    <x v="1"/>
    <n v="0"/>
    <n v="0"/>
    <n v="-180889.26"/>
    <n v="-301625.21999999997"/>
    <n v="-431093.56"/>
    <n v="-508132.03"/>
    <n v="-566789.29"/>
    <n v="-579248.68000000005"/>
    <n v="-441756.15"/>
    <n v="-387182.78"/>
    <n v="-353600.03"/>
    <n v="-309542.77"/>
    <n v="-253952.62"/>
    <n v="-283767.45"/>
    <n v="-234187.62"/>
    <n v="-322291.09999999998"/>
    <n v="-488675.72"/>
    <n v="-598611.12"/>
    <n v="-588913.13"/>
    <n v="-515986.54"/>
    <n v="-453870.07"/>
    <n v="-365198.5"/>
    <n v="-239913.78"/>
    <n v="-153209.85999999999"/>
    <n v="-47029.8"/>
    <n v="-30809.18"/>
    <n v="-78073.22"/>
    <n v="-385352.41833333339"/>
    <n v="-330053.26833333325"/>
    <x v="467"/>
  </r>
  <r>
    <s v="242600.ED.AN"/>
    <s v="242600"/>
    <x v="460"/>
    <s v="AN"/>
    <s v="ED"/>
    <x v="1"/>
    <n v="0"/>
    <n v="0"/>
    <n v="0"/>
    <n v="7660.35"/>
    <n v="37432.17"/>
    <n v="0"/>
    <n v="0"/>
    <n v="0"/>
    <n v="0"/>
    <n v="0"/>
    <n v="2173.16"/>
    <n v="10237.42"/>
    <n v="10002.209999999999"/>
    <n v="10246.99"/>
    <n v="0"/>
    <n v="0"/>
    <n v="0"/>
    <n v="0"/>
    <n v="0"/>
    <n v="0"/>
    <n v="0"/>
    <n v="0"/>
    <n v="0"/>
    <n v="0"/>
    <n v="0"/>
    <n v="0"/>
    <n v="-69.66"/>
    <n v="6479.3583333333336"/>
    <n v="-2.9024999999999999"/>
    <x v="467"/>
  </r>
  <r>
    <s v="242600.GD.AN"/>
    <s v="242600"/>
    <x v="460"/>
    <s v="AN"/>
    <s v="GD"/>
    <x v="1"/>
    <n v="0"/>
    <n v="0"/>
    <n v="0"/>
    <n v="851.15"/>
    <n v="3799.75"/>
    <n v="0"/>
    <n v="0"/>
    <n v="0"/>
    <n v="0"/>
    <n v="0"/>
    <n v="0"/>
    <n v="0"/>
    <n v="5006.29"/>
    <n v="2410.04"/>
    <n v="0"/>
    <n v="0"/>
    <n v="0"/>
    <n v="0"/>
    <n v="0"/>
    <n v="0"/>
    <n v="0"/>
    <n v="0"/>
    <n v="0"/>
    <n v="0"/>
    <n v="0"/>
    <n v="0"/>
    <n v="0"/>
    <n v="1005.6025"/>
    <n v="0"/>
    <x v="467"/>
  </r>
  <r>
    <s v="242600.GD.OR"/>
    <s v="242600"/>
    <x v="460"/>
    <s v="OR"/>
    <s v="GD"/>
    <x v="1"/>
    <n v="0"/>
    <n v="0"/>
    <n v="-299420.12"/>
    <n v="-468160.88"/>
    <n v="-576902.74"/>
    <n v="-657864.61"/>
    <n v="-712397.7"/>
    <n v="-598900.42000000004"/>
    <n v="-457108.71"/>
    <n v="-398727.76"/>
    <n v="-325891.63"/>
    <n v="-219878.49"/>
    <n v="-133394.51999999999"/>
    <n v="-107239.45"/>
    <n v="-49951.85"/>
    <n v="-192294.24"/>
    <n v="-467797.34"/>
    <n v="-679676.1"/>
    <n v="-782076.96"/>
    <n v="-742342.74"/>
    <n v="-579977.54"/>
    <n v="-406222.03"/>
    <n v="-269897.11"/>
    <n v="-92528.84"/>
    <n v="-42082.400000000001"/>
    <n v="-128066.56"/>
    <n v="-216390.68"/>
    <n v="-402596.07458333328"/>
    <n v="-376344.42708333331"/>
    <x v="467"/>
  </r>
  <r>
    <s v="242700.ZZ.ZZ"/>
    <s v="242700"/>
    <x v="461"/>
    <s v="ZZ"/>
    <s v="ZZ"/>
    <x v="4"/>
    <n v="4"/>
    <s v="CD.AA"/>
    <n v="-20010011.600000001"/>
    <n v="-19901416.739999998"/>
    <n v="-20228495.760000002"/>
    <n v="-20809475.760000002"/>
    <n v="-21219367.120000001"/>
    <n v="-21687445.48"/>
    <n v="-20941737.75"/>
    <n v="-20561945.440000001"/>
    <n v="-20402882.52"/>
    <n v="-20297126.579999998"/>
    <n v="-20854816.120000001"/>
    <n v="-20261610.649999999"/>
    <n v="-20671769.609999999"/>
    <n v="-20453388.690000001"/>
    <n v="-20714416.82"/>
    <n v="-21458507.690000001"/>
    <n v="-21952013.649999999"/>
    <n v="-21570226.640000001"/>
    <n v="-21703931.640000001"/>
    <n v="-21448536.449999999"/>
    <n v="-21247234.399999999"/>
    <n v="-21369544.440000001"/>
    <n v="-21916540.34"/>
    <n v="-21495156.77"/>
    <n v="-21990274.25"/>
    <n v="-20625600.877083339"/>
    <n v="-21388376.621666666"/>
    <x v="468"/>
  </r>
  <r>
    <s v="242770.ED.WA"/>
    <s v="242770"/>
    <x v="462"/>
    <s v="WA"/>
    <s v="ED"/>
    <x v="4"/>
    <n v="2"/>
    <s v="ED.WA"/>
    <n v="-370731"/>
    <n v="-201038.66"/>
    <n v="-115030.11"/>
    <n v="457801.45"/>
    <n v="461698.67"/>
    <n v="587708.62"/>
    <n v="290583.65000000002"/>
    <n v="-151683.16"/>
    <n v="-345200.27"/>
    <n v="-694946.07"/>
    <n v="-654243.21"/>
    <n v="-585883.56999999995"/>
    <n v="-139332.69"/>
    <n v="172411.48"/>
    <n v="-56342.64"/>
    <n v="143203.13"/>
    <n v="202072.2"/>
    <n v="92380.160000000003"/>
    <n v="-88711.76"/>
    <n v="-207246.88"/>
    <n v="-441735.57"/>
    <n v="-627814.18000000005"/>
    <n v="-874390.06"/>
    <n v="-811793.26"/>
    <n v="-455586.13"/>
    <n v="-100438.70874999999"/>
    <n v="-232952.23250000001"/>
    <x v="469"/>
  </r>
  <r>
    <s v="242770.GD.OR"/>
    <s v="242770"/>
    <x v="462"/>
    <s v="OR"/>
    <s v="GD"/>
    <x v="4"/>
    <n v="1"/>
    <s v="GD.OR"/>
    <n v="-62285.86"/>
    <n v="-89399.88"/>
    <n v="-108571.99"/>
    <n v="-118275.02"/>
    <n v="-122409.27"/>
    <n v="-110761.81"/>
    <n v="-94051.7"/>
    <n v="-70019.39"/>
    <n v="-63025.05"/>
    <n v="-58342.95"/>
    <n v="-62456.160000000003"/>
    <n v="-74468.56"/>
    <n v="-95500.39"/>
    <n v="-117077.03"/>
    <n v="-137636.67000000001"/>
    <n v="-149246.28"/>
    <n v="-124953.41"/>
    <n v="-110844.56"/>
    <n v="-98156.71"/>
    <n v="-87593.95"/>
    <n v="-75679.570000000007"/>
    <n v="-68180.97"/>
    <n v="-60161.77"/>
    <n v="-61003.42"/>
    <n v="-67296.539999999994"/>
    <n v="-87556.242083333331"/>
    <n v="-97661.067083333328"/>
    <x v="469"/>
  </r>
  <r>
    <s v="242770.GD.WA"/>
    <s v="242770"/>
    <x v="462"/>
    <s v="WA"/>
    <s v="GD"/>
    <x v="4"/>
    <n v="4"/>
    <s v="GD.WA"/>
    <n v="-185017.1"/>
    <n v="-383578.98"/>
    <n v="-523955.01"/>
    <n v="-404233.09"/>
    <n v="-474632.03"/>
    <n v="-431265.34"/>
    <n v="-462290.86"/>
    <n v="-323914.46000000002"/>
    <n v="-291591.12"/>
    <n v="-314878.71000000002"/>
    <n v="-319746.61"/>
    <n v="-307887.65000000002"/>
    <n v="-285990.33"/>
    <n v="-294106.84999999998"/>
    <n v="-715587.34"/>
    <n v="-888008.83"/>
    <n v="-966100.22"/>
    <n v="-996080.87"/>
    <n v="-989405.87"/>
    <n v="-950767.07"/>
    <n v="-928294.05"/>
    <n v="-851907.02"/>
    <n v="-967924.34"/>
    <n v="-1027776.69"/>
    <n v="-996424.41"/>
    <n v="-372789.79791666666"/>
    <n v="-851430.54333333333"/>
    <x v="469"/>
  </r>
  <r>
    <s v="242770.CD.WA"/>
    <s v="242770"/>
    <x v="462"/>
    <s v="WA"/>
    <s v="CD"/>
    <x v="4"/>
    <n v="2"/>
    <s v="CD.WA"/>
    <n v="-845940.65"/>
    <n v="-795809.09"/>
    <n v="-795759.47"/>
    <n v="-793121.61"/>
    <n v="-785849.47"/>
    <n v="-781953.33"/>
    <n v="-778308.04"/>
    <n v="-777565.92"/>
    <n v="-931119.28"/>
    <n v="-1042110.44"/>
    <n v="-1040003.86"/>
    <n v="-828141.72"/>
    <n v="-822560.47"/>
    <n v="-822112.58"/>
    <n v="-822066.06"/>
    <n v="-821454.81"/>
    <n v="-819723.73"/>
    <n v="-817325.12"/>
    <n v="-802968.06"/>
    <n v="-801004.75"/>
    <n v="-1005803.57"/>
    <n v="-1091233.02"/>
    <n v="-1090341.93"/>
    <n v="-1087037.1200000001"/>
    <n v="-882556.88"/>
    <n v="-848666.06583333341"/>
    <n v="-902802.4520833334"/>
    <x v="469"/>
  </r>
  <r>
    <s v="242780.CD.WA"/>
    <s v="242780"/>
    <x v="463"/>
    <s v="WA"/>
    <s v="CD"/>
    <x v="4"/>
    <n v="4"/>
    <s v="CD.WA"/>
    <n v="-26318.43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440.744999999995"/>
    <n v="-22272.149999999998"/>
    <x v="470"/>
  </r>
  <r>
    <s v="242790.CD.WA"/>
    <s v="242790"/>
    <x v="464"/>
    <s v="WA"/>
    <s v="CD"/>
    <x v="4"/>
    <n v="4"/>
    <s v="CD.W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71"/>
  </r>
  <r>
    <s v="242830.ZZ.ZZ"/>
    <s v="242830"/>
    <x v="465"/>
    <s v="ZZ"/>
    <s v="ZZ"/>
    <x v="4"/>
    <n v="4"/>
    <s v="CD.AA"/>
    <n v="-983899.54"/>
    <n v="-983899.54"/>
    <n v="-983899.54"/>
    <n v="-883448.89"/>
    <n v="-883448.89"/>
    <n v="-883448.89"/>
    <n v="-934262.5"/>
    <n v="-934262.5"/>
    <n v="-934262.5"/>
    <n v="-836568.14"/>
    <n v="-836568.14"/>
    <n v="-836568.14"/>
    <n v="-634063.79"/>
    <n v="-634063.79"/>
    <n v="-634063.79"/>
    <n v="-1107206.23"/>
    <n v="-1107206.23"/>
    <n v="-1107206.23"/>
    <n v="-987265.63"/>
    <n v="-987265.63"/>
    <n v="-987265.63"/>
    <n v="-1064782.08"/>
    <n v="-1064782.08"/>
    <n v="-1064782.08"/>
    <n v="-1126296.1200000001"/>
    <n v="-894968.2779166667"/>
    <n v="-968839.11291666667"/>
    <x v="472"/>
  </r>
  <r>
    <s v="242900.ZZ.ZZ"/>
    <s v="242900"/>
    <x v="466"/>
    <s v="ZZ"/>
    <s v="ZZ"/>
    <x v="4"/>
    <n v="4"/>
    <s v="CD.AA"/>
    <n v="-228400.21"/>
    <n v="-111182.96"/>
    <n v="-339614.27"/>
    <n v="-410673.18"/>
    <n v="-399412.51"/>
    <n v="-725244.39"/>
    <n v="-440636.28"/>
    <n v="-806033.18"/>
    <n v="-1022271.08"/>
    <n v="-837049.82"/>
    <n v="-418289.39"/>
    <n v="-366464.58"/>
    <n v="-56775.839999999997"/>
    <n v="-258694.99"/>
    <n v="-212510.71"/>
    <n v="-96255.679999999993"/>
    <n v="473074.42"/>
    <n v="-336773.4"/>
    <n v="-344698.83"/>
    <n v="-727301.63"/>
    <n v="-313312.71000000002"/>
    <n v="-702196.23"/>
    <n v="14522.9"/>
    <n v="68986.59"/>
    <n v="885217.29"/>
    <n v="-501621.63874999998"/>
    <n v="-168411.62875"/>
    <x v="473"/>
  </r>
  <r>
    <s v="242910.ZZ.ZZ"/>
    <s v="242910"/>
    <x v="467"/>
    <s v="ZZ"/>
    <s v="ZZ"/>
    <x v="4"/>
    <n v="4"/>
    <s v="CD.AA"/>
    <n v="-5057640.5599999996"/>
    <n v="-2558684.52"/>
    <n v="-2470101.34"/>
    <n v="-1972404.02"/>
    <n v="-906149.25"/>
    <n v="-2308064.91"/>
    <n v="-791014.82"/>
    <n v="-1605961.33"/>
    <n v="-1379223.83"/>
    <n v="-1093600.99"/>
    <n v="-1596196.4"/>
    <n v="-1475039.08"/>
    <n v="-3658272.43"/>
    <n v="-1548962.31"/>
    <n v="-1006789.05"/>
    <n v="-928159.83"/>
    <n v="-1172260.23"/>
    <n v="-1342487.8"/>
    <n v="-1013197.11"/>
    <n v="-1624101.12"/>
    <n v="-816637.03"/>
    <n v="-1981223.64"/>
    <n v="-1475097.7"/>
    <n v="-976297.06"/>
    <n v="-862975.23"/>
    <n v="-1876199.74875"/>
    <n v="-1345486.3925000001"/>
    <x v="474"/>
  </r>
  <r>
    <s v="242999.ZZ.ZZ"/>
    <s v="242999"/>
    <x v="387"/>
    <s v="ZZ"/>
    <s v="ZZ"/>
    <x v="1"/>
    <n v="0"/>
    <n v="0"/>
    <n v="-11543946.779999999"/>
    <n v="-11543946.779999999"/>
    <n v="-11543946.779999999"/>
    <n v="-10907086.779999999"/>
    <n v="-10907086.779999999"/>
    <n v="-10907086.779999999"/>
    <n v="-10375937.779999999"/>
    <n v="-10375937.779999999"/>
    <n v="-10375937.779999999"/>
    <n v="-10036336.779999999"/>
    <n v="-10036336.779999999"/>
    <n v="-10036336.779999999"/>
    <n v="-9151076.7799999993"/>
    <n v="-9151076.7799999993"/>
    <n v="-9151076.7799999993"/>
    <n v="-9502866.7799999993"/>
    <n v="-9502866.7799999993"/>
    <n v="-9502866.7799999993"/>
    <n v="-11175074.779999999"/>
    <n v="-11175074.779999999"/>
    <n v="-11175074.779999999"/>
    <n v="-8825769.7799999993"/>
    <n v="-8825769.7799999993"/>
    <n v="-8825769.7799999993"/>
    <n v="-8825769.7799999993"/>
    <n v="-10616124.113333333"/>
    <n v="-9650142.5716666672"/>
    <x v="475"/>
  </r>
  <r>
    <s v="243000.ZZ.ZZ"/>
    <s v="243000"/>
    <x v="468"/>
    <s v="ZZ"/>
    <s v="ZZ"/>
    <x v="1"/>
    <n v="0"/>
    <n v="0"/>
    <n v="-2402916.63"/>
    <n v="-2330277.7400000002"/>
    <n v="-2349366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90091.89041666669"/>
    <n v="0"/>
    <x v="476"/>
  </r>
  <r>
    <s v="243001.ZZ.ZZ"/>
    <s v="243001"/>
    <x v="469"/>
    <s v="ZZ"/>
    <s v="ZZ"/>
    <x v="1"/>
    <n v="0"/>
    <n v="0"/>
    <m/>
    <m/>
    <m/>
    <m/>
    <m/>
    <m/>
    <m/>
    <m/>
    <m/>
    <m/>
    <m/>
    <m/>
    <m/>
    <m/>
    <m/>
    <n v="-4120136.38"/>
    <n v="-4120136.38"/>
    <n v="-4123005.03"/>
    <n v="-4123184.84"/>
    <n v="-4123368.77"/>
    <n v="-4123623.86"/>
    <n v="-4119442.74"/>
    <n v="-4122440.98"/>
    <n v="-4122609.87"/>
    <n v="-4127561.14"/>
    <n v="0"/>
    <n v="-3263477.4516666662"/>
    <x v="477"/>
  </r>
  <r>
    <s v="243100.ZZ.ZZ"/>
    <s v="243100"/>
    <x v="470"/>
    <s v="ZZ"/>
    <s v="ZZ"/>
    <x v="3"/>
    <n v="0"/>
    <n v="0"/>
    <n v="-272500000"/>
    <n v="-272500000"/>
    <n v="-272500000"/>
    <n v="-272500000"/>
    <n v="-272500000"/>
    <n v="-265500000"/>
    <n v="0"/>
    <n v="0"/>
    <n v="0"/>
    <n v="0"/>
    <n v="0"/>
    <n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52000000"/>
    <n v="-128062500"/>
    <n v="-88416666.666666672"/>
    <x v="478"/>
  </r>
  <r>
    <s v="244740.ZZ.ZZ"/>
    <s v="244740"/>
    <x v="471"/>
    <s v="ZZ"/>
    <s v="ZZ"/>
    <x v="1"/>
    <n v="0"/>
    <n v="0"/>
    <n v="-26253779"/>
    <n v="-26253779"/>
    <n v="-26253779"/>
    <n v="-22033987"/>
    <n v="-22033987"/>
    <n v="-22033987"/>
    <n v="-21845745"/>
    <n v="-21845745"/>
    <n v="-21845745"/>
    <n v="-20114644"/>
    <n v="-20114644"/>
    <n v="-20114644"/>
    <n v="-41697309"/>
    <n v="-41697309"/>
    <n v="-41697309"/>
    <n v="-28409148"/>
    <n v="-28409148"/>
    <n v="-28409148"/>
    <n v="-25462739"/>
    <n v="-25462739"/>
    <n v="-25462739"/>
    <n v="-6614388"/>
    <n v="-6614388"/>
    <n v="-6614388"/>
    <n v="-6481166"/>
    <n v="-23205519.166666668"/>
    <n v="-24078556.708333332"/>
    <x v="479"/>
  </r>
  <r>
    <s v="244741.ZZ.ZZ"/>
    <s v="244741"/>
    <x v="472"/>
    <s v="ZZ"/>
    <s v="ZZ"/>
    <x v="1"/>
    <n v="0"/>
    <n v="0"/>
    <n v="17406270"/>
    <n v="17406270"/>
    <n v="17406270"/>
    <n v="12274037"/>
    <n v="12274037"/>
    <n v="12274037"/>
    <n v="14056718"/>
    <n v="14056718"/>
    <n v="14056718"/>
    <n v="13261620"/>
    <n v="13261620"/>
    <n v="13261620"/>
    <n v="37789684"/>
    <n v="37789684"/>
    <n v="37789684"/>
    <n v="24374497"/>
    <n v="24374497"/>
    <n v="24374497"/>
    <n v="20959650.27"/>
    <n v="20959650.27"/>
    <n v="20959650.27"/>
    <n v="3505373.33"/>
    <n v="3505373.33"/>
    <n v="3505373.33"/>
    <n v="3377804"/>
    <n v="15098970.166666666"/>
    <n v="20223472.816666674"/>
    <x v="480"/>
  </r>
  <r>
    <s v="244745.ZZ.ZZ"/>
    <s v="244745"/>
    <x v="473"/>
    <s v="ZZ"/>
    <s v="ZZ"/>
    <x v="1"/>
    <n v="0"/>
    <n v="0"/>
    <m/>
    <m/>
    <m/>
    <m/>
    <m/>
    <m/>
    <n v="-4473.91"/>
    <n v="0"/>
    <n v="0"/>
    <n v="0"/>
    <n v="-66593.490000000005"/>
    <n v="-32942.9"/>
    <n v="-44965.7"/>
    <n v="0"/>
    <n v="0"/>
    <n v="-97.02"/>
    <n v="-6413.66"/>
    <n v="-25909.69"/>
    <n v="0"/>
    <n v="-30118.82"/>
    <n v="-21116.75"/>
    <n v="-912.36"/>
    <n v="0"/>
    <n v="-28853.08"/>
    <n v="0"/>
    <n v="-10541.095833333333"/>
    <n v="-11325.352500000001"/>
    <x v="481"/>
  </r>
  <r>
    <s v="244750.ZZ.ZZ"/>
    <s v="244750"/>
    <x v="474"/>
    <s v="ZZ"/>
    <s v="ZZ"/>
    <x v="1"/>
    <n v="0"/>
    <n v="0"/>
    <n v="-18966686"/>
    <n v="-18966686"/>
    <n v="-18966686"/>
    <n v="-9094264"/>
    <n v="-9094264"/>
    <n v="-9094264"/>
    <n v="-11291895"/>
    <n v="-11291895"/>
    <n v="-11291895"/>
    <n v="-9562235"/>
    <n v="-9562235"/>
    <n v="-9562235"/>
    <n v="-16866023"/>
    <n v="-16866023"/>
    <n v="-16866023"/>
    <n v="-11862221"/>
    <n v="-11862221"/>
    <n v="-11862221"/>
    <n v="-10764262"/>
    <n v="-10764262"/>
    <n v="-10764262"/>
    <n v="-1658758"/>
    <n v="-1658758"/>
    <n v="-1658758"/>
    <n v="-1186603"/>
    <n v="-12141242.375"/>
    <n v="-9634506.833333334"/>
    <x v="482"/>
  </r>
  <r>
    <s v="244751.ZZ.ZZ"/>
    <s v="244751"/>
    <x v="475"/>
    <s v="ZZ"/>
    <s v="ZZ"/>
    <x v="1"/>
    <n v="0"/>
    <n v="0"/>
    <n v="10031769"/>
    <n v="10031769"/>
    <n v="10031769"/>
    <n v="4322662"/>
    <n v="4322662"/>
    <n v="4322662"/>
    <n v="7724338"/>
    <n v="7724338"/>
    <n v="7724338"/>
    <n v="6087382"/>
    <n v="6087382"/>
    <n v="6087382"/>
    <n v="13426745"/>
    <n v="13426745"/>
    <n v="13426745"/>
    <n v="10542849"/>
    <n v="10542849"/>
    <n v="10542849"/>
    <n v="5214321.7300000004"/>
    <n v="5214321.7300000004"/>
    <n v="5214321.7300000004"/>
    <n v="0"/>
    <n v="0"/>
    <n v="0"/>
    <n v="0"/>
    <n v="7182995.083333333"/>
    <n v="6736531.224166668"/>
    <x v="483"/>
  </r>
  <r>
    <s v="244760.ZZ.ZZ"/>
    <s v="244760"/>
    <x v="476"/>
    <s v="ZZ"/>
    <s v="ZZ"/>
    <x v="1"/>
    <n v="0"/>
    <n v="0"/>
    <m/>
    <m/>
    <m/>
    <m/>
    <m/>
    <m/>
    <m/>
    <m/>
    <m/>
    <m/>
    <m/>
    <m/>
    <m/>
    <m/>
    <m/>
    <n v="-524415.43999999994"/>
    <n v="-32009.97"/>
    <n v="-3678072.55"/>
    <n v="-4771171.7699999996"/>
    <n v="-5249610.26"/>
    <n v="-16274382.130000001"/>
    <n v="0"/>
    <n v="-13931898.34"/>
    <n v="-12211232.720000001"/>
    <n v="-9140589.0600000005"/>
    <n v="0"/>
    <n v="-5103590.6424999991"/>
    <x v="484"/>
  </r>
  <r>
    <s v="244765.ZZ.ZZ"/>
    <s v="244765"/>
    <x v="477"/>
    <s v="ZZ"/>
    <s v="ZZ"/>
    <x v="1"/>
    <n v="0"/>
    <n v="0"/>
    <m/>
    <m/>
    <m/>
    <m/>
    <m/>
    <m/>
    <n v="-4900651.78"/>
    <n v="-4873942.66"/>
    <n v="-4803664.54"/>
    <n v="-4447209"/>
    <n v="-3538516.58"/>
    <n v="-4316464.66"/>
    <n v="-6860768.6600000001"/>
    <n v="-7634834.6200000001"/>
    <n v="-5690726.4900000002"/>
    <n v="-9542204.1899999995"/>
    <n v="-8265515.4400000004"/>
    <n v="-18992378.809999999"/>
    <n v="-21648188.52"/>
    <n v="-23832915.890000001"/>
    <n v="-45171912.409999996"/>
    <n v="-44390844.549999997"/>
    <n v="-28014082.82"/>
    <n v="-23516702.66"/>
    <n v="-17182116.18"/>
    <n v="-2525902.7958333334"/>
    <n v="-20726812.401666664"/>
    <x v="485"/>
  </r>
  <r>
    <s v="245100.ZZ.ZZ"/>
    <s v="245100"/>
    <x v="478"/>
    <s v="ZZ"/>
    <s v="ZZ"/>
    <x v="1"/>
    <n v="0"/>
    <n v="0"/>
    <n v="-1522054.23"/>
    <n v="-827943.42"/>
    <n v="-1147340.01"/>
    <n v="-1383844.35"/>
    <n v="-1227937.8700000001"/>
    <n v="-4799687.65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45648.36791666679"/>
    <n v="0"/>
    <x v="486"/>
  </r>
  <r>
    <s v="245740.ZZ.ZZ"/>
    <s v="245740"/>
    <x v="479"/>
    <s v="ZZ"/>
    <s v="ZZ"/>
    <x v="1"/>
    <n v="0"/>
    <n v="0"/>
    <n v="-34447348.920000002"/>
    <n v="-25364236.84"/>
    <n v="-22642357.199999999"/>
    <n v="-25086372.09"/>
    <n v="-20344759.78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221783.3650000002"/>
    <n v="0"/>
    <x v="487"/>
  </r>
  <r>
    <s v="245745.ZZ.ZZ"/>
    <s v="245745"/>
    <x v="480"/>
    <s v="ZZ"/>
    <s v="ZZ"/>
    <x v="1"/>
    <n v="0"/>
    <n v="0"/>
    <n v="-634.30999999999995"/>
    <n v="0"/>
    <n v="-88287.48"/>
    <n v="-35.74"/>
    <n v="-20911"/>
    <n v="-11291.63"/>
    <n v="-37.200000000000003"/>
    <n v="0"/>
    <n v="0"/>
    <n v="0"/>
    <n v="0"/>
    <n v="0"/>
    <n v="-272.06"/>
    <n v="0"/>
    <n v="0"/>
    <n v="0"/>
    <n v="0"/>
    <n v="0"/>
    <n v="0"/>
    <n v="0"/>
    <n v="0"/>
    <n v="0"/>
    <n v="0"/>
    <n v="0"/>
    <n v="0"/>
    <n v="-10084.686250000001"/>
    <n v="-11.335833333333333"/>
    <x v="488"/>
  </r>
  <r>
    <s v="252000.CD.AA"/>
    <s v="252000"/>
    <x v="481"/>
    <s v="AA"/>
    <s v="CD"/>
    <x v="0"/>
    <n v="0"/>
    <n v="0"/>
    <n v="0"/>
    <n v="0"/>
    <n v="-577.5"/>
    <n v="-89.7"/>
    <n v="-577.5"/>
    <n v="0"/>
    <n v="-0.3"/>
    <n v="0"/>
    <n v="0"/>
    <n v="-240.06"/>
    <n v="0"/>
    <n v="0"/>
    <n v="0"/>
    <n v="0"/>
    <n v="0"/>
    <n v="0"/>
    <n v="0"/>
    <n v="0"/>
    <n v="0"/>
    <n v="0"/>
    <n v="2649.4"/>
    <n v="-161.83000000000001"/>
    <n v="-209223.8"/>
    <n v="0"/>
    <n v="0"/>
    <n v="-123.755"/>
    <n v="-17228.019166666665"/>
    <x v="489"/>
  </r>
  <r>
    <s v="252000.ED.ID"/>
    <s v="252000"/>
    <x v="481"/>
    <s v="ID"/>
    <s v="ED"/>
    <x v="0"/>
    <n v="0"/>
    <n v="0"/>
    <n v="-955650.68"/>
    <n v="-930269.68"/>
    <n v="-925514.68"/>
    <n v="-905247.26"/>
    <n v="-939293.26"/>
    <n v="-931756.26"/>
    <n v="-995505.26"/>
    <n v="-1128379.26"/>
    <n v="-1113815.26"/>
    <n v="-1105993.26"/>
    <n v="-1124917.26"/>
    <n v="-1126458.26"/>
    <n v="-1120458.26"/>
    <n v="-1217834.26"/>
    <n v="-1166398.26"/>
    <n v="-1133574.1399999999"/>
    <n v="-1123585.1399999999"/>
    <n v="-1134951.52"/>
    <n v="-1163618.52"/>
    <n v="-1127484.2"/>
    <n v="-1184760.1399999999"/>
    <n v="-1162730.1399999999"/>
    <n v="-1190962.1399999999"/>
    <n v="-1278037.1399999999"/>
    <n v="-1256892.1399999999"/>
    <n v="-1022100.3474999998"/>
    <n v="-1172717.5666666667"/>
    <x v="489"/>
  </r>
  <r>
    <s v="252000.ED.WA"/>
    <s v="252000"/>
    <x v="481"/>
    <s v="WA"/>
    <s v="ED"/>
    <x v="0"/>
    <n v="0"/>
    <n v="0"/>
    <n v="-625300"/>
    <n v="-606921"/>
    <n v="-668871"/>
    <n v="-682726"/>
    <n v="-681637"/>
    <n v="-679241"/>
    <n v="-822769"/>
    <n v="-1020010.8"/>
    <n v="-988647"/>
    <n v="-1047836"/>
    <n v="-1019512"/>
    <n v="-1037660"/>
    <n v="-1018716"/>
    <n v="-1009696"/>
    <n v="-1008408"/>
    <n v="-1008408"/>
    <n v="-1024614"/>
    <n v="-986454"/>
    <n v="-976302"/>
    <n v="-900914"/>
    <n v="-900914"/>
    <n v="-839914"/>
    <n v="-803054"/>
    <n v="-803054"/>
    <n v="-826598"/>
    <n v="-839819.9"/>
    <n v="-932032.41666666663"/>
    <x v="489"/>
  </r>
  <r>
    <s v="252000.GD.ID"/>
    <s v="252000"/>
    <x v="481"/>
    <s v="ID"/>
    <s v="GD"/>
    <x v="0"/>
    <n v="0"/>
    <n v="0"/>
    <n v="-3368"/>
    <n v="-3368"/>
    <n v="-3368"/>
    <n v="-3368"/>
    <n v="-3368"/>
    <n v="-3368"/>
    <n v="-3368"/>
    <n v="-3368"/>
    <n v="-3368"/>
    <n v="-3368"/>
    <n v="-3368"/>
    <n v="-3031.2"/>
    <n v="-3031.2"/>
    <n v="-3031.2"/>
    <n v="-2694.4"/>
    <n v="-2694.4"/>
    <n v="-2694.4"/>
    <n v="-2694.4"/>
    <n v="-2020.8"/>
    <n v="-2020.8"/>
    <n v="-2020.8"/>
    <n v="-2020.8"/>
    <n v="-2020.8"/>
    <n v="0"/>
    <n v="0"/>
    <n v="-3325.8999999999996"/>
    <n v="-2119.0333333333328"/>
    <x v="489"/>
  </r>
  <r>
    <s v="252000.GD.WA"/>
    <s v="252000"/>
    <x v="481"/>
    <s v="WA"/>
    <s v="G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0.8"/>
    <n v="0"/>
    <n v="0"/>
    <n v="0"/>
    <n v="168.4"/>
    <x v="489"/>
  </r>
  <r>
    <s v="253020.ZZ.ZZ"/>
    <s v="253020"/>
    <x v="482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0"/>
  </r>
  <r>
    <s v="253028.GD.AN"/>
    <s v="253028"/>
    <x v="483"/>
    <s v="AN"/>
    <s v="GD"/>
    <x v="1"/>
    <n v="0"/>
    <n v="0"/>
    <n v="-1125000"/>
    <n v="-750000"/>
    <n v="-375000"/>
    <n v="0"/>
    <n v="375000"/>
    <n v="750000"/>
    <n v="375000"/>
    <n v="0"/>
    <n v="-375000"/>
    <n v="-749990"/>
    <n v="-1124990"/>
    <n v="-1499990"/>
    <n v="-1125000"/>
    <n v="-750000"/>
    <n v="-375000"/>
    <n v="0"/>
    <n v="375000"/>
    <n v="750000"/>
    <n v="375000"/>
    <n v="0"/>
    <n v="-375000"/>
    <n v="-750000"/>
    <n v="-1125000"/>
    <n v="-1500000"/>
    <n v="-1125000"/>
    <n v="-374997.5"/>
    <n v="-375000"/>
    <x v="491"/>
  </r>
  <r>
    <s v="253120.ED.AN"/>
    <s v="253120"/>
    <x v="484"/>
    <s v="AN"/>
    <s v="ED"/>
    <x v="1"/>
    <n v="0"/>
    <n v="0"/>
    <n v="-70462.720000000001"/>
    <n v="-67644.19"/>
    <n v="-64825.66"/>
    <n v="-62007.13"/>
    <n v="-59188.6"/>
    <n v="-56370.07"/>
    <n v="-53551.54"/>
    <n v="-50733.01"/>
    <n v="-47914.48"/>
    <n v="-45095.95"/>
    <n v="-47914.48"/>
    <n v="-39458.89"/>
    <n v="-36640.36"/>
    <n v="-33821.83"/>
    <n v="-31003.3"/>
    <n v="-28184.77"/>
    <n v="-25366.240000000002"/>
    <n v="-22547.71"/>
    <n v="-19729.18"/>
    <n v="-16910.650000000001"/>
    <n v="-14092.12"/>
    <n v="-11273.59"/>
    <n v="-8455.06"/>
    <n v="-5636.53"/>
    <n v="-2818"/>
    <n v="-54021.294999999991"/>
    <n v="-19729.179999999997"/>
    <x v="492"/>
  </r>
  <r>
    <s v="253130.ED.AN"/>
    <s v="253130"/>
    <x v="485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3"/>
  </r>
  <r>
    <s v="253135.ED.AN"/>
    <s v="253135"/>
    <x v="486"/>
    <s v="AN"/>
    <s v="ED"/>
    <x v="1"/>
    <n v="0"/>
    <n v="0"/>
    <n v="-260092.77"/>
    <n v="-259520.9"/>
    <n v="-258881.31"/>
    <n v="-203600.31"/>
    <n v="-202973.38"/>
    <n v="-201230.51"/>
    <n v="-201076.82"/>
    <n v="-200458.58"/>
    <n v="-189259.09"/>
    <n v="-150117.82999999999"/>
    <n v="-126158.79"/>
    <n v="-112986.82"/>
    <n v="-112440.62"/>
    <n v="-96156.57"/>
    <n v="-82854.039999999994"/>
    <n v="-81693.81"/>
    <n v="-278225"/>
    <n v="-274741.49"/>
    <n v="-213799.86"/>
    <n v="-176518.86"/>
    <n v="-165069.07999999999"/>
    <n v="-135342.25"/>
    <n v="-100971.86"/>
    <n v="-338078.34"/>
    <n v="-297077.95"/>
    <n v="-191044.25291666668"/>
    <n v="-179017.53708333336"/>
    <x v="494"/>
  </r>
  <r>
    <s v="253140.ZZ.ZZ"/>
    <s v="253140"/>
    <x v="487"/>
    <s v="ZZ"/>
    <s v="ZZ"/>
    <x v="1"/>
    <n v="0"/>
    <n v="0"/>
    <n v="-163907.06"/>
    <n v="-134567.97"/>
    <n v="-115196.23"/>
    <n v="-86456.61"/>
    <n v="-57716.99"/>
    <n v="-28977.37"/>
    <n v="-238.86"/>
    <n v="-216.02"/>
    <n v="-193.18"/>
    <n v="-170.34"/>
    <n v="-23126.46"/>
    <n v="-221173.29"/>
    <n v="-184034.7"/>
    <n v="-184034.7"/>
    <n v="-184034.7"/>
    <n v="-146896.10999999999"/>
    <n v="-109757.52"/>
    <n v="-72618.929999999993"/>
    <n v="-35480.339999999997"/>
    <n v="-29101.83"/>
    <n v="38796.839999999997"/>
    <n v="7021.61"/>
    <n v="176184.22"/>
    <n v="7383.22"/>
    <n v="-193104.5"/>
    <n v="-70167.016666666663"/>
    <n v="-60092.320000000007"/>
    <x v="495"/>
  </r>
  <r>
    <s v="253155.ZZ.ZZ"/>
    <s v="253155"/>
    <x v="488"/>
    <s v="ZZ"/>
    <s v="ZZ"/>
    <x v="1"/>
    <n v="0"/>
    <n v="0"/>
    <n v="-26105"/>
    <n v="-26139.61"/>
    <n v="-74375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463.9750000000004"/>
    <n v="0"/>
    <x v="496"/>
  </r>
  <r>
    <s v="253311.GD.WA"/>
    <s v="253311"/>
    <x v="489"/>
    <s v="WA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7"/>
  </r>
  <r>
    <s v="253311.GD.ID"/>
    <s v="253311"/>
    <x v="489"/>
    <s v="ID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7"/>
  </r>
  <r>
    <s v="253311.ED.WA"/>
    <s v="253311"/>
    <x v="489"/>
    <s v="WA"/>
    <s v="ED"/>
    <x v="1"/>
    <n v="0"/>
    <n v="0"/>
    <n v="0"/>
    <n v="0"/>
    <n v="0"/>
    <n v="0"/>
    <n v="0"/>
    <n v="0"/>
    <n v="0"/>
    <n v="0"/>
    <n v="0"/>
    <n v="0"/>
    <n v="-545266.37"/>
    <n v="-1210959.23"/>
    <n v="-1396884.38"/>
    <n v="-0.38"/>
    <n v="0"/>
    <n v="0"/>
    <n v="0"/>
    <n v="0"/>
    <n v="0"/>
    <n v="0"/>
    <n v="0"/>
    <n v="0"/>
    <n v="0"/>
    <n v="0"/>
    <n v="0"/>
    <n v="-204555.64916666667"/>
    <n v="-58203.547499999993"/>
    <x v="497"/>
  </r>
  <r>
    <s v="253311.ED.ID"/>
    <s v="253311"/>
    <x v="489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7"/>
  </r>
  <r>
    <s v="253311.GD.OR"/>
    <s v="253311"/>
    <x v="489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7"/>
  </r>
  <r>
    <s v="253312.GD.WA"/>
    <s v="253312"/>
    <x v="490"/>
    <s v="WA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8"/>
  </r>
  <r>
    <s v="253312.ED.ID"/>
    <s v="253312"/>
    <x v="490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8"/>
  </r>
  <r>
    <s v="253312.GD.ID"/>
    <s v="253312"/>
    <x v="490"/>
    <s v="ID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8"/>
  </r>
  <r>
    <s v="253312.ED.WA"/>
    <s v="253312"/>
    <x v="490"/>
    <s v="WA"/>
    <s v="ED"/>
    <x v="1"/>
    <n v="0"/>
    <n v="0"/>
    <m/>
    <m/>
    <m/>
    <m/>
    <m/>
    <m/>
    <m/>
    <m/>
    <m/>
    <m/>
    <m/>
    <m/>
    <m/>
    <n v="-1435196"/>
    <n v="-1193676.57"/>
    <n v="-941450.41"/>
    <n v="-767433.63"/>
    <n v="-613863.5"/>
    <n v="-473494.6"/>
    <n v="-292610.27"/>
    <n v="-109625.76"/>
    <n v="0"/>
    <n v="0"/>
    <n v="0"/>
    <n v="0"/>
    <n v="0"/>
    <n v="-485612.5616666667"/>
    <x v="498"/>
  </r>
  <r>
    <s v="253890.ED.ID"/>
    <s v="253890"/>
    <x v="491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9"/>
  </r>
  <r>
    <s v="253910.ZZ.ZZ"/>
    <s v="253910"/>
    <x v="492"/>
    <s v="ZZ"/>
    <s v="ZZ"/>
    <x v="1"/>
    <n v="0"/>
    <n v="0"/>
    <n v="-8463265.3699999992"/>
    <n v="-8473291.6300000008"/>
    <n v="-8927806.9100000001"/>
    <n v="-8667635.6099999994"/>
    <n v="-8635901.5700000003"/>
    <n v="-8628660.1500000004"/>
    <n v="-8744847.9299999997"/>
    <n v="-8705869.5500000007"/>
    <n v="-8824331.1300000008"/>
    <n v="-8929604.7200000007"/>
    <n v="-8847652.6999999993"/>
    <n v="-8357701.2699999996"/>
    <n v="-8400357.3200000003"/>
    <n v="-7850748.0899999999"/>
    <n v="-8510556.7899999991"/>
    <n v="-8675023.7200000007"/>
    <n v="-8719830.8800000008"/>
    <n v="-8928175.4600000009"/>
    <n v="-8557066.6999999993"/>
    <n v="-8953195.4100000001"/>
    <n v="-8978767.4199999999"/>
    <n v="-8851923.9900000002"/>
    <n v="-8857650.4800000004"/>
    <n v="-8860095.6500000004"/>
    <n v="-8947679.6400000006"/>
    <n v="-8681259.5429166667"/>
    <n v="-8701421.0891666673"/>
    <x v="500"/>
  </r>
  <r>
    <s v="253920.ZZ.ZZ"/>
    <s v="253920"/>
    <x v="493"/>
    <s v="ZZ"/>
    <s v="ZZ"/>
    <x v="1"/>
    <n v="0"/>
    <n v="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x v="501"/>
  </r>
  <r>
    <s v="253990.ED.ID"/>
    <s v="253990"/>
    <x v="494"/>
    <s v="ID"/>
    <s v="ED"/>
    <x v="1"/>
    <n v="0"/>
    <n v="0"/>
    <n v="-12485"/>
    <n v="-109411"/>
    <n v="-116444"/>
    <n v="-109990"/>
    <n v="-42884"/>
    <n v="11886"/>
    <n v="538323"/>
    <n v="-4826"/>
    <n v="105227"/>
    <n v="-58501"/>
    <n v="129803"/>
    <n v="125454"/>
    <n v="129258"/>
    <n v="51569"/>
    <n v="43531"/>
    <n v="100496"/>
    <n v="370729"/>
    <n v="285198"/>
    <n v="289581"/>
    <n v="310081"/>
    <n v="342776"/>
    <n v="281749"/>
    <n v="66938"/>
    <n v="106562"/>
    <n v="107052"/>
    <n v="43918.625"/>
    <n v="197280.41666666666"/>
    <x v="502"/>
  </r>
  <r>
    <s v="253990.ED.WA"/>
    <s v="253990"/>
    <x v="494"/>
    <s v="WA"/>
    <s v="ED"/>
    <x v="1"/>
    <n v="0"/>
    <n v="0"/>
    <n v="-960707"/>
    <n v="-834087"/>
    <n v="-823399"/>
    <n v="-866354"/>
    <n v="-786947"/>
    <n v="-877998"/>
    <n v="-532557"/>
    <n v="-626493"/>
    <n v="-651218"/>
    <n v="-731283"/>
    <n v="-859437"/>
    <n v="-987483"/>
    <n v="-996681"/>
    <n v="-965176"/>
    <n v="-943244"/>
    <n v="-820712"/>
    <n v="-718598"/>
    <n v="-779871"/>
    <n v="-1155688"/>
    <n v="-1311069"/>
    <n v="-1024367"/>
    <n v="-856778"/>
    <n v="-1035544"/>
    <n v="-671016"/>
    <n v="-637055"/>
    <n v="-796329.16666666663"/>
    <n v="-924910.91666666663"/>
    <x v="502"/>
  </r>
  <r>
    <s v="253990.GD.ID"/>
    <s v="253990"/>
    <x v="494"/>
    <s v="ID"/>
    <s v="GD"/>
    <x v="1"/>
    <n v="0"/>
    <n v="0"/>
    <n v="-137416"/>
    <n v="-92822"/>
    <n v="-108418"/>
    <n v="-75978"/>
    <n v="-47503"/>
    <n v="-17596"/>
    <n v="16386"/>
    <n v="-16094"/>
    <n v="-17269"/>
    <n v="-26692"/>
    <n v="-62381"/>
    <n v="-108112"/>
    <n v="-120565"/>
    <n v="-114362.77"/>
    <n v="-133860"/>
    <n v="-72196"/>
    <n v="-44339"/>
    <n v="-21172"/>
    <n v="-17507"/>
    <n v="-15641"/>
    <n v="-17290"/>
    <n v="-32506"/>
    <n v="-85914"/>
    <n v="-119318"/>
    <n v="-105421"/>
    <n v="-57122.458333333336"/>
    <n v="-65591.564166666663"/>
    <x v="502"/>
  </r>
  <r>
    <s v="253990.GD.WA"/>
    <s v="253990"/>
    <x v="494"/>
    <s v="WA"/>
    <s v="GD"/>
    <x v="1"/>
    <n v="0"/>
    <n v="0"/>
    <n v="-695665"/>
    <n v="-499292"/>
    <n v="-554101"/>
    <n v="-391956"/>
    <n v="-237764"/>
    <n v="-90858"/>
    <n v="-44586"/>
    <n v="-39647"/>
    <n v="-45947"/>
    <n v="-81656"/>
    <n v="-195806"/>
    <n v="-360209"/>
    <n v="-416944"/>
    <n v="-407620.03"/>
    <n v="-462859"/>
    <n v="-264598"/>
    <n v="-376791"/>
    <n v="-73368"/>
    <n v="-96287"/>
    <n v="-87243"/>
    <n v="-95144"/>
    <n v="-185305"/>
    <n v="-510078"/>
    <n v="-715030"/>
    <n v="-686194"/>
    <n v="-258177.20833333334"/>
    <n v="-318824.33583333337"/>
    <x v="502"/>
  </r>
  <r>
    <s v="253990.GD.OR"/>
    <s v="253990"/>
    <x v="494"/>
    <s v="OR"/>
    <s v="GD"/>
    <x v="1"/>
    <n v="0"/>
    <n v="0"/>
    <n v="-208093"/>
    <n v="-156692"/>
    <n v="-167521"/>
    <n v="-123548"/>
    <n v="-78689"/>
    <n v="-39586"/>
    <n v="-29361"/>
    <n v="-25899"/>
    <n v="-33652"/>
    <n v="-34227"/>
    <n v="-79278"/>
    <n v="-118041"/>
    <n v="-175494"/>
    <n v="-188002.23"/>
    <n v="-278716"/>
    <n v="32354"/>
    <n v="22493"/>
    <n v="11460"/>
    <n v="8087"/>
    <n v="8984"/>
    <n v="9929"/>
    <n v="17973"/>
    <n v="44484"/>
    <n v="70627"/>
    <n v="77648"/>
    <n v="-89857.291666666672"/>
    <n v="-24104.185833333333"/>
    <x v="502"/>
  </r>
  <r>
    <s v="254005.ED.ID"/>
    <n v="254005"/>
    <x v="495"/>
    <s v="ID"/>
    <s v="ED"/>
    <x v="1"/>
    <n v="0"/>
    <n v="0"/>
    <m/>
    <m/>
    <m/>
    <m/>
    <m/>
    <m/>
    <m/>
    <m/>
    <m/>
    <m/>
    <m/>
    <m/>
    <m/>
    <m/>
    <m/>
    <n v="-407428"/>
    <m/>
    <m/>
    <m/>
    <m/>
    <m/>
    <m/>
    <m/>
    <m/>
    <m/>
    <n v="0"/>
    <n v="-33952.333333333336"/>
    <x v="503"/>
  </r>
  <r>
    <s v="254005.GD.ID"/>
    <n v="254005"/>
    <x v="495"/>
    <s v="ID"/>
    <s v="GD"/>
    <x v="1"/>
    <n v="0"/>
    <n v="0"/>
    <m/>
    <m/>
    <m/>
    <m/>
    <m/>
    <m/>
    <m/>
    <m/>
    <m/>
    <m/>
    <m/>
    <m/>
    <m/>
    <m/>
    <m/>
    <n v="-81531"/>
    <m/>
    <m/>
    <m/>
    <m/>
    <m/>
    <m/>
    <m/>
    <m/>
    <m/>
    <n v="0"/>
    <n v="-6794.25"/>
    <x v="503"/>
  </r>
  <r>
    <s v="254005.CD.ID"/>
    <s v="254005"/>
    <x v="495"/>
    <s v="ID"/>
    <s v="CD"/>
    <x v="1"/>
    <n v="0"/>
    <n v="0"/>
    <n v="-7468113"/>
    <n v="-7468113"/>
    <n v="-7468113"/>
    <n v="-7468113"/>
    <n v="-7468113"/>
    <n v="-7468113"/>
    <n v="-7468113"/>
    <n v="-7468113"/>
    <n v="-7468113"/>
    <n v="-7304813"/>
    <n v="-7304813"/>
    <n v="-7304813"/>
    <n v="-6245251"/>
    <n v="-6245251"/>
    <n v="-6245251"/>
    <n v="-6245251"/>
    <n v="-6245251"/>
    <n v="-6245251"/>
    <n v="-6245251"/>
    <n v="-6245251"/>
    <n v="-6245251"/>
    <n v="-6245251"/>
    <n v="-5498741"/>
    <n v="-5498741"/>
    <n v="-4848583"/>
    <n v="-7376335.416666667"/>
    <n v="-6062638.166666667"/>
    <x v="503"/>
  </r>
  <r>
    <s v="254005.ED.ID"/>
    <s v="254005"/>
    <x v="495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7428"/>
    <n v="0"/>
    <n v="0"/>
    <n v="0"/>
    <n v="0"/>
    <n v="0"/>
    <n v="0"/>
    <n v="0"/>
    <n v="0"/>
    <n v="0"/>
    <n v="0"/>
    <n v="-33952.333333333336"/>
    <x v="503"/>
  </r>
  <r>
    <s v="254005.GD.ID"/>
    <s v="254005"/>
    <x v="495"/>
    <s v="ID"/>
    <s v="GD"/>
    <x v="1"/>
    <n v="0"/>
    <n v="0"/>
    <m/>
    <m/>
    <m/>
    <m/>
    <m/>
    <m/>
    <m/>
    <m/>
    <m/>
    <m/>
    <m/>
    <m/>
    <m/>
    <m/>
    <m/>
    <n v="-81531"/>
    <n v="0"/>
    <n v="0"/>
    <n v="0"/>
    <n v="0"/>
    <n v="0"/>
    <n v="0"/>
    <n v="0"/>
    <n v="0"/>
    <n v="0"/>
    <n v="0"/>
    <n v="-6794.25"/>
    <x v="503"/>
  </r>
  <r>
    <s v="254006.ED.ID"/>
    <s v="254006"/>
    <x v="496"/>
    <s v="ID"/>
    <s v="ED"/>
    <x v="1"/>
    <n v="0"/>
    <n v="0"/>
    <m/>
    <m/>
    <m/>
    <m/>
    <m/>
    <m/>
    <m/>
    <m/>
    <m/>
    <m/>
    <m/>
    <m/>
    <m/>
    <m/>
    <m/>
    <m/>
    <n v="-410984"/>
    <n v="-410984"/>
    <n v="-410984"/>
    <n v="-410984"/>
    <n v="-410984"/>
    <n v="-410984"/>
    <n v="-410984"/>
    <n v="-410984"/>
    <n v="-291016"/>
    <n v="0"/>
    <n v="-286115"/>
    <x v="504"/>
  </r>
  <r>
    <s v="254006.GD.ID"/>
    <s v="254006"/>
    <x v="496"/>
    <s v="ID"/>
    <s v="GD"/>
    <x v="1"/>
    <n v="0"/>
    <n v="0"/>
    <m/>
    <m/>
    <m/>
    <m/>
    <m/>
    <m/>
    <m/>
    <m/>
    <m/>
    <m/>
    <m/>
    <m/>
    <m/>
    <m/>
    <m/>
    <m/>
    <n v="-82139"/>
    <n v="-82139"/>
    <n v="-82139"/>
    <n v="-82139"/>
    <n v="-82139"/>
    <n v="-82139"/>
    <n v="-82139"/>
    <n v="-82139"/>
    <n v="-51431"/>
    <n v="0"/>
    <n v="-56902.291666666664"/>
    <x v="504"/>
  </r>
  <r>
    <s v="254010.GD.OR"/>
    <s v="254010"/>
    <x v="497"/>
    <s v="OR"/>
    <s v="GD"/>
    <x v="1"/>
    <n v="0"/>
    <n v="0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x v="505"/>
  </r>
  <r>
    <s v="254025.ED.AN"/>
    <s v="254025"/>
    <x v="498"/>
    <s v="AN"/>
    <s v="ED"/>
    <x v="1"/>
    <n v="0"/>
    <n v="0"/>
    <n v="-3124992"/>
    <n v="-3120514"/>
    <n v="-3116036"/>
    <n v="-3111558"/>
    <n v="-3107080"/>
    <n v="-3102602"/>
    <n v="-3098124"/>
    <n v="-3093646"/>
    <n v="-3089168"/>
    <n v="-3084690"/>
    <n v="-3080212"/>
    <n v="-3075734"/>
    <n v="-3071256"/>
    <n v="-3066778"/>
    <n v="-3062300"/>
    <n v="-3057822"/>
    <n v="-3053344"/>
    <n v="-3048866"/>
    <n v="-3044388"/>
    <n v="-3039910"/>
    <n v="-3035432"/>
    <n v="-3030954"/>
    <n v="-3026476"/>
    <n v="-3021998"/>
    <n v="-3017520"/>
    <n v="-3098124"/>
    <n v="-3044388"/>
    <x v="506"/>
  </r>
  <r>
    <s v="254025.ED.AN"/>
    <s v="254025"/>
    <x v="498"/>
    <s v="AN"/>
    <s v="ED"/>
    <x v="1"/>
    <n v="0"/>
    <n v="0"/>
    <n v="-3040884.12"/>
    <m/>
    <m/>
    <m/>
    <m/>
    <m/>
    <m/>
    <m/>
    <m/>
    <m/>
    <m/>
    <m/>
    <m/>
    <m/>
    <m/>
    <m/>
    <m/>
    <m/>
    <m/>
    <m/>
    <m/>
    <m/>
    <m/>
    <m/>
    <m/>
    <n v="-126703.505"/>
    <n v="0"/>
    <x v="506"/>
  </r>
  <r>
    <s v="254035.ED.AN"/>
    <s v="254035"/>
    <x v="499"/>
    <s v="AN"/>
    <s v="ED"/>
    <x v="1"/>
    <n v="0"/>
    <n v="0"/>
    <n v="-173479"/>
    <n v="-172676"/>
    <n v="-171873"/>
    <n v="-171070"/>
    <n v="-170267"/>
    <n v="-169464"/>
    <n v="-168661"/>
    <n v="-167858"/>
    <n v="-167055"/>
    <n v="-166252"/>
    <n v="-165449"/>
    <n v="-164646"/>
    <n v="-163843"/>
    <n v="-163040"/>
    <n v="-162237"/>
    <n v="-161434"/>
    <n v="-160631"/>
    <n v="-159828"/>
    <n v="-159025"/>
    <n v="-158222"/>
    <n v="-157419"/>
    <n v="-156616"/>
    <n v="-155813"/>
    <n v="-155010"/>
    <n v="-154207"/>
    <n v="-168661"/>
    <n v="-159025"/>
    <x v="507"/>
  </r>
  <r>
    <s v="254035.ED.AN"/>
    <s v="254035"/>
    <x v="499"/>
    <s v="AN"/>
    <s v="ED"/>
    <x v="1"/>
    <n v="0"/>
    <n v="0"/>
    <n v="-168804"/>
    <m/>
    <m/>
    <m/>
    <m/>
    <m/>
    <m/>
    <m/>
    <m/>
    <m/>
    <m/>
    <m/>
    <m/>
    <m/>
    <m/>
    <m/>
    <m/>
    <m/>
    <m/>
    <m/>
    <m/>
    <m/>
    <m/>
    <m/>
    <m/>
    <n v="-7033.5"/>
    <n v="0"/>
    <x v="507"/>
  </r>
  <r>
    <s v="254037.ED.AN"/>
    <s v="254037"/>
    <x v="500"/>
    <s v="AN"/>
    <s v="ED"/>
    <x v="1"/>
    <n v="0"/>
    <n v="0"/>
    <n v="-4949313"/>
    <n v="-4942766"/>
    <n v="-4936219"/>
    <n v="-4929672"/>
    <n v="-4923125"/>
    <n v="-4916578"/>
    <n v="-4910031"/>
    <n v="-4903484"/>
    <n v="-4896937"/>
    <n v="-4890390"/>
    <n v="-4883843"/>
    <n v="-4877296"/>
    <n v="-4870749"/>
    <n v="-4864202"/>
    <n v="-4857655"/>
    <n v="-4851108"/>
    <n v="-4844561"/>
    <n v="-4838014"/>
    <n v="-4831467"/>
    <n v="-4824920"/>
    <n v="-4818373"/>
    <n v="-4811826"/>
    <n v="-4805279"/>
    <n v="-4798732"/>
    <n v="-4792185"/>
    <n v="-4910031"/>
    <n v="-4831467"/>
    <x v="508"/>
  </r>
  <r>
    <s v="254037.ED.AN"/>
    <s v="254037"/>
    <x v="500"/>
    <s v="AN"/>
    <s v="ED"/>
    <x v="1"/>
    <n v="0"/>
    <n v="0"/>
    <n v="-5265484.4800000004"/>
    <m/>
    <m/>
    <m/>
    <m/>
    <m/>
    <m/>
    <m/>
    <m/>
    <m/>
    <m/>
    <m/>
    <m/>
    <m/>
    <m/>
    <m/>
    <m/>
    <m/>
    <m/>
    <m/>
    <m/>
    <m/>
    <m/>
    <m/>
    <m/>
    <n v="-219395.18666666668"/>
    <n v="0"/>
    <x v="508"/>
  </r>
  <r>
    <s v="254090.CD.AA"/>
    <s v="254090"/>
    <x v="501"/>
    <s v="AA"/>
    <s v="CD"/>
    <x v="1"/>
    <n v="0"/>
    <n v="0"/>
    <n v="-13735248.970000001"/>
    <n v="-13629604.91"/>
    <n v="-13523960.85"/>
    <n v="-13418316.789999999"/>
    <n v="-13312672.73"/>
    <n v="-18801095.670000002"/>
    <n v="-18679955.579999998"/>
    <n v="-18558815.489999998"/>
    <n v="-18437675.399999999"/>
    <n v="-18316535.359999999"/>
    <n v="-18195395.27"/>
    <n v="-18074255.18"/>
    <n v="-17953115.09"/>
    <n v="-17831975"/>
    <n v="-17710834.91"/>
    <n v="-17589694.82"/>
    <n v="-17468554.73"/>
    <n v="-17347414.640000001"/>
    <n v="-17226274.550000001"/>
    <n v="-17105134.460000001"/>
    <n v="-16983994.370000001"/>
    <n v="-16862854.260000002"/>
    <n v="-16741714.17"/>
    <n v="-16620574.08"/>
    <n v="-16499433.99"/>
    <n v="-16566038.771666668"/>
    <n v="-17226274.544166666"/>
    <x v="509"/>
  </r>
  <r>
    <s v="254100.CD.AA"/>
    <s v="254100"/>
    <x v="502"/>
    <s v="AA"/>
    <s v="CD"/>
    <x v="1"/>
    <n v="0"/>
    <n v="0"/>
    <n v="-4902566.3499999996"/>
    <n v="-15305631.43"/>
    <n v="-20595879.489999998"/>
    <n v="-13084481.82"/>
    <n v="-19015823.469999999"/>
    <n v="-11683389.93"/>
    <n v="-12314358.800000001"/>
    <n v="-15534908.42"/>
    <n v="-13009995.49"/>
    <n v="-18029132.579999998"/>
    <n v="-23350965.039999999"/>
    <n v="-19078595.809999999"/>
    <n v="-10125399.369999999"/>
    <n v="-8619724.9600000009"/>
    <n v="-11384044.99"/>
    <n v="-2806231.91"/>
    <n v="-6041673.1299999999"/>
    <n v="-947304.11"/>
    <n v="-432933.77"/>
    <n v="-303386.74"/>
    <n v="0"/>
    <n v="0"/>
    <n v="0"/>
    <n v="0"/>
    <n v="-588851.47"/>
    <n v="-15709762.094999999"/>
    <n v="-2991035.4191666674"/>
    <x v="510"/>
  </r>
  <r>
    <s v="254120.GD.OR"/>
    <s v="254120"/>
    <x v="503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11"/>
  </r>
  <r>
    <s v="254180.GD.AN"/>
    <s v="254180"/>
    <x v="504"/>
    <s v="AN"/>
    <s v="GD"/>
    <x v="1"/>
    <n v="0"/>
    <n v="0"/>
    <n v="-11839"/>
    <n v="-11383"/>
    <n v="-10927"/>
    <n v="-10471"/>
    <n v="-10015"/>
    <n v="-9559"/>
    <n v="-9103"/>
    <n v="-8647"/>
    <n v="-8191"/>
    <n v="-7735"/>
    <n v="-7279"/>
    <n v="-6823"/>
    <n v="-6367"/>
    <n v="-5999"/>
    <n v="-5631"/>
    <n v="-5263"/>
    <n v="-4895"/>
    <n v="-4527"/>
    <n v="-4159"/>
    <n v="-3791"/>
    <n v="-3423"/>
    <n v="-3055"/>
    <n v="-2687"/>
    <n v="-2319"/>
    <n v="-1951"/>
    <n v="-9103"/>
    <n v="-4159"/>
    <x v="512"/>
  </r>
  <r>
    <s v="254180.GD.AN"/>
    <s v="254180"/>
    <x v="504"/>
    <s v="AN"/>
    <s v="GD"/>
    <x v="1"/>
    <n v="0"/>
    <n v="0"/>
    <n v="-11522"/>
    <m/>
    <m/>
    <m/>
    <m/>
    <m/>
    <m/>
    <m/>
    <m/>
    <m/>
    <m/>
    <m/>
    <m/>
    <m/>
    <m/>
    <m/>
    <m/>
    <m/>
    <m/>
    <m/>
    <m/>
    <m/>
    <m/>
    <m/>
    <m/>
    <n v="-480.08333333333331"/>
    <n v="0"/>
    <x v="512"/>
  </r>
  <r>
    <s v="254220.ED.WA"/>
    <s v="254220"/>
    <x v="505"/>
    <s v="WA"/>
    <s v="ED"/>
    <x v="1"/>
    <n v="0"/>
    <n v="0"/>
    <n v="-572324"/>
    <n v="-570490"/>
    <n v="-568656"/>
    <n v="-566822"/>
    <n v="-564988"/>
    <n v="-563154"/>
    <n v="-561320"/>
    <n v="-559486"/>
    <n v="-557652"/>
    <n v="-555818"/>
    <n v="-553984"/>
    <n v="-552150"/>
    <n v="-550316"/>
    <n v="-548482"/>
    <n v="-546648"/>
    <n v="-544814"/>
    <n v="-542980"/>
    <n v="-541146"/>
    <n v="-539312"/>
    <n v="-537478"/>
    <n v="-535644"/>
    <n v="-533810"/>
    <n v="-531976"/>
    <n v="-530142"/>
    <n v="-528308"/>
    <n v="-561320"/>
    <n v="-539312"/>
    <x v="513"/>
  </r>
  <r>
    <s v="254229.ED.ID"/>
    <s v="254229"/>
    <x v="506"/>
    <s v="ID"/>
    <s v="ED"/>
    <x v="1"/>
    <n v="0"/>
    <n v="0"/>
    <n v="-797508"/>
    <n v="-2087070"/>
    <n v="-1956814"/>
    <n v="-1826202"/>
    <n v="-1703809"/>
    <n v="-1622251"/>
    <n v="-1513156"/>
    <n v="-1399141"/>
    <n v="-1270805"/>
    <n v="-1143252"/>
    <n v="-1030091"/>
    <n v="-911954"/>
    <n v="-773984"/>
    <n v="-687465"/>
    <n v="-686970"/>
    <n v="-686970"/>
    <n v="-686970"/>
    <n v="-686970"/>
    <n v="-686970"/>
    <n v="-686970"/>
    <n v="-686970"/>
    <n v="-686970"/>
    <n v="-686970"/>
    <n v="-686970"/>
    <n v="-686970"/>
    <n v="-1437524.25"/>
    <n v="-690636.83333333337"/>
    <x v="514"/>
  </r>
  <r>
    <s v="254229.GD.ID"/>
    <s v="254229"/>
    <x v="506"/>
    <s v="ID"/>
    <s v="GD"/>
    <x v="1"/>
    <n v="0"/>
    <n v="0"/>
    <n v="-65271.61"/>
    <n v="-65271.61"/>
    <n v="-65271.61"/>
    <n v="-65271.61"/>
    <n v="-65271.61"/>
    <n v="-65271.61"/>
    <n v="-65271.61"/>
    <n v="-65271.61"/>
    <n v="-65271.61"/>
    <n v="-65271.61"/>
    <n v="-65271.61"/>
    <n v="0"/>
    <n v="0"/>
    <n v="0"/>
    <n v="0"/>
    <n v="0"/>
    <n v="0"/>
    <n v="0"/>
    <n v="0"/>
    <n v="0"/>
    <n v="0"/>
    <n v="0"/>
    <n v="0"/>
    <n v="0"/>
    <n v="0"/>
    <n v="-57112.658749999995"/>
    <n v="0"/>
    <x v="514"/>
  </r>
  <r>
    <s v="254230.ED.WA"/>
    <s v="254230"/>
    <x v="507"/>
    <s v="WA"/>
    <s v="ED"/>
    <x v="1"/>
    <n v="0"/>
    <n v="0"/>
    <m/>
    <m/>
    <m/>
    <m/>
    <m/>
    <m/>
    <n v="-7812472.5800000001"/>
    <n v="-7235915.6399999997"/>
    <n v="-6555595.9900000002"/>
    <n v="-5959597.0599999996"/>
    <n v="-5250192.18"/>
    <n v="-4822754.67"/>
    <n v="-4945956.4000000004"/>
    <n v="-4807574.17"/>
    <n v="-3010190.68"/>
    <n v="-2254710.62"/>
    <n v="-1647534.89"/>
    <n v="-1217716.1399999999"/>
    <n v="-868434.71"/>
    <n v="-866543.61"/>
    <n v="-870515.27"/>
    <n v="-874505.13"/>
    <n v="-878454.98"/>
    <n v="-882422.67"/>
    <n v="-886408.28"/>
    <n v="-3342458.8600000008"/>
    <n v="-1757898.7675000001"/>
    <x v="515"/>
  </r>
  <r>
    <s v="254230.GD.WA"/>
    <s v="254230"/>
    <x v="507"/>
    <s v="WA"/>
    <s v="GD"/>
    <x v="1"/>
    <n v="0"/>
    <n v="0"/>
    <m/>
    <m/>
    <m/>
    <m/>
    <m/>
    <m/>
    <n v="-2141201.79"/>
    <n v="-2097338.5699999998"/>
    <n v="-2059221.34"/>
    <n v="-2014729.85"/>
    <n v="-1924091.13"/>
    <n v="-1742301.42"/>
    <n v="-1503694.72"/>
    <n v="-1149696.6299999999"/>
    <n v="-782872.97"/>
    <n v="-382963.98"/>
    <n v="-172995.45"/>
    <n v="-88914.91"/>
    <n v="-48948.22"/>
    <n v="-48912.13"/>
    <n v="-49136.31"/>
    <n v="-49361.52"/>
    <n v="-49584.47"/>
    <n v="-49808.43"/>
    <n v="-50033.4"/>
    <n v="-1060894.2883333333"/>
    <n v="-304171.59000000008"/>
    <x v="515"/>
  </r>
  <r>
    <s v="254230.GD.OR"/>
    <s v="254230"/>
    <x v="507"/>
    <s v="OR"/>
    <s v="GD"/>
    <x v="1"/>
    <n v="0"/>
    <n v="0"/>
    <m/>
    <m/>
    <m/>
    <m/>
    <m/>
    <m/>
    <m/>
    <m/>
    <m/>
    <m/>
    <m/>
    <m/>
    <m/>
    <m/>
    <n v="-3531384"/>
    <n v="-3315320.33"/>
    <n v="-2998199.51"/>
    <n v="-2801261.62"/>
    <n v="-2667292.5499999998"/>
    <n v="-2574711.39"/>
    <n v="-2494339.09"/>
    <n v="-2405058.5099999998"/>
    <n v="-2218958.2999999998"/>
    <n v="-1893295.47"/>
    <n v="-1385458.27"/>
    <n v="0"/>
    <n v="-2299379.1587499999"/>
    <x v="515"/>
  </r>
  <r>
    <s v="254230.ED.ID"/>
    <s v="254230"/>
    <x v="507"/>
    <s v="ID"/>
    <s v="ED"/>
    <x v="1"/>
    <n v="0"/>
    <n v="0"/>
    <m/>
    <m/>
    <m/>
    <m/>
    <m/>
    <m/>
    <m/>
    <m/>
    <m/>
    <m/>
    <m/>
    <m/>
    <m/>
    <m/>
    <m/>
    <m/>
    <n v="-5568879.46"/>
    <n v="-5240887.49"/>
    <n v="-4829981.8899999997"/>
    <n v="-4403012.6500000004"/>
    <n v="-3937491.28"/>
    <n v="-3482512.47"/>
    <n v="-3068320.95"/>
    <n v="-2592419.31"/>
    <n v="-2026835.48"/>
    <n v="0"/>
    <n v="-2844743.6033333335"/>
    <x v="515"/>
  </r>
  <r>
    <s v="254250.GD.OR"/>
    <s v="254250"/>
    <x v="508"/>
    <s v="OR"/>
    <s v="GD"/>
    <x v="1"/>
    <n v="0"/>
    <n v="0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x v="516"/>
  </r>
  <r>
    <s v="254305.GD.ID"/>
    <s v="254305"/>
    <x v="509"/>
    <s v="ID"/>
    <s v="GD"/>
    <x v="4"/>
    <n v="4"/>
    <s v="GD.ID"/>
    <m/>
    <m/>
    <m/>
    <m/>
    <m/>
    <m/>
    <m/>
    <m/>
    <m/>
    <m/>
    <m/>
    <m/>
    <m/>
    <m/>
    <m/>
    <m/>
    <m/>
    <m/>
    <m/>
    <m/>
    <m/>
    <m/>
    <m/>
    <n v="-40648.33"/>
    <n v="-81296.66"/>
    <n v="0"/>
    <n v="-6774.7216666666673"/>
    <x v="517"/>
  </r>
  <r>
    <s v="254319.ED.ID"/>
    <s v="254319"/>
    <x v="510"/>
    <s v="ID"/>
    <s v="ED"/>
    <x v="1"/>
    <n v="0"/>
    <n v="0"/>
    <m/>
    <m/>
    <m/>
    <m/>
    <m/>
    <m/>
    <m/>
    <m/>
    <m/>
    <m/>
    <m/>
    <m/>
    <n v="-389403.79"/>
    <n v="-389403.79"/>
    <n v="-389403.79"/>
    <n v="-477076.04"/>
    <n v="-477076.04"/>
    <n v="-477076.04"/>
    <n v="-581532.78"/>
    <n v="-581532.78"/>
    <n v="-581532.78"/>
    <n v="-657041.57999999996"/>
    <n v="-657041.57999999996"/>
    <n v="-657041.57999999996"/>
    <n v="0"/>
    <n v="-16225.157916666665"/>
    <n v="-510038.3895833334"/>
    <x v="518"/>
  </r>
  <r>
    <s v="254319.ED.WA"/>
    <s v="254319"/>
    <x v="510"/>
    <s v="WA"/>
    <s v="ED"/>
    <x v="1"/>
    <n v="0"/>
    <n v="0"/>
    <m/>
    <m/>
    <m/>
    <m/>
    <m/>
    <m/>
    <m/>
    <m/>
    <m/>
    <m/>
    <m/>
    <m/>
    <n v="-797404.87"/>
    <n v="-797404.87"/>
    <n v="-797404.87"/>
    <n v="-976936.45"/>
    <n v="-976936.45"/>
    <n v="-976936.45"/>
    <n v="-1190838.6000000001"/>
    <n v="-1190838.6000000001"/>
    <n v="-1190838.6000000001"/>
    <n v="-1345462.38"/>
    <n v="-1345462.38"/>
    <n v="-1345462.38"/>
    <n v="-1576270.39"/>
    <n v="-33225.202916666669"/>
    <n v="-1110113.3049999997"/>
    <x v="518"/>
  </r>
  <r>
    <s v="254319.GD.ID"/>
    <s v="254319"/>
    <x v="510"/>
    <s v="ID"/>
    <s v="GD"/>
    <x v="1"/>
    <n v="0"/>
    <n v="0"/>
    <m/>
    <m/>
    <m/>
    <m/>
    <m/>
    <m/>
    <m/>
    <m/>
    <m/>
    <m/>
    <m/>
    <m/>
    <n v="-112774.35"/>
    <n v="-112774.35"/>
    <n v="-112774.35"/>
    <n v="-138164.91"/>
    <n v="-138164.91"/>
    <n v="-138164.91"/>
    <n v="-168416.39"/>
    <n v="-168416.39"/>
    <n v="-168416.39"/>
    <n v="-190284.32"/>
    <n v="-190284.32"/>
    <n v="-190284.32"/>
    <n v="-222926.74"/>
    <n v="-4698.9312500000005"/>
    <n v="-156999.67541666669"/>
    <x v="518"/>
  </r>
  <r>
    <s v="254319.GD.OR"/>
    <s v="254319"/>
    <x v="510"/>
    <s v="OR"/>
    <s v="GD"/>
    <x v="1"/>
    <n v="0"/>
    <n v="0"/>
    <m/>
    <m/>
    <m/>
    <m/>
    <m/>
    <m/>
    <m/>
    <m/>
    <m/>
    <m/>
    <m/>
    <m/>
    <n v="-157643.25"/>
    <n v="-157643.25"/>
    <n v="-157643.25"/>
    <n v="-193135.81"/>
    <n v="-193135.81"/>
    <n v="-193135.81"/>
    <n v="-235423.28"/>
    <n v="-235423.28"/>
    <n v="-235423.28"/>
    <n v="-265991.67999999999"/>
    <n v="-265991.67999999999"/>
    <n v="-265991.67999999999"/>
    <n v="0"/>
    <n v="-6568.46875"/>
    <n v="-206480.03625000003"/>
    <x v="518"/>
  </r>
  <r>
    <s v="254319.GD.WA"/>
    <s v="254319"/>
    <x v="510"/>
    <s v="WA"/>
    <s v="GD"/>
    <x v="1"/>
    <n v="0"/>
    <n v="0"/>
    <m/>
    <m/>
    <m/>
    <m/>
    <m/>
    <m/>
    <m/>
    <m/>
    <m/>
    <m/>
    <m/>
    <m/>
    <n v="-234951.2"/>
    <n v="-234951.2"/>
    <n v="-234951.2"/>
    <n v="-287849.25"/>
    <n v="-287849.25"/>
    <n v="-287849.25"/>
    <n v="-350874.41"/>
    <n v="-350874.41"/>
    <n v="-350874.41"/>
    <n v="-396433.5"/>
    <n v="-396433.5"/>
    <n v="-396433.5"/>
    <n v="-464439.88"/>
    <n v="-9789.6333333333332"/>
    <n v="-327089.11833333335"/>
    <x v="518"/>
  </r>
  <r>
    <s v="254320.ED.ID"/>
    <s v="254320"/>
    <x v="511"/>
    <s v="ID"/>
    <s v="ED"/>
    <x v="1"/>
    <n v="0"/>
    <n v="0"/>
    <m/>
    <m/>
    <m/>
    <m/>
    <m/>
    <m/>
    <m/>
    <m/>
    <m/>
    <m/>
    <m/>
    <m/>
    <m/>
    <m/>
    <m/>
    <m/>
    <m/>
    <m/>
    <m/>
    <m/>
    <m/>
    <m/>
    <m/>
    <m/>
    <n v="-1532183.26"/>
    <n v="0"/>
    <n v="-63840.969166666669"/>
    <x v="519"/>
  </r>
  <r>
    <s v="254328.GD.WA"/>
    <s v="254328"/>
    <x v="512"/>
    <s v="WA"/>
    <s v="GD"/>
    <x v="1"/>
    <n v="0"/>
    <n v="0"/>
    <n v="0"/>
    <n v="0"/>
    <n v="0"/>
    <n v="0"/>
    <n v="0"/>
    <n v="0"/>
    <n v="0"/>
    <n v="0"/>
    <n v="0"/>
    <n v="0"/>
    <n v="-3282474.21"/>
    <n v="-2974286.66"/>
    <n v="-2456015.56"/>
    <n v="-1916704.84"/>
    <n v="-1315376.31"/>
    <n v="-839735.14"/>
    <n v="-617433.73"/>
    <n v="-507874.83"/>
    <n v="-445118.85"/>
    <n v="-384822.68"/>
    <n v="-328550.84000000003"/>
    <n v="-234463.5"/>
    <n v="96604.479999999996"/>
    <n v="0"/>
    <n v="0"/>
    <n v="-623730.72083333333"/>
    <n v="-643457.00166666647"/>
    <x v="520"/>
  </r>
  <r>
    <s v="254328.ED.ID"/>
    <s v="254328"/>
    <x v="512"/>
    <s v="ID"/>
    <s v="ED"/>
    <x v="1"/>
    <n v="0"/>
    <n v="0"/>
    <m/>
    <m/>
    <m/>
    <m/>
    <m/>
    <m/>
    <m/>
    <m/>
    <m/>
    <m/>
    <n v="-1976849.01"/>
    <n v="-1661450.38"/>
    <n v="-1430402.17"/>
    <n v="-1207188.7"/>
    <n v="-984263.57"/>
    <n v="-783775.5"/>
    <n v="-633132.44999999995"/>
    <n v="-502955.37"/>
    <n v="-369230.11"/>
    <n v="-223976.46"/>
    <n v="-61820.72"/>
    <n v="59435.81"/>
    <n v="0"/>
    <n v="0"/>
    <n v="0"/>
    <n v="-362791.70624999999"/>
    <n v="-451842.34625"/>
    <x v="520"/>
  </r>
  <r>
    <s v="254328.ED.WA"/>
    <s v="254328"/>
    <x v="512"/>
    <s v="WA"/>
    <s v="ED"/>
    <x v="1"/>
    <n v="0"/>
    <n v="0"/>
    <m/>
    <m/>
    <m/>
    <m/>
    <m/>
    <m/>
    <m/>
    <m/>
    <m/>
    <m/>
    <n v="-2511076.94"/>
    <n v="-2406938.0299999998"/>
    <n v="-2135580.83"/>
    <n v="-1847867.65"/>
    <n v="-1583093.23"/>
    <n v="-1311118.1100000001"/>
    <n v="-1133292.8400000001"/>
    <n v="-964306.82"/>
    <n v="-799458.12"/>
    <n v="-604396.69999999995"/>
    <n v="-395657.89"/>
    <n v="-226760.85"/>
    <n v="-18229.59"/>
    <n v="0"/>
    <n v="0"/>
    <n v="-498817.11541666667"/>
    <n v="-829331.01791666669"/>
    <x v="520"/>
  </r>
  <r>
    <s v="254328.GD.ID"/>
    <s v="254328"/>
    <x v="512"/>
    <s v="ID"/>
    <s v="GD"/>
    <x v="1"/>
    <n v="0"/>
    <n v="0"/>
    <m/>
    <m/>
    <m/>
    <m/>
    <m/>
    <m/>
    <m/>
    <m/>
    <m/>
    <m/>
    <n v="-457116.4"/>
    <n v="-397426.04"/>
    <n v="-321057.09999999998"/>
    <n v="-247084.85"/>
    <n v="-157850.59"/>
    <n v="-96385.55"/>
    <n v="-62767.9"/>
    <n v="-46393.89"/>
    <n v="-35268.629999999997"/>
    <n v="-26659.82"/>
    <n v="-18462.03"/>
    <n v="-4459.3100000000004"/>
    <n v="44471.67"/>
    <n v="0"/>
    <n v="0"/>
    <n v="-84589.249166666661"/>
    <n v="-67615.787500000006"/>
    <x v="520"/>
  </r>
  <r>
    <s v="254328.GD.OR"/>
    <s v="254328"/>
    <x v="512"/>
    <s v="OR"/>
    <s v="GD"/>
    <x v="1"/>
    <n v="0"/>
    <n v="0"/>
    <m/>
    <m/>
    <m/>
    <m/>
    <m/>
    <m/>
    <m/>
    <m/>
    <m/>
    <m/>
    <n v="-1982779.83"/>
    <n v="-1814041.54"/>
    <n v="-1467397.13"/>
    <n v="-1187007.58"/>
    <n v="-832442.21"/>
    <n v="-571746.87"/>
    <n v="-428565.58"/>
    <n v="-338543.56"/>
    <n v="-282572.61"/>
    <n v="-220912.14"/>
    <n v="-178299.3"/>
    <n v="-123449"/>
    <n v="62083.22"/>
    <n v="0"/>
    <n v="0"/>
    <n v="-377543.32791666669"/>
    <n v="-402929.51625000004"/>
    <x v="520"/>
  </r>
  <r>
    <s v="254331.ED.WA"/>
    <s v="254331"/>
    <x v="513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21"/>
  </r>
  <r>
    <s v="254332.ED.WA"/>
    <s v="254332"/>
    <x v="514"/>
    <s v="WA"/>
    <s v="ED"/>
    <x v="1"/>
    <n v="0"/>
    <n v="0"/>
    <m/>
    <m/>
    <m/>
    <m/>
    <m/>
    <m/>
    <m/>
    <m/>
    <m/>
    <n v="-46667.59"/>
    <n v="-46667.59"/>
    <n v="-140841.54"/>
    <n v="-187844.64"/>
    <n v="-234738.91"/>
    <n v="-281598.17"/>
    <n v="-328320.86"/>
    <n v="-387895.54"/>
    <n v="-448330.86"/>
    <n v="-510131.85"/>
    <n v="-574361.13"/>
    <n v="-641205.44999999995"/>
    <n v="-710195.94"/>
    <n v="-781516.48"/>
    <n v="-855037.37"/>
    <n v="-940670"/>
    <n v="-27341.58666666667"/>
    <n v="-526465.82333333336"/>
    <x v="522"/>
  </r>
  <r>
    <s v="254332.GD.WA"/>
    <s v="254332"/>
    <x v="514"/>
    <s v="WA"/>
    <s v="GD"/>
    <x v="1"/>
    <n v="0"/>
    <n v="0"/>
    <m/>
    <m/>
    <m/>
    <m/>
    <m/>
    <m/>
    <m/>
    <m/>
    <m/>
    <m/>
    <n v="-47005.89"/>
    <n v="0"/>
    <n v="-775.42"/>
    <n v="-1461.08"/>
    <n v="-2123.48"/>
    <n v="-2715.73"/>
    <n v="-3732.35"/>
    <n v="-4718.0200000000004"/>
    <n v="-5676.99"/>
    <n v="-6618.71"/>
    <n v="-7547.3"/>
    <n v="-8462.7000000000007"/>
    <n v="-9407.69"/>
    <n v="-10400.66"/>
    <n v="-11732.89"/>
    <n v="-3949.4666666666667"/>
    <n v="-5759.9054166666674"/>
    <x v="522"/>
  </r>
  <r>
    <s v="254337.GD.OR"/>
    <s v="254337"/>
    <x v="515"/>
    <s v="OR"/>
    <s v="GD"/>
    <x v="1"/>
    <n v="0"/>
    <n v="0"/>
    <n v="-41907.06"/>
    <n v="-63065.9"/>
    <n v="-84362.8"/>
    <n v="-105798.66"/>
    <n v="-127374.39"/>
    <n v="-149090.9"/>
    <n v="-170949.11"/>
    <n v="-192949.95"/>
    <n v="-215094.34"/>
    <n v="-237383.22"/>
    <n v="-259817.54"/>
    <n v="-282398.24"/>
    <n v="-305126.28000000003"/>
    <n v="-328002.62"/>
    <n v="-351028.23"/>
    <n v="-374204.08"/>
    <n v="-397531.16"/>
    <n v="-421027.26"/>
    <n v="-444659.86"/>
    <n v="-468446.66"/>
    <n v="-492388.67"/>
    <n v="-516486.9"/>
    <n v="-540742.37"/>
    <n v="-565156.11"/>
    <n v="-589729.15"/>
    <n v="-171816.81000000003"/>
    <n v="-445591.80291666673"/>
    <x v="523"/>
  </r>
  <r>
    <s v="254338.ED.WA"/>
    <s v="254338"/>
    <x v="516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24"/>
  </r>
  <r>
    <s v="254338.GD.ID"/>
    <s v="254338"/>
    <x v="516"/>
    <s v="ID"/>
    <s v="GD"/>
    <x v="1"/>
    <n v="0"/>
    <n v="0"/>
    <m/>
    <m/>
    <m/>
    <m/>
    <m/>
    <m/>
    <m/>
    <m/>
    <m/>
    <m/>
    <n v="-270423.59999999998"/>
    <n v="-238342.01"/>
    <n v="-206231.52"/>
    <n v="-171931.85"/>
    <n v="-132117.48000000001"/>
    <n v="-102366.58"/>
    <n v="-82124.34"/>
    <n v="-69333.490000000005"/>
    <n v="-57349.62"/>
    <n v="-44827.94"/>
    <n v="-31928.35"/>
    <n v="-16111.93"/>
    <n v="9241.07"/>
    <n v="-116720.42"/>
    <n v="-101370.9"/>
    <n v="-50990.114166666666"/>
    <n v="-80781.011666666673"/>
    <x v="524"/>
  </r>
  <r>
    <s v="254338.GD.OR"/>
    <s v="254338"/>
    <x v="516"/>
    <s v="OR"/>
    <s v="GD"/>
    <x v="1"/>
    <n v="0"/>
    <n v="0"/>
    <m/>
    <m/>
    <m/>
    <m/>
    <m/>
    <m/>
    <m/>
    <m/>
    <m/>
    <m/>
    <n v="-773141.71"/>
    <n v="-710080.94"/>
    <n v="-593278.24"/>
    <n v="-491568.83"/>
    <n v="-360482.33"/>
    <n v="-254242.55"/>
    <n v="-189108.58"/>
    <n v="-137535.51"/>
    <n v="-98926.9"/>
    <n v="-49187.41"/>
    <n v="-12601.29"/>
    <n v="33221.49"/>
    <n v="110185.09"/>
    <n v="426.4"/>
    <n v="4858.53"/>
    <n v="-148321.81416666668"/>
    <n v="-145335.85625000001"/>
    <x v="524"/>
  </r>
  <r>
    <s v="254345.ED.ID"/>
    <s v="254345"/>
    <x v="517"/>
    <s v="ID"/>
    <s v="ED"/>
    <x v="1"/>
    <n v="0"/>
    <n v="0"/>
    <n v="0"/>
    <n v="0"/>
    <n v="0"/>
    <n v="0"/>
    <n v="0"/>
    <n v="0"/>
    <n v="0"/>
    <n v="-1154.56"/>
    <n v="0"/>
    <n v="0"/>
    <n v="0"/>
    <n v="0"/>
    <n v="0"/>
    <n v="0"/>
    <n v="0"/>
    <n v="0"/>
    <n v="0"/>
    <n v="0"/>
    <n v="-12149.02"/>
    <n v="-16481.63"/>
    <n v="-15525.99"/>
    <n v="-30787.78"/>
    <n v="90792.639999999999"/>
    <n v="0"/>
    <n v="0"/>
    <n v="-96.213333333333324"/>
    <n v="1320.6850000000002"/>
    <x v="525"/>
  </r>
  <r>
    <s v="254345.ED.WA"/>
    <s v="254345"/>
    <x v="517"/>
    <s v="WA"/>
    <s v="ED"/>
    <x v="1"/>
    <n v="0"/>
    <n v="0"/>
    <n v="0"/>
    <n v="0"/>
    <n v="0"/>
    <n v="0"/>
    <n v="0"/>
    <n v="0"/>
    <n v="-41720.82"/>
    <n v="-37772.400000000001"/>
    <n v="-168034.72"/>
    <n v="-21895.11"/>
    <n v="-53112.26"/>
    <n v="-51188.62"/>
    <n v="0"/>
    <n v="1.8"/>
    <n v="0"/>
    <n v="0"/>
    <n v="0"/>
    <n v="-17134.55"/>
    <n v="-43744.68"/>
    <n v="-36864.239999999998"/>
    <n v="-19576.22"/>
    <n v="-31397.63"/>
    <n v="-48789.35"/>
    <n v="0"/>
    <n v="0"/>
    <n v="-31143.660833333332"/>
    <n v="-16458.739166666666"/>
    <x v="525"/>
  </r>
  <r>
    <s v="254399.ED.AN"/>
    <s v="254399"/>
    <x v="518"/>
    <s v="AN"/>
    <s v="ED"/>
    <x v="1"/>
    <n v="0"/>
    <n v="0"/>
    <n v="-580.02"/>
    <n v="-580.02"/>
    <n v="-580.02"/>
    <n v="1920.2"/>
    <n v="1920.2"/>
    <n v="1920.2"/>
    <n v="2319.34"/>
    <n v="2319.34"/>
    <n v="2319.34"/>
    <n v="-1743.52"/>
    <n v="-1743.52"/>
    <n v="-1743.52"/>
    <n v="8065.88"/>
    <n v="8065.88"/>
    <n v="8065.88"/>
    <n v="4014.25"/>
    <n v="4014.25"/>
    <n v="4014.25"/>
    <n v="-1334.21"/>
    <n v="-1334.21"/>
    <n v="-1334.21"/>
    <n v="607.77"/>
    <n v="607.77"/>
    <n v="607.77"/>
    <n v="-605.71"/>
    <n v="839.24583333333328"/>
    <n v="2477.1062500000003"/>
    <x v="526"/>
  </r>
  <r>
    <s v="254399.GD.AA"/>
    <s v="254399"/>
    <x v="518"/>
    <s v="AA"/>
    <s v="GD"/>
    <x v="1"/>
    <n v="0"/>
    <n v="0"/>
    <n v="-6328.69"/>
    <n v="-6328.69"/>
    <n v="-6328.69"/>
    <n v="5936.57"/>
    <n v="5936.57"/>
    <n v="5936.57"/>
    <n v="8011.48"/>
    <n v="8011.48"/>
    <n v="8011.48"/>
    <n v="-5772.76"/>
    <n v="-5772.76"/>
    <n v="-5772.76"/>
    <n v="-7959.17"/>
    <n v="-7959.17"/>
    <n v="-7959.17"/>
    <n v="-12110.08"/>
    <n v="-12110.08"/>
    <n v="-12110.08"/>
    <n v="-11998.26"/>
    <n v="-11998.26"/>
    <n v="-11998.26"/>
    <n v="2411.8200000000002"/>
    <n v="2411.8200000000002"/>
    <n v="2411.8200000000002"/>
    <n v="-9494.2000000000007"/>
    <n v="393.71333333333331"/>
    <n v="-7477.8820833333311"/>
    <x v="526"/>
  </r>
  <r>
    <s v="254700.CD.ID"/>
    <s v="254700"/>
    <x v="519"/>
    <s v="ID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27"/>
  </r>
  <r>
    <s v="254700.CD.MT"/>
    <s v="254700"/>
    <x v="519"/>
    <s v="MT"/>
    <s v="CD"/>
    <x v="1"/>
    <n v="0"/>
    <n v="0"/>
    <n v="-162891"/>
    <n v="-162891"/>
    <n v="-162891"/>
    <n v="-162891"/>
    <n v="-162891"/>
    <n v="-162891"/>
    <n v="-162891"/>
    <n v="-162891"/>
    <n v="-162891"/>
    <n v="-182175"/>
    <n v="-182175"/>
    <n v="-182175"/>
    <n v="-182175"/>
    <n v="-182175"/>
    <n v="-182175"/>
    <n v="-182175"/>
    <n v="-182175"/>
    <n v="-182175"/>
    <n v="-182175"/>
    <n v="-182175"/>
    <n v="-182175"/>
    <n v="-182175"/>
    <n v="0"/>
    <n v="0"/>
    <n v="0"/>
    <n v="-168515.5"/>
    <n v="-144221.875"/>
    <x v="527"/>
  </r>
  <r>
    <s v="254700.CD.OR"/>
    <s v="254700"/>
    <x v="519"/>
    <s v="OR"/>
    <s v="CD"/>
    <x v="1"/>
    <n v="0"/>
    <n v="0"/>
    <n v="-1232900"/>
    <n v="-1232900"/>
    <n v="-1232900"/>
    <n v="-1232900"/>
    <n v="-1232900"/>
    <n v="-1232900"/>
    <n v="-1232900"/>
    <n v="-1232900"/>
    <n v="-1232900"/>
    <n v="-1249992"/>
    <n v="-1249992"/>
    <n v="-1254806"/>
    <n v="-1254806"/>
    <n v="-1254806"/>
    <n v="-1254806"/>
    <n v="-1254806"/>
    <n v="-1254806"/>
    <n v="-1254806"/>
    <n v="-1254806"/>
    <n v="-1254806"/>
    <n v="-1254806"/>
    <n v="-1254806"/>
    <n v="-392389"/>
    <n v="-392389"/>
    <n v="-392389"/>
    <n v="-1238486.9166666667"/>
    <n v="-1075135.7916666667"/>
    <x v="527"/>
  </r>
  <r>
    <s v="254700.CD.OR"/>
    <s v="254700"/>
    <x v="519"/>
    <s v="OR"/>
    <s v="CD"/>
    <x v="1"/>
    <n v="0"/>
    <n v="0"/>
    <n v="0.5"/>
    <m/>
    <m/>
    <m/>
    <m/>
    <m/>
    <m/>
    <m/>
    <m/>
    <m/>
    <m/>
    <m/>
    <m/>
    <m/>
    <m/>
    <m/>
    <m/>
    <m/>
    <m/>
    <m/>
    <m/>
    <m/>
    <m/>
    <m/>
    <m/>
    <n v="2.0833333333333332E-2"/>
    <n v="0"/>
    <x v="527"/>
  </r>
  <r>
    <s v="254740.CD.AA"/>
    <s v="254740"/>
    <x v="520"/>
    <s v="AA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94"/>
    <n v="0"/>
    <n v="0"/>
    <n v="0"/>
    <n v="0"/>
    <n v="0"/>
    <n v="0"/>
    <n v="0"/>
    <n v="1.7450000000000001"/>
    <x v="528"/>
  </r>
  <r>
    <s v="254900.CD.AA"/>
    <s v="254900"/>
    <x v="521"/>
    <s v="AA"/>
    <s v="CD"/>
    <x v="1"/>
    <n v="0"/>
    <n v="0"/>
    <n v="-416959205.98000002"/>
    <n v="-416959205.98000002"/>
    <n v="-416959205.98000002"/>
    <n v="-414473365.98000002"/>
    <n v="-414473365.98000002"/>
    <n v="-414473365.98000002"/>
    <n v="-411987525.98000002"/>
    <n v="-411987525.98000002"/>
    <n v="-411987525.98000002"/>
    <n v="-409501685.98000002"/>
    <n v="-409501685.98000002"/>
    <n v="-409501685.98000002"/>
    <n v="-410749393.98000002"/>
    <n v="-410749393.98000002"/>
    <n v="-410749393.98000002"/>
    <n v="-408006138.98000002"/>
    <n v="-408006138.98000002"/>
    <n v="-408006138.98000002"/>
    <n v="-405262883.98000002"/>
    <n v="-405262883.98000002"/>
    <n v="-405262883.98000002"/>
    <n v="-402519628.98000002"/>
    <n v="-402519628.98000002"/>
    <n v="-402519628.98000002"/>
    <n v="-398370455.98000002"/>
    <n v="-412971703.81333333"/>
    <n v="-406118722.39666671"/>
    <x v="529"/>
  </r>
  <r>
    <s v="254900.CD.AA"/>
    <s v="254900"/>
    <x v="521"/>
    <s v="AA"/>
    <s v="CD"/>
    <x v="1"/>
    <n v="0"/>
    <n v="0"/>
    <n v="416959205.98000002"/>
    <m/>
    <m/>
    <m/>
    <m/>
    <m/>
    <m/>
    <m/>
    <m/>
    <m/>
    <m/>
    <m/>
    <m/>
    <m/>
    <m/>
    <m/>
    <m/>
    <m/>
    <m/>
    <m/>
    <m/>
    <m/>
    <m/>
    <m/>
    <m/>
    <n v="17373300.249166667"/>
    <n v="0"/>
    <x v="529"/>
  </r>
  <r>
    <s v="254910.CD.AA"/>
    <s v="254910"/>
    <x v="522"/>
    <s v="AA"/>
    <s v="CD"/>
    <x v="1"/>
    <n v="0"/>
    <n v="0"/>
    <n v="-17634985.239999998"/>
    <n v="-17583234.359999999"/>
    <n v="-17583234.359999999"/>
    <n v="-17583234.359999999"/>
    <n v="-17583234.359999999"/>
    <n v="-17583234.3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061138.7016666671"/>
    <n v="0"/>
    <x v="530"/>
  </r>
  <r>
    <s v="254910.ED.ID"/>
    <s v="254910"/>
    <x v="522"/>
    <s v="ID"/>
    <s v="ED"/>
    <x v="1"/>
    <n v="0"/>
    <n v="0"/>
    <m/>
    <m/>
    <m/>
    <m/>
    <m/>
    <m/>
    <n v="-6199327.2800000003"/>
    <n v="-6199327.2800000003"/>
    <n v="-6199327.2800000003"/>
    <n v="-6408645.2800000003"/>
    <n v="-6408645.2800000003"/>
    <n v="-6408645.2800000003"/>
    <n v="-6408645.2800000003"/>
    <n v="-6408645.2800000003"/>
    <n v="-6408645.2800000003"/>
    <n v="-6408645.2800000003"/>
    <n v="0"/>
    <n v="0"/>
    <n v="0"/>
    <n v="0"/>
    <n v="0"/>
    <n v="0"/>
    <n v="0"/>
    <n v="0"/>
    <n v="0"/>
    <n v="-3419020.0266666668"/>
    <n v="-1869188.2066666668"/>
    <x v="530"/>
  </r>
  <r>
    <s v="254910.ED.WA"/>
    <s v="254910"/>
    <x v="522"/>
    <s v="WA"/>
    <s v="ED"/>
    <x v="1"/>
    <n v="0"/>
    <n v="0"/>
    <m/>
    <m/>
    <m/>
    <m/>
    <m/>
    <m/>
    <n v="-10452217.199999999"/>
    <n v="-10452217.199999999"/>
    <n v="-10452217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5793096.6083333343"/>
    <n v="-10903002.200000001"/>
    <x v="530"/>
  </r>
  <r>
    <s v="254910.GD.ID"/>
    <s v="254910"/>
    <x v="522"/>
    <s v="ID"/>
    <s v="GD"/>
    <x v="1"/>
    <n v="0"/>
    <n v="0"/>
    <m/>
    <m/>
    <m/>
    <m/>
    <m/>
    <m/>
    <n v="492910.82"/>
    <n v="492910.82"/>
    <n v="492910.82"/>
    <n v="430376.82"/>
    <n v="430376.82"/>
    <n v="0"/>
    <n v="0"/>
    <n v="0"/>
    <n v="0"/>
    <n v="0"/>
    <n v="0"/>
    <n v="0"/>
    <n v="0"/>
    <n v="0"/>
    <n v="0"/>
    <n v="0"/>
    <n v="0"/>
    <n v="0"/>
    <n v="0"/>
    <n v="194957.17500000002"/>
    <n v="0"/>
    <x v="530"/>
  </r>
  <r>
    <s v="254910.GD.OR"/>
    <s v="254910"/>
    <x v="522"/>
    <s v="OR"/>
    <s v="GD"/>
    <x v="1"/>
    <n v="0"/>
    <n v="0"/>
    <m/>
    <m/>
    <m/>
    <m/>
    <m/>
    <m/>
    <n v="-215078.09"/>
    <n v="-215078.09"/>
    <n v="-215078.09"/>
    <n v="-305893.09000000003"/>
    <n v="-305893.09000000003"/>
    <n v="-305893.09000000003"/>
    <n v="-305893.09000000003"/>
    <n v="-305893.09000000003"/>
    <n v="-305893.09000000003"/>
    <n v="-286178.61"/>
    <n v="-257748.69"/>
    <n v="-239839.01"/>
    <n v="-227449.65"/>
    <n v="-218689.89"/>
    <n v="-211015.17"/>
    <n v="-202588.77"/>
    <n v="-185780.53"/>
    <n v="-156905.65"/>
    <n v="-112302.29"/>
    <n v="-142988.34041666667"/>
    <n v="-233923.31999999995"/>
    <x v="530"/>
  </r>
  <r>
    <s v="254910.GD.WA"/>
    <s v="254910"/>
    <x v="522"/>
    <s v="WA"/>
    <s v="GD"/>
    <x v="1"/>
    <n v="0"/>
    <n v="0"/>
    <m/>
    <m/>
    <m/>
    <m/>
    <m/>
    <m/>
    <n v="-1195865.6499999999"/>
    <n v="-1166339.17"/>
    <n v="-1140338.17"/>
    <n v="-1262554.45"/>
    <n v="-1206986.29"/>
    <n v="-1100497.57"/>
    <n v="-920587.57"/>
    <n v="-719927.17"/>
    <n v="-511207.81"/>
    <n v="-284846.65000000002"/>
    <n v="-166030.81"/>
    <n v="-97131.85"/>
    <n v="-74474.89"/>
    <n v="-74328.73"/>
    <n v="-74328.73"/>
    <n v="-74328.73"/>
    <n v="-74328.73"/>
    <n v="-74328.73"/>
    <n v="-74328.73"/>
    <n v="-627739.5904166667"/>
    <n v="-226893.41500000004"/>
    <x v="530"/>
  </r>
  <r>
    <s v="254910.CD.AA"/>
    <s v="254910"/>
    <x v="522"/>
    <s v="AA"/>
    <s v="CD"/>
    <x v="1"/>
    <n v="0"/>
    <n v="0"/>
    <n v="17634985.239999998"/>
    <m/>
    <m/>
    <m/>
    <m/>
    <m/>
    <m/>
    <m/>
    <m/>
    <m/>
    <m/>
    <m/>
    <m/>
    <m/>
    <m/>
    <m/>
    <m/>
    <m/>
    <m/>
    <m/>
    <m/>
    <m/>
    <m/>
    <m/>
    <m/>
    <n v="734791.05166666664"/>
    <n v="0"/>
    <x v="530"/>
  </r>
  <r>
    <s v="255000.GD.ID"/>
    <s v="255000"/>
    <x v="339"/>
    <s v="ID"/>
    <s v="GD"/>
    <x v="1"/>
    <n v="0"/>
    <n v="0"/>
    <n v="-10422"/>
    <n v="-9986"/>
    <n v="-9550"/>
    <n v="-9114"/>
    <n v="-8678"/>
    <n v="-8242"/>
    <n v="-7806"/>
    <n v="-7370"/>
    <n v="-6934"/>
    <n v="-6498"/>
    <n v="-6062"/>
    <n v="-5626"/>
    <n v="-5190"/>
    <n v="-4844"/>
    <n v="-4498"/>
    <n v="-302903"/>
    <n v="-3806"/>
    <n v="-3460"/>
    <n v="-3114"/>
    <n v="-2768"/>
    <n v="-2422"/>
    <n v="-2076"/>
    <n v="-1730"/>
    <n v="-1384"/>
    <n v="-1038"/>
    <n v="-7806"/>
    <n v="-28009.916666666668"/>
    <x v="346"/>
  </r>
  <r>
    <s v="255000.GD.WA"/>
    <s v="255000"/>
    <x v="339"/>
    <s v="WA"/>
    <s v="GD"/>
    <x v="1"/>
    <n v="0"/>
    <n v="0"/>
    <n v="-32958"/>
    <n v="-31722"/>
    <n v="-30486"/>
    <n v="-29250"/>
    <n v="-28014"/>
    <n v="-26778"/>
    <n v="-25542"/>
    <n v="-24306"/>
    <n v="-23070"/>
    <n v="-21834"/>
    <n v="-20598"/>
    <n v="-19362"/>
    <n v="-18126"/>
    <n v="-17122"/>
    <n v="-16118"/>
    <n v="-15114"/>
    <n v="-14110"/>
    <n v="-13106"/>
    <n v="-12102"/>
    <n v="-11098"/>
    <n v="-10094"/>
    <n v="-9090"/>
    <n v="-8086"/>
    <n v="-7082"/>
    <n v="-6078"/>
    <n v="-25542"/>
    <n v="-12102"/>
    <x v="346"/>
  </r>
  <r>
    <s v="255000.ED.AN"/>
    <s v="255000"/>
    <x v="339"/>
    <s v="AN"/>
    <s v="ED"/>
    <x v="1"/>
    <n v="0"/>
    <n v="0"/>
    <n v="-30222231.140000001"/>
    <n v="-30178889.140000001"/>
    <n v="-30135547.140000001"/>
    <n v="-30092205.140000001"/>
    <n v="-30048863.140000001"/>
    <n v="-30005521.140000001"/>
    <n v="-29962179.140000001"/>
    <n v="-29918837.140000001"/>
    <n v="-29875495.140000001"/>
    <n v="-29832153.140000001"/>
    <n v="-29788811.140000001"/>
    <n v="-29745469.140000001"/>
    <n v="-29702127.140000001"/>
    <n v="-29658785.140000001"/>
    <n v="-29615443.140000001"/>
    <n v="-29572101.140000001"/>
    <n v="-29528759.140000001"/>
    <n v="-29485417.140000001"/>
    <n v="-29442075.140000001"/>
    <n v="-29398733.140000001"/>
    <n v="-29355391.140000001"/>
    <n v="-29312049.140000001"/>
    <n v="-29268707.140000001"/>
    <n v="-29225365.140000001"/>
    <n v="-29182023.140000001"/>
    <n v="-29962179.139999989"/>
    <n v="-29442075.139999989"/>
    <x v="346"/>
  </r>
  <r>
    <s v="255000.ZZ.ZZ"/>
    <s v="255000"/>
    <x v="339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46"/>
  </r>
  <r>
    <s v="255000.ED.ID"/>
    <s v="255000"/>
    <x v="339"/>
    <s v="ID"/>
    <s v="ED"/>
    <x v="1"/>
    <n v="0"/>
    <n v="0"/>
    <m/>
    <m/>
    <m/>
    <m/>
    <m/>
    <m/>
    <m/>
    <m/>
    <m/>
    <m/>
    <m/>
    <m/>
    <m/>
    <m/>
    <m/>
    <n v="-1492933"/>
    <n v="0"/>
    <n v="0"/>
    <n v="0"/>
    <n v="0"/>
    <n v="0"/>
    <n v="0"/>
    <n v="0"/>
    <n v="0"/>
    <n v="0"/>
    <n v="0"/>
    <n v="-124411.08333333333"/>
    <x v="346"/>
  </r>
  <r>
    <s v="255010.ED.ID"/>
    <n v="255010"/>
    <x v="523"/>
    <s v="ID"/>
    <s v="ED"/>
    <x v="1"/>
    <n v="0"/>
    <n v="0"/>
    <m/>
    <m/>
    <m/>
    <m/>
    <m/>
    <m/>
    <m/>
    <m/>
    <m/>
    <m/>
    <m/>
    <m/>
    <m/>
    <m/>
    <m/>
    <n v="-1492933"/>
    <m/>
    <m/>
    <m/>
    <m/>
    <m/>
    <m/>
    <m/>
    <m/>
    <m/>
    <n v="0"/>
    <n v="-124411.08333333333"/>
    <x v="531"/>
  </r>
  <r>
    <s v="255010.GD.ID"/>
    <n v="255010"/>
    <x v="523"/>
    <s v="ID"/>
    <s v="GD"/>
    <x v="1"/>
    <n v="0"/>
    <n v="0"/>
    <m/>
    <m/>
    <m/>
    <m/>
    <m/>
    <m/>
    <m/>
    <m/>
    <m/>
    <m/>
    <m/>
    <m/>
    <m/>
    <m/>
    <m/>
    <n v="-298751"/>
    <m/>
    <m/>
    <m/>
    <m/>
    <m/>
    <m/>
    <m/>
    <m/>
    <m/>
    <n v="0"/>
    <n v="-24895.916666666668"/>
    <x v="531"/>
  </r>
  <r>
    <s v="255010.ED.ID"/>
    <s v="255010"/>
    <x v="523"/>
    <s v="ID"/>
    <s v="ED"/>
    <x v="1"/>
    <n v="0"/>
    <n v="0"/>
    <m/>
    <m/>
    <m/>
    <m/>
    <m/>
    <m/>
    <m/>
    <m/>
    <m/>
    <m/>
    <m/>
    <m/>
    <m/>
    <m/>
    <m/>
    <m/>
    <n v="-1505963"/>
    <n v="-1491338"/>
    <n v="-1427764"/>
    <n v="-1413419"/>
    <n v="-1355627"/>
    <n v="-1088630"/>
    <n v="-1087087"/>
    <n v="-1137392"/>
    <n v="-1066366"/>
    <n v="0"/>
    <n v="-920033.58333333337"/>
    <x v="531"/>
  </r>
  <r>
    <s v="255010.GD.ID"/>
    <s v="255010"/>
    <x v="523"/>
    <s v="ID"/>
    <s v="GD"/>
    <x v="1"/>
    <n v="0"/>
    <n v="0"/>
    <m/>
    <m/>
    <m/>
    <m/>
    <m/>
    <m/>
    <m/>
    <m/>
    <m/>
    <m/>
    <m/>
    <m/>
    <m/>
    <m/>
    <m/>
    <m/>
    <n v="-300977"/>
    <n v="-298322"/>
    <n v="-287029"/>
    <n v="-284424"/>
    <n v="-274151"/>
    <n v="-226960"/>
    <n v="-226614"/>
    <n v="-235418"/>
    <n v="-188456"/>
    <n v="0"/>
    <n v="-185676.91666666666"/>
    <x v="531"/>
  </r>
  <r>
    <s v="257000.ZZ.ZZ"/>
    <s v="257000"/>
    <x v="524"/>
    <s v="ZZ"/>
    <s v="ZZ"/>
    <x v="3"/>
    <n v="0"/>
    <n v="0"/>
    <n v="-1707433.2"/>
    <n v="-1696638.45"/>
    <n v="-1685843.7"/>
    <n v="-1675048.95"/>
    <n v="-1664254.2"/>
    <n v="-1653459.45"/>
    <n v="-1642664.7"/>
    <n v="-1631869.95"/>
    <n v="-1621075.2"/>
    <n v="-1610280.57"/>
    <n v="-1599485.82"/>
    <n v="-1588691.07"/>
    <n v="-1577896.32"/>
    <n v="-1567101.57"/>
    <n v="-1556306.82"/>
    <n v="-1545512.07"/>
    <n v="-1534717.32"/>
    <n v="-1523922.57"/>
    <n v="-1513127.82"/>
    <n v="-1502333.07"/>
    <n v="-1491538.32"/>
    <n v="-1480743.59"/>
    <n v="-1469948.84"/>
    <n v="-1459154.09"/>
    <n v="-1448359.34"/>
    <n v="-1642664.7349999996"/>
    <n v="-1513127.8258333337"/>
    <x v="532"/>
  </r>
  <r>
    <s v="282190.ZZ.ZZ"/>
    <s v="282190"/>
    <x v="525"/>
    <s v="ZZ"/>
    <s v="ZZ"/>
    <x v="1"/>
    <n v="0"/>
    <n v="0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6999999999999981"/>
    <n v="-0.46999999999999981"/>
    <x v="533"/>
  </r>
  <r>
    <s v="282380.ZZ.ZZ"/>
    <s v="282380"/>
    <x v="526"/>
    <s v="ZZ"/>
    <s v="ZZ"/>
    <x v="1"/>
    <n v="0"/>
    <n v="0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000000000000003"/>
    <n v="0.11000000000000003"/>
    <x v="534"/>
  </r>
  <r>
    <s v="282680.GD.OR"/>
    <s v="282680"/>
    <x v="527"/>
    <s v="OR"/>
    <s v="GD"/>
    <x v="1"/>
    <n v="0"/>
    <n v="0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000000000000004"/>
    <n v="-0.12000000000000004"/>
    <x v="535"/>
  </r>
  <r>
    <s v="282900.CD.AA"/>
    <s v="282900"/>
    <x v="528"/>
    <s v="AA"/>
    <s v="CD"/>
    <x v="0"/>
    <n v="0"/>
    <n v="0"/>
    <n v="-85696277.540000007"/>
    <n v="-85687911.540000007"/>
    <n v="-85679545.540000007"/>
    <n v="-85671179.540000007"/>
    <n v="-85662813.540000007"/>
    <n v="-85654447.540000007"/>
    <n v="-85646081.540000007"/>
    <n v="-85637715.540000007"/>
    <n v="-85629349.540000007"/>
    <n v="-91235549.540000007"/>
    <n v="-91227183.540000007"/>
    <n v="-91218817.540000007"/>
    <n v="-88521790.540000007"/>
    <n v="-88087311.540000007"/>
    <n v="-87652832.540000007"/>
    <n v="-87218353.540000007"/>
    <n v="-86783874.540000007"/>
    <n v="-86349395.540000007"/>
    <n v="-85914916.540000007"/>
    <n v="-85480437.540000007"/>
    <n v="-85045958.540000007"/>
    <n v="-85614179.540000007"/>
    <n v="-85179700.540000007"/>
    <n v="-84745221.540000007"/>
    <n v="-86000366.540000007"/>
    <n v="-87171635.74833332"/>
    <n v="-86277771.706666663"/>
    <x v="536"/>
  </r>
  <r>
    <s v="282900.CD.AN"/>
    <s v="282900"/>
    <x v="528"/>
    <s v="AN"/>
    <s v="CD"/>
    <x v="0"/>
    <n v="0"/>
    <n v="0"/>
    <n v="-733442.82"/>
    <n v="-736106.82"/>
    <n v="-738770.82"/>
    <n v="-741434.82"/>
    <n v="-744098.82"/>
    <n v="-746762.82"/>
    <n v="-749426.82"/>
    <n v="-752090.82"/>
    <n v="-754754.82"/>
    <n v="-757418.82"/>
    <n v="-760082.82"/>
    <n v="-762746.82"/>
    <n v="-765406.82"/>
    <n v="-768069.82"/>
    <n v="-770732.82"/>
    <n v="-773395.82"/>
    <n v="-776058.82"/>
    <n v="-778721.82"/>
    <n v="-781384.82"/>
    <n v="-784047.82"/>
    <n v="-786710.82"/>
    <n v="-789373.82"/>
    <n v="-792036.82"/>
    <n v="-794699.82"/>
    <n v="-797364.82"/>
    <n v="-749426.65333333344"/>
    <n v="-781384.90333333344"/>
    <x v="536"/>
  </r>
  <r>
    <s v="282900.ED.AN"/>
    <s v="282900"/>
    <x v="528"/>
    <s v="AN"/>
    <s v="ED"/>
    <x v="0"/>
    <n v="0"/>
    <n v="0"/>
    <n v="-544962527.11000001"/>
    <n v="-545015938.11000001"/>
    <n v="-545069349.11000001"/>
    <n v="-545122760.11000001"/>
    <n v="-545176171.11000001"/>
    <n v="-545229582.11000001"/>
    <n v="-545282993.11000001"/>
    <n v="-545336404.11000001"/>
    <n v="-545389815.11000001"/>
    <n v="-547736007.11000001"/>
    <n v="-547789418.11000001"/>
    <n v="-547842829.11000001"/>
    <n v="-549242838.11000001"/>
    <n v="-549461830.11000001"/>
    <n v="-549680822.11000001"/>
    <n v="-549899814.11000001"/>
    <n v="-550118806.11000001"/>
    <n v="-550337798.11000001"/>
    <n v="-550556790.11000001"/>
    <n v="-550775782.11000001"/>
    <n v="-550994774.11000001"/>
    <n v="-550789988.11000001"/>
    <n v="-551008980.11000001"/>
    <n v="-551227972.11000001"/>
    <n v="-555563632.11000001"/>
    <n v="-546007829.15166652"/>
    <n v="-550604716.02666652"/>
    <x v="536"/>
  </r>
  <r>
    <s v="282900.GD.AN"/>
    <s v="282900"/>
    <x v="528"/>
    <s v="AN"/>
    <s v="GD"/>
    <x v="0"/>
    <n v="0"/>
    <n v="0"/>
    <n v="-108415974.87"/>
    <n v="-108520984.87"/>
    <n v="-108625994.87"/>
    <n v="-108731004.87"/>
    <n v="-108836014.87"/>
    <n v="-108941024.87"/>
    <n v="-109046034.87"/>
    <n v="-109151044.87"/>
    <n v="-109256054.87"/>
    <n v="-109953005.87"/>
    <n v="-110058015.87"/>
    <n v="-110163025.87"/>
    <n v="-109964012.87"/>
    <n v="-110062134.87"/>
    <n v="-110160256.87"/>
    <n v="-110258378.87"/>
    <n v="-110356500.87"/>
    <n v="-110454622.87"/>
    <n v="-110552744.87"/>
    <n v="-110650866.87"/>
    <n v="-110748988.87"/>
    <n v="-110615177.87"/>
    <n v="-110713299.87"/>
    <n v="-110811421.87"/>
    <n v="-111426202.87"/>
    <n v="-109206016.70333333"/>
    <n v="-110506625.20333333"/>
    <x v="536"/>
  </r>
  <r>
    <s v="282900.GD.OR"/>
    <s v="282900"/>
    <x v="528"/>
    <s v="OR"/>
    <s v="GD"/>
    <x v="0"/>
    <n v="0"/>
    <n v="0"/>
    <n v="-62877014.090000004"/>
    <n v="-62963233.090000004"/>
    <n v="-63049452.090000004"/>
    <n v="-63135671.090000004"/>
    <n v="-63221890.090000004"/>
    <n v="-63308109.090000004"/>
    <n v="-63394328.090000004"/>
    <n v="-63480547.090000004"/>
    <n v="-63566766.090000004"/>
    <n v="-63839195.090000004"/>
    <n v="-63925414.090000004"/>
    <n v="-64011633.090000004"/>
    <n v="-64389426.090000004"/>
    <n v="-64454764.090000004"/>
    <n v="-64520102.090000004"/>
    <n v="-64585440.090000004"/>
    <n v="-64650778.090000004"/>
    <n v="-64716116.090000004"/>
    <n v="-64781454.090000004"/>
    <n v="-64846792.090000004"/>
    <n v="-64912130.090000004"/>
    <n v="-64940608.090000004"/>
    <n v="-65005946.090000004"/>
    <n v="-65071284.090000004"/>
    <n v="-65615292.090000004"/>
    <n v="-63460788.25666669"/>
    <n v="-64790647.840000026"/>
    <x v="536"/>
  </r>
  <r>
    <s v="282919.CD.AA"/>
    <s v="282919"/>
    <x v="529"/>
    <s v="AA"/>
    <s v="CD"/>
    <x v="0"/>
    <n v="0"/>
    <n v="0"/>
    <m/>
    <m/>
    <m/>
    <m/>
    <m/>
    <m/>
    <m/>
    <m/>
    <m/>
    <m/>
    <m/>
    <m/>
    <n v="-1063746"/>
    <n v="-1063746"/>
    <n v="-1063746"/>
    <n v="-1306027"/>
    <n v="-1306027"/>
    <n v="-1306027"/>
    <n v="-1548308"/>
    <n v="-1548308"/>
    <n v="-1548308"/>
    <n v="-1790589"/>
    <n v="-1790589"/>
    <n v="-1790589"/>
    <n v="-2013214"/>
    <n v="-44322.75"/>
    <n v="-1466728.6666666667"/>
    <x v="537"/>
  </r>
  <r>
    <s v="282920.CD.AA"/>
    <s v="282920"/>
    <x v="530"/>
    <s v="AA"/>
    <s v="CD"/>
    <x v="1"/>
    <n v="0"/>
    <n v="0"/>
    <m/>
    <m/>
    <m/>
    <n v="318937255"/>
    <n v="318937255"/>
    <n v="318937255"/>
    <n v="317024401"/>
    <n v="317024401"/>
    <n v="317024401"/>
    <n v="315111547"/>
    <n v="315111547"/>
    <n v="315111547"/>
    <n v="316071658"/>
    <n v="316071658"/>
    <n v="316071658"/>
    <n v="313960723"/>
    <n v="313960723"/>
    <n v="313960723"/>
    <n v="311849788"/>
    <n v="311849788"/>
    <n v="311849788"/>
    <n v="309738853"/>
    <n v="309738853"/>
    <n v="309738853"/>
    <n v="306546066"/>
    <n v="250937953.16666666"/>
    <n v="312508355.83333331"/>
    <x v="538"/>
  </r>
  <r>
    <s v="283005.ZZ.ZZ"/>
    <s v="283005"/>
    <x v="531"/>
    <s v="ZZ"/>
    <s v="ZZ"/>
    <x v="1"/>
    <n v="0"/>
    <n v="0"/>
    <n v="-1568304"/>
    <n v="-1568304"/>
    <n v="-1568304"/>
    <n v="-1568304"/>
    <n v="-1568304"/>
    <n v="-1568304"/>
    <n v="-1568304"/>
    <n v="-1568304"/>
    <n v="-1568304"/>
    <n v="-1568304"/>
    <n v="-1568304"/>
    <n v="-1568304"/>
    <n v="-1311503"/>
    <n v="-1311503"/>
    <n v="-1311503"/>
    <n v="-1311503"/>
    <n v="-1311503"/>
    <n v="-1311503"/>
    <n v="-1311503"/>
    <n v="-1311503"/>
    <n v="-1311503"/>
    <n v="-1311503"/>
    <n v="-1311503"/>
    <n v="-1311503"/>
    <n v="-1018202"/>
    <n v="-1557603.9583333333"/>
    <n v="-1299282.125"/>
    <x v="539"/>
  </r>
  <r>
    <s v="283005.CD.ID"/>
    <s v="283005"/>
    <x v="531"/>
    <s v="ID"/>
    <s v="CD"/>
    <x v="1"/>
    <n v="0"/>
    <n v="0"/>
    <n v="-469778"/>
    <n v="-469778"/>
    <n v="-469778"/>
    <n v="-469778"/>
    <n v="-469778"/>
    <n v="-469778"/>
    <n v="-469778"/>
    <n v="-469778"/>
    <n v="-469778"/>
    <n v="-469778"/>
    <n v="-469778"/>
    <n v="-469778"/>
    <n v="-348627"/>
    <n v="-348627"/>
    <n v="-348627"/>
    <n v="-348627"/>
    <n v="-348627"/>
    <n v="-348627"/>
    <n v="-348627"/>
    <n v="-348627"/>
    <n v="-348627"/>
    <n v="-348627"/>
    <n v="-348627"/>
    <n v="-348627"/>
    <n v="-270661"/>
    <n v="-464730.04166666669"/>
    <n v="-345378.41666666669"/>
    <x v="539"/>
  </r>
  <r>
    <s v="283005.CD.ID"/>
    <s v="283005"/>
    <x v="531"/>
    <s v="ID"/>
    <s v="CD"/>
    <x v="1"/>
    <n v="0"/>
    <n v="0"/>
    <n v="-937674"/>
    <m/>
    <m/>
    <m/>
    <m/>
    <m/>
    <m/>
    <m/>
    <m/>
    <m/>
    <m/>
    <m/>
    <m/>
    <m/>
    <m/>
    <m/>
    <m/>
    <m/>
    <m/>
    <m/>
    <m/>
    <m/>
    <m/>
    <m/>
    <m/>
    <n v="-39069.75"/>
    <n v="0"/>
    <x v="539"/>
  </r>
  <r>
    <s v="283005.ZZ.ZZ"/>
    <s v="283005"/>
    <x v="531"/>
    <s v="ZZ"/>
    <s v="ZZ"/>
    <x v="1"/>
    <n v="0"/>
    <n v="0"/>
    <n v="-1045536"/>
    <m/>
    <m/>
    <m/>
    <m/>
    <m/>
    <m/>
    <m/>
    <m/>
    <m/>
    <m/>
    <m/>
    <m/>
    <m/>
    <m/>
    <m/>
    <m/>
    <m/>
    <m/>
    <m/>
    <m/>
    <m/>
    <m/>
    <m/>
    <m/>
    <n v="-43564"/>
    <n v="0"/>
    <x v="539"/>
  </r>
  <r>
    <s v="283010.ZZ.ZZ"/>
    <s v="283010"/>
    <x v="532"/>
    <s v="ZZ"/>
    <s v="ZZ"/>
    <x v="1"/>
    <n v="0"/>
    <n v="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x v="540"/>
  </r>
  <r>
    <s v="283010.GD.OR"/>
    <s v="283010"/>
    <x v="532"/>
    <s v="OR"/>
    <s v="GD"/>
    <x v="1"/>
    <n v="0"/>
    <n v="0"/>
    <n v="-69914"/>
    <n v="-69914"/>
    <n v="-69914"/>
    <n v="-69914"/>
    <n v="-69914"/>
    <n v="-69914"/>
    <n v="-69914"/>
    <n v="-69914"/>
    <n v="-69914"/>
    <n v="-69914"/>
    <n v="-69914"/>
    <n v="-69914"/>
    <n v="-62043"/>
    <n v="-62043"/>
    <n v="-62043"/>
    <n v="-62043"/>
    <n v="-62043"/>
    <n v="-62043"/>
    <n v="-62043"/>
    <n v="-62043"/>
    <n v="-62043"/>
    <n v="-62043"/>
    <n v="-62043"/>
    <n v="-62043"/>
    <n v="-62043"/>
    <n v="-69586.041666666672"/>
    <n v="-62043"/>
    <x v="540"/>
  </r>
  <r>
    <s v="283010.GD.OR"/>
    <s v="283010"/>
    <x v="532"/>
    <s v="OR"/>
    <s v="GD"/>
    <x v="1"/>
    <n v="0"/>
    <n v="0"/>
    <n v="-139547"/>
    <m/>
    <m/>
    <m/>
    <m/>
    <m/>
    <m/>
    <m/>
    <m/>
    <m/>
    <m/>
    <m/>
    <m/>
    <m/>
    <m/>
    <m/>
    <m/>
    <m/>
    <m/>
    <m/>
    <m/>
    <m/>
    <m/>
    <m/>
    <m/>
    <n v="-5814.458333333333"/>
    <n v="0"/>
    <x v="540"/>
  </r>
  <r>
    <s v="283010.ZZ.ZZ"/>
    <s v="283010"/>
    <x v="532"/>
    <s v="ZZ"/>
    <s v="ZZ"/>
    <x v="1"/>
    <n v="0"/>
    <n v="0"/>
    <n v="-155599"/>
    <m/>
    <m/>
    <m/>
    <m/>
    <m/>
    <m/>
    <m/>
    <m/>
    <m/>
    <m/>
    <m/>
    <m/>
    <m/>
    <m/>
    <m/>
    <m/>
    <m/>
    <m/>
    <m/>
    <m/>
    <m/>
    <m/>
    <m/>
    <m/>
    <n v="-6483.291666666667"/>
    <n v="0"/>
    <x v="540"/>
  </r>
  <r>
    <s v="283040.ED.ID"/>
    <s v="283040"/>
    <x v="533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1"/>
  </r>
  <r>
    <s v="283070.ZZ.ZZ"/>
    <s v="283070"/>
    <x v="534"/>
    <s v="ZZ"/>
    <s v="ZZ"/>
    <x v="1"/>
    <n v="0"/>
    <n v="0"/>
    <n v="-17856134.77"/>
    <n v="-17794447.469999999"/>
    <n v="-17732760.170000002"/>
    <n v="-17671072.870000001"/>
    <n v="-17609385.57"/>
    <n v="-23129519.690000001"/>
    <n v="-23080591.18"/>
    <n v="-23031662.670000002"/>
    <n v="-22982734.16"/>
    <n v="-22933805.649999999"/>
    <n v="-22884877.140000001"/>
    <n v="-22835948.629999999"/>
    <n v="-22787020.120000001"/>
    <n v="-22738091.609999999"/>
    <n v="-22689163.100000001"/>
    <n v="-22640234.59"/>
    <n v="-22591306.079999998"/>
    <n v="-22542377.57"/>
    <n v="-22493449.059999999"/>
    <n v="-22444520.550000001"/>
    <n v="-22395592.039999999"/>
    <n v="-25144942.309999999"/>
    <n v="-25096013.800000001"/>
    <n v="-25047085.289999999"/>
    <n v="-24990405.32"/>
    <n v="-21000698.553749997"/>
    <n v="-23309290.72666667"/>
    <x v="542"/>
  </r>
  <r>
    <s v="283070.ZZ.ZZ"/>
    <s v="283070"/>
    <x v="534"/>
    <s v="ZZ"/>
    <s v="ZZ"/>
    <x v="1"/>
    <n v="0"/>
    <n v="0"/>
    <n v="-11904089.84"/>
    <m/>
    <m/>
    <m/>
    <m/>
    <m/>
    <m/>
    <m/>
    <m/>
    <m/>
    <m/>
    <m/>
    <m/>
    <m/>
    <m/>
    <m/>
    <m/>
    <m/>
    <m/>
    <m/>
    <m/>
    <m/>
    <m/>
    <m/>
    <m/>
    <n v="-496003.74333333335"/>
    <n v="0"/>
    <x v="542"/>
  </r>
  <r>
    <s v="283080.ED.ID"/>
    <s v="283080"/>
    <x v="535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3"/>
  </r>
  <r>
    <s v="283090.ED.ID"/>
    <s v="283090"/>
    <x v="277"/>
    <s v="ID"/>
    <s v="ED"/>
    <x v="1"/>
    <n v="0"/>
    <n v="0"/>
    <n v="-28307.7"/>
    <n v="-89045.37"/>
    <n v="-83424.72"/>
    <n v="-77804.070000000007"/>
    <n v="-72183.42"/>
    <n v="-66562.77"/>
    <n v="-60942.12"/>
    <n v="-55321.47"/>
    <n v="-49700.82"/>
    <n v="-44080.17"/>
    <n v="-38459.519999999997"/>
    <n v="-32838.870000000003"/>
    <n v="-27218.22"/>
    <n v="-87955.89"/>
    <n v="-82335.240000000005"/>
    <n v="-76714.59"/>
    <n v="-71093.94"/>
    <n v="-65473.29"/>
    <n v="-59852.639999999999"/>
    <n v="-54231.99"/>
    <n v="-48611.34"/>
    <n v="-42990.69"/>
    <n v="-37370.04"/>
    <n v="-31749.39"/>
    <n v="-26128.74"/>
    <n v="-58177.19"/>
    <n v="-57087.709999999992"/>
    <x v="544"/>
  </r>
  <r>
    <s v="283090.ED.ID"/>
    <s v="283090"/>
    <x v="277"/>
    <s v="ID"/>
    <s v="ED"/>
    <x v="1"/>
    <n v="0"/>
    <n v="0"/>
    <n v="-18871.8"/>
    <m/>
    <m/>
    <m/>
    <m/>
    <m/>
    <m/>
    <m/>
    <m/>
    <m/>
    <m/>
    <m/>
    <m/>
    <m/>
    <m/>
    <m/>
    <m/>
    <m/>
    <m/>
    <m/>
    <m/>
    <m/>
    <m/>
    <m/>
    <m/>
    <n v="-786.32499999999993"/>
    <n v="0"/>
    <x v="544"/>
  </r>
  <r>
    <s v="283110.ZZ.ZZ"/>
    <s v="283110"/>
    <x v="536"/>
    <s v="ZZ"/>
    <s v="ZZ"/>
    <x v="1"/>
    <n v="0"/>
    <n v="0"/>
    <n v="7663331.3799999999"/>
    <n v="6007668.1100000003"/>
    <n v="5249441.3899999997"/>
    <n v="6092907.2999999998"/>
    <n v="4917766.9400000004"/>
    <n v="1175934.3899999999"/>
    <n v="-2462115.36"/>
    <n v="-3262330.78"/>
    <n v="-2614499.06"/>
    <n v="-3786117.85"/>
    <n v="-4903702.67"/>
    <n v="-4006505.13"/>
    <n v="-2015033.88"/>
    <n v="-1677842.25"/>
    <n v="-2117649.46"/>
    <n v="11291.29"/>
    <n v="-941151.37"/>
    <n v="554966.12"/>
    <n v="965383.89"/>
    <n v="1011488.77"/>
    <n v="2666999.9900000002"/>
    <n v="1864799.99"/>
    <n v="1574999.99"/>
    <n v="1745099.99"/>
    <n v="1298041.18"/>
    <n v="436049.66916666698"/>
    <n v="441657.55000000005"/>
    <x v="545"/>
  </r>
  <r>
    <s v="283110.ZZ.ZZ"/>
    <s v="283110"/>
    <x v="536"/>
    <s v="ZZ"/>
    <s v="ZZ"/>
    <x v="1"/>
    <n v="0"/>
    <n v="0"/>
    <n v="5108887.59"/>
    <m/>
    <m/>
    <m/>
    <m/>
    <m/>
    <m/>
    <m/>
    <m/>
    <m/>
    <m/>
    <m/>
    <m/>
    <m/>
    <m/>
    <m/>
    <m/>
    <m/>
    <m/>
    <m/>
    <m/>
    <m/>
    <m/>
    <m/>
    <m/>
    <n v="212870.31625"/>
    <n v="0"/>
    <x v="545"/>
  </r>
  <r>
    <s v="283114.ED.AN"/>
    <s v="283114"/>
    <x v="537"/>
    <s v="AN"/>
    <s v="ED"/>
    <x v="1"/>
    <n v="0"/>
    <n v="0"/>
    <m/>
    <m/>
    <m/>
    <m/>
    <m/>
    <m/>
    <m/>
    <m/>
    <m/>
    <m/>
    <m/>
    <m/>
    <m/>
    <m/>
    <m/>
    <n v="-59537.51"/>
    <n v="-59435.45"/>
    <n v="-59333.39"/>
    <n v="-59235.11"/>
    <n v="-59136.83"/>
    <n v="-59038.55"/>
    <n v="-58940.27"/>
    <n v="-58841.99"/>
    <n v="-58743.71"/>
    <n v="-58645.43"/>
    <n v="0"/>
    <n v="-46797.127083333333"/>
    <x v="546"/>
  </r>
  <r>
    <s v="283120.ED.WA"/>
    <s v="283120"/>
    <x v="538"/>
    <s v="WA"/>
    <s v="ED"/>
    <x v="0"/>
    <n v="0"/>
    <n v="0"/>
    <n v="-733827"/>
    <n v="-697135"/>
    <n v="-660443"/>
    <n v="-623751"/>
    <n v="-587059"/>
    <n v="-550367"/>
    <n v="-513675"/>
    <n v="-476983"/>
    <n v="-440291"/>
    <n v="-403599"/>
    <n v="-366907"/>
    <n v="-330215"/>
    <n v="-293523"/>
    <n v="-256831"/>
    <n v="-220139"/>
    <n v="-183447"/>
    <n v="-146755"/>
    <n v="-110063"/>
    <n v="-73371"/>
    <n v="-36679"/>
    <n v="0"/>
    <n v="0"/>
    <n v="0"/>
    <n v="0"/>
    <n v="0"/>
    <n v="-513675"/>
    <n v="-97837.208333333328"/>
    <x v="547"/>
  </r>
  <r>
    <s v="283150.CD.AA"/>
    <s v="283150"/>
    <x v="539"/>
    <s v="AA"/>
    <s v="CD"/>
    <x v="4"/>
    <n v="4"/>
    <s v="CD.AA"/>
    <n v="3277177.18"/>
    <n v="3306253.01"/>
    <n v="3350165.26"/>
    <n v="3367179.68"/>
    <n v="3324514.42"/>
    <n v="3357325.96"/>
    <n v="3393386.93"/>
    <n v="3400119.15"/>
    <n v="3508128.53"/>
    <n v="3459752.63"/>
    <n v="3482947.23"/>
    <n v="3539444.3"/>
    <n v="3568035.66"/>
    <n v="3647575.62"/>
    <n v="3625749.68"/>
    <n v="3643566.43"/>
    <n v="3648345.79"/>
    <n v="3671574.43"/>
    <n v="3768713.41"/>
    <n v="3802129.3"/>
    <n v="3703221.84"/>
    <n v="3755260.74"/>
    <n v="3810890.72"/>
    <n v="3796633.82"/>
    <n v="3883439.42"/>
    <n v="3409318.6266666665"/>
    <n v="3716616.61"/>
    <x v="548"/>
  </r>
  <r>
    <s v="283150.ED.ID"/>
    <s v="283150"/>
    <x v="539"/>
    <s v="ID"/>
    <s v="ED"/>
    <x v="4"/>
    <n v="4"/>
    <s v="ED.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8"/>
  </r>
  <r>
    <s v="283150.ED.WA"/>
    <s v="283150"/>
    <x v="539"/>
    <s v="WA"/>
    <s v="ED"/>
    <x v="4"/>
    <n v="4"/>
    <s v="ED.W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8"/>
  </r>
  <r>
    <s v="283150.GD.WA"/>
    <s v="283150"/>
    <x v="539"/>
    <s v="WA"/>
    <s v="GD"/>
    <x v="4"/>
    <n v="4"/>
    <s v="GD.W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8"/>
  </r>
  <r>
    <s v="283150.ZZ.ZZ"/>
    <s v="283150"/>
    <x v="539"/>
    <s v="ZZ"/>
    <s v="ZZ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8"/>
  </r>
  <r>
    <s v="283150.CD.AA"/>
    <s v="283150"/>
    <x v="539"/>
    <s v="AA"/>
    <s v="CD"/>
    <x v="4"/>
    <n v="4"/>
    <s v="CD.AA"/>
    <n v="2184784.7799999998"/>
    <m/>
    <m/>
    <m/>
    <m/>
    <m/>
    <m/>
    <m/>
    <m/>
    <m/>
    <m/>
    <m/>
    <m/>
    <m/>
    <m/>
    <m/>
    <m/>
    <m/>
    <m/>
    <m/>
    <m/>
    <m/>
    <m/>
    <m/>
    <m/>
    <n v="91032.699166666658"/>
    <n v="0"/>
    <x v="548"/>
  </r>
  <r>
    <s v="283151.ZZ.ZZ"/>
    <s v="283151"/>
    <x v="540"/>
    <s v="ZZ"/>
    <s v="ZZ"/>
    <x v="1"/>
    <n v="0"/>
    <n v="0"/>
    <n v="-43914120"/>
    <n v="-43744950"/>
    <n v="-43569369"/>
    <n v="-43393788"/>
    <n v="-43218207"/>
    <n v="-43042626"/>
    <n v="-42867045"/>
    <n v="-42691464"/>
    <n v="-42515883"/>
    <n v="-42340302"/>
    <n v="-42164721"/>
    <n v="-41989140"/>
    <n v="-47893029"/>
    <n v="-47671365"/>
    <n v="-47440194"/>
    <n v="-47209023"/>
    <n v="-46977852"/>
    <n v="-46746681"/>
    <n v="-46505305"/>
    <n v="-46263929"/>
    <n v="-46022553"/>
    <n v="-45781177"/>
    <n v="-45539801"/>
    <n v="-45300483"/>
    <n v="-45061165"/>
    <n v="-43120089.125"/>
    <n v="-46494621.666666664"/>
    <x v="549"/>
  </r>
  <r>
    <s v="283152.CD.AA"/>
    <s v="283152"/>
    <x v="541"/>
    <s v="AA"/>
    <s v="CD"/>
    <x v="4"/>
    <n v="4"/>
    <s v="CD.AA"/>
    <n v="-104712.19"/>
    <n v="-108871.25"/>
    <n v="-104212.5"/>
    <n v="-101510.14"/>
    <n v="-99602.240000000005"/>
    <n v="-102950.36"/>
    <n v="-107487.25"/>
    <n v="-108325.32"/>
    <n v="-113079.56"/>
    <n v="-118805.61"/>
    <n v="-117539.37"/>
    <n v="-112122.43"/>
    <n v="-117521.82"/>
    <n v="-117895.3"/>
    <n v="-113622.45"/>
    <n v="-111835.88"/>
    <n v="-107519.86"/>
    <n v="-104802.1"/>
    <n v="-101792.76"/>
    <n v="-102427.14"/>
    <n v="-100507.13"/>
    <n v="-99363.21"/>
    <n v="-98895.72"/>
    <n v="-95718.47"/>
    <n v="-91581.5"/>
    <n v="-108801.91958333332"/>
    <n v="-104910.97333333333"/>
    <x v="550"/>
  </r>
  <r>
    <s v="283152.CD.AA"/>
    <s v="283152"/>
    <x v="541"/>
    <s v="AA"/>
    <s v="CD"/>
    <x v="4"/>
    <n v="4"/>
    <s v="CD.AA"/>
    <n v="-69808.12"/>
    <m/>
    <m/>
    <m/>
    <m/>
    <m/>
    <m/>
    <m/>
    <m/>
    <m/>
    <m/>
    <m/>
    <m/>
    <m/>
    <m/>
    <m/>
    <m/>
    <m/>
    <m/>
    <m/>
    <m/>
    <m/>
    <m/>
    <m/>
    <m/>
    <n v="-2908.6716666666666"/>
    <n v="0"/>
    <x v="550"/>
  </r>
  <r>
    <s v="283153.CD.AA"/>
    <s v="283153"/>
    <x v="542"/>
    <s v="AA"/>
    <s v="CD"/>
    <x v="4"/>
    <n v="4"/>
    <s v="CD.AA"/>
    <n v="843254.83"/>
    <n v="852159.45"/>
    <n v="852810.75"/>
    <n v="851237.9"/>
    <n v="873860.78"/>
    <n v="882806.05"/>
    <n v="892116.3"/>
    <n v="907133.65"/>
    <n v="916379.7"/>
    <n v="926865.94"/>
    <n v="910422.55"/>
    <n v="901865.14"/>
    <n v="920124.4"/>
    <n v="901908.93"/>
    <n v="904617.55"/>
    <n v="926837.11"/>
    <n v="910861.14"/>
    <n v="908900.49"/>
    <n v="902117.3"/>
    <n v="899668.97"/>
    <n v="887647.86"/>
    <n v="882450.84"/>
    <n v="871883.24"/>
    <n v="868244.73"/>
    <n v="858367.67"/>
    <n v="887445.65208333347"/>
    <n v="896198.68291666673"/>
    <x v="551"/>
  </r>
  <r>
    <s v="283153.CD.AA"/>
    <s v="283153"/>
    <x v="542"/>
    <s v="AA"/>
    <s v="CD"/>
    <x v="4"/>
    <n v="4"/>
    <s v="CD.AA"/>
    <n v="562169.89"/>
    <m/>
    <m/>
    <m/>
    <m/>
    <m/>
    <m/>
    <m/>
    <m/>
    <m/>
    <m/>
    <m/>
    <m/>
    <m/>
    <m/>
    <m/>
    <m/>
    <m/>
    <m/>
    <m/>
    <m/>
    <m/>
    <m/>
    <m/>
    <m/>
    <n v="23423.745416666668"/>
    <n v="0"/>
    <x v="551"/>
  </r>
  <r>
    <s v="283170.CD.AA"/>
    <s v="283170"/>
    <x v="543"/>
    <s v="AA"/>
    <s v="CD"/>
    <x v="1"/>
    <n v="0"/>
    <n v="0"/>
    <n v="-19900424"/>
    <n v="-19900424"/>
    <n v="-19900424"/>
    <n v="-19509184"/>
    <n v="-19509184"/>
    <n v="-19509184"/>
    <n v="-19117944"/>
    <n v="-19117944"/>
    <n v="-19117944"/>
    <n v="-18726704"/>
    <n v="-18726704"/>
    <n v="-18726704"/>
    <n v="-18441103"/>
    <n v="-18441103"/>
    <n v="-18441103"/>
    <n v="-18091834"/>
    <n v="-18091834"/>
    <n v="-18091834"/>
    <n v="-17742565"/>
    <n v="-17742565"/>
    <n v="-17742565"/>
    <n v="-17393296"/>
    <n v="-17393296"/>
    <n v="-17393296"/>
    <n v="-17248150"/>
    <n v="-19252758.958333332"/>
    <n v="-17867493.125"/>
    <x v="552"/>
  </r>
  <r>
    <s v="283170.CD.AA"/>
    <s v="283170"/>
    <x v="543"/>
    <s v="AA"/>
    <s v="CD"/>
    <x v="1"/>
    <n v="0"/>
    <n v="0"/>
    <n v="-21071269.48"/>
    <m/>
    <m/>
    <m/>
    <m/>
    <m/>
    <m/>
    <m/>
    <m/>
    <m/>
    <m/>
    <m/>
    <m/>
    <m/>
    <m/>
    <m/>
    <m/>
    <m/>
    <m/>
    <m/>
    <m/>
    <m/>
    <m/>
    <m/>
    <m/>
    <n v="-877969.56166666665"/>
    <n v="0"/>
    <x v="552"/>
  </r>
  <r>
    <s v="283175.CD.AA"/>
    <s v="283175"/>
    <x v="544"/>
    <s v="AA"/>
    <s v="CD"/>
    <x v="1"/>
    <n v="0"/>
    <n v="0"/>
    <n v="-61690430"/>
    <n v="-61690430"/>
    <n v="-61690430"/>
    <n v="-61709565"/>
    <n v="-61709565"/>
    <n v="-61709565"/>
    <n v="-61728700"/>
    <n v="-61728700"/>
    <n v="-61728700"/>
    <n v="-62578433"/>
    <n v="-62578433"/>
    <n v="-62578433"/>
    <n v="-62899839"/>
    <n v="-62899839"/>
    <n v="-62899839"/>
    <n v="-63142257"/>
    <n v="-63142257"/>
    <n v="-63142257"/>
    <n v="-63384675"/>
    <n v="-63384675"/>
    <n v="-63384675"/>
    <n v="-63627093"/>
    <n v="-63627093"/>
    <n v="-63627093"/>
    <n v="-66107785"/>
    <n v="-61977174.041666664"/>
    <n v="-63397130.416666664"/>
    <x v="553"/>
  </r>
  <r>
    <s v="283180.ED.WA"/>
    <s v="283180"/>
    <x v="545"/>
    <s v="WA"/>
    <s v="ED"/>
    <x v="1"/>
    <n v="0"/>
    <n v="0"/>
    <n v="-269399"/>
    <n v="-269399"/>
    <n v="-269399"/>
    <n v="-228974"/>
    <n v="-228974"/>
    <n v="-228974"/>
    <n v="-188549"/>
    <n v="-188549"/>
    <n v="-188549"/>
    <n v="-148124"/>
    <n v="-148124"/>
    <n v="-148124"/>
    <n v="-107699"/>
    <n v="-107699"/>
    <n v="-107699"/>
    <n v="-67274"/>
    <n v="-67274"/>
    <n v="-67274"/>
    <n v="-26849"/>
    <n v="-26849"/>
    <n v="-26849"/>
    <n v="0"/>
    <n v="0"/>
    <n v="0"/>
    <n v="0"/>
    <n v="-202024"/>
    <n v="-45968.041666666664"/>
    <x v="554"/>
  </r>
  <r>
    <s v="283180.ED.WA"/>
    <s v="283180"/>
    <x v="545"/>
    <s v="WA"/>
    <s v="ED"/>
    <x v="1"/>
    <n v="0"/>
    <n v="0"/>
    <n v="-959528"/>
    <m/>
    <m/>
    <m/>
    <m/>
    <m/>
    <m/>
    <m/>
    <m/>
    <m/>
    <m/>
    <m/>
    <m/>
    <m/>
    <m/>
    <m/>
    <m/>
    <m/>
    <m/>
    <m/>
    <m/>
    <m/>
    <m/>
    <m/>
    <m/>
    <n v="-39980.333333333336"/>
    <n v="0"/>
    <x v="554"/>
  </r>
  <r>
    <s v="283200.ED.AN"/>
    <s v="283200"/>
    <x v="546"/>
    <s v="AN"/>
    <s v="ED"/>
    <x v="0"/>
    <n v="0"/>
    <n v="0"/>
    <n v="14489.62"/>
    <n v="18657.45"/>
    <n v="22825.279999999999"/>
    <n v="26993.11"/>
    <n v="31160.94"/>
    <n v="35328.769999999997"/>
    <n v="39496.6"/>
    <n v="43664.43"/>
    <n v="47832.26"/>
    <n v="52000.09"/>
    <n v="56167.92"/>
    <n v="60335.75"/>
    <n v="64503.58"/>
    <n v="68671.41"/>
    <n v="72839.240000000005"/>
    <n v="77007.070000000007"/>
    <n v="81174.899999999994"/>
    <n v="85342.73"/>
    <n v="89510.56"/>
    <n v="93678.39"/>
    <n v="97846.22"/>
    <n v="102014.05"/>
    <n v="106181.88"/>
    <n v="110349.71"/>
    <n v="114517.54"/>
    <n v="39496.6"/>
    <n v="89510.56"/>
    <x v="555"/>
  </r>
  <r>
    <s v="283200.ED.AN"/>
    <s v="283200"/>
    <x v="546"/>
    <s v="AN"/>
    <s v="ED"/>
    <x v="0"/>
    <n v="0"/>
    <n v="0"/>
    <n v="9659.74"/>
    <m/>
    <m/>
    <m/>
    <m/>
    <m/>
    <m/>
    <m/>
    <m/>
    <m/>
    <m/>
    <m/>
    <m/>
    <m/>
    <m/>
    <m/>
    <m/>
    <m/>
    <m/>
    <m/>
    <m/>
    <m/>
    <m/>
    <m/>
    <m/>
    <n v="402.48916666666668"/>
    <n v="0"/>
    <x v="555"/>
  </r>
  <r>
    <s v="283280.ED.WA"/>
    <s v="283280"/>
    <x v="547"/>
    <s v="WA"/>
    <s v="ED"/>
    <x v="1"/>
    <n v="0"/>
    <n v="0"/>
    <n v="4984059.8600000003"/>
    <n v="4998929.96"/>
    <n v="5232256.51"/>
    <n v="5594069.29"/>
    <n v="5878676.6200000001"/>
    <n v="6323306.0499999998"/>
    <n v="6695539.8700000001"/>
    <n v="6449031.79"/>
    <n v="6436780.1799999997"/>
    <n v="6346043.3799999999"/>
    <n v="6464521.1799999997"/>
    <n v="7116862.6600000001"/>
    <n v="7233370.2400000002"/>
    <n v="7258803.5499999998"/>
    <n v="7284236.8600000003"/>
    <n v="7309670.1699999999"/>
    <n v="7335103.4800000004"/>
    <n v="7360536.79"/>
    <n v="7385970.0999999996"/>
    <n v="7411901.5300000003"/>
    <n v="7437832.96"/>
    <n v="7463764.3899999997"/>
    <n v="7489695.8200000003"/>
    <n v="7515627.25"/>
    <n v="7772242.4199999999"/>
    <n v="6137061.0450000009"/>
    <n v="7396329.1024999991"/>
    <x v="556"/>
  </r>
  <r>
    <s v="283280.ED.WA"/>
    <s v="283280"/>
    <x v="547"/>
    <s v="WA"/>
    <s v="ED"/>
    <x v="1"/>
    <n v="0"/>
    <n v="0"/>
    <n v="3322706.58"/>
    <m/>
    <m/>
    <m/>
    <m/>
    <m/>
    <m/>
    <m/>
    <m/>
    <m/>
    <m/>
    <m/>
    <m/>
    <m/>
    <m/>
    <m/>
    <m/>
    <m/>
    <m/>
    <m/>
    <m/>
    <m/>
    <m/>
    <m/>
    <m/>
    <n v="138446.10750000001"/>
    <n v="0"/>
    <x v="556"/>
  </r>
  <r>
    <s v="283302.GD.WA"/>
    <s v="283302"/>
    <x v="548"/>
    <s v="WA"/>
    <s v="GD"/>
    <x v="0"/>
    <n v="0"/>
    <n v="0"/>
    <n v="-1392044.53"/>
    <n v="-1514254.39"/>
    <n v="-1592866.23"/>
    <n v="-1664214.55"/>
    <n v="-1712975.36"/>
    <n v="-1756559.18"/>
    <n v="-1801195.73"/>
    <n v="-1846828"/>
    <n v="-1876880.14"/>
    <n v="-1911083.06"/>
    <n v="-1945625.54"/>
    <n v="-1992982.51"/>
    <n v="-2034363.39"/>
    <n v="-2119868.79"/>
    <n v="-2139131.17"/>
    <n v="-2161105.71"/>
    <n v="-2171221.25"/>
    <n v="-2187415.7000000002"/>
    <n v="-2184806.65"/>
    <n v="-2177543.5099999998"/>
    <n v="-2173182.6800000002"/>
    <n v="-2176542.35"/>
    <n v="-2176415.56"/>
    <n v="-2175113.75"/>
    <n v="-2172390.58"/>
    <n v="-1777389.0541666669"/>
    <n v="-2162143.6754166665"/>
    <x v="557"/>
  </r>
  <r>
    <s v="283302.ZZ.ZZ"/>
    <s v="283302"/>
    <x v="548"/>
    <s v="ZZ"/>
    <s v="ZZ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57"/>
  </r>
  <r>
    <s v="283302.GD.WA"/>
    <s v="283302"/>
    <x v="548"/>
    <s v="WA"/>
    <s v="GD"/>
    <x v="0"/>
    <n v="0"/>
    <n v="0"/>
    <n v="-928029.68"/>
    <m/>
    <m/>
    <m/>
    <m/>
    <m/>
    <m/>
    <m/>
    <m/>
    <m/>
    <m/>
    <m/>
    <m/>
    <m/>
    <m/>
    <m/>
    <m/>
    <m/>
    <m/>
    <m/>
    <m/>
    <m/>
    <m/>
    <m/>
    <m/>
    <n v="-38667.903333333335"/>
    <n v="0"/>
    <x v="557"/>
  </r>
  <r>
    <s v="283305.ED.WA"/>
    <s v="283305"/>
    <x v="549"/>
    <s v="WA"/>
    <s v="ED"/>
    <x v="1"/>
    <n v="0"/>
    <n v="0"/>
    <n v="37025.33"/>
    <n v="183534.05"/>
    <n v="163628.10999999999"/>
    <n v="157607.85"/>
    <n v="147382.91"/>
    <n v="143363.28"/>
    <n v="134938.01999999999"/>
    <n v="134183.4"/>
    <n v="141146.19"/>
    <n v="147029.10999999999"/>
    <n v="163809.29"/>
    <n v="174109.13"/>
    <n v="178868.21"/>
    <n v="161282.34"/>
    <n v="140413.81"/>
    <n v="118853.8"/>
    <n v="113038.94"/>
    <n v="104137.01"/>
    <n v="93050.68"/>
    <n v="-82311.429999999993"/>
    <n v="-90181.63"/>
    <n v="-99368.77"/>
    <n v="-104850.11"/>
    <n v="-112828.72"/>
    <n v="-113455.57"/>
    <n v="149889.8425"/>
    <n v="22828.52"/>
    <x v="558"/>
  </r>
  <r>
    <s v="283305.ED.WA"/>
    <s v="283305"/>
    <x v="549"/>
    <s v="WA"/>
    <s v="ED"/>
    <x v="1"/>
    <n v="0"/>
    <n v="0"/>
    <n v="24683.55"/>
    <m/>
    <m/>
    <m/>
    <m/>
    <m/>
    <m/>
    <m/>
    <m/>
    <m/>
    <m/>
    <m/>
    <m/>
    <m/>
    <m/>
    <m/>
    <m/>
    <m/>
    <m/>
    <m/>
    <m/>
    <m/>
    <m/>
    <m/>
    <m/>
    <n v="1028.48125"/>
    <n v="0"/>
    <x v="558"/>
  </r>
  <r>
    <s v="283306.ED.AN"/>
    <s v="283306"/>
    <x v="550"/>
    <s v="AN"/>
    <s v="ED"/>
    <x v="1"/>
    <n v="0"/>
    <n v="0"/>
    <n v="-360155"/>
    <n v="-359640"/>
    <n v="-359125"/>
    <n v="-358610"/>
    <n v="-358095"/>
    <n v="-357580"/>
    <n v="-357065"/>
    <n v="-356550"/>
    <n v="-356035"/>
    <n v="-355520"/>
    <n v="-355005"/>
    <n v="-354490"/>
    <n v="-353975"/>
    <n v="-353460"/>
    <n v="-352945"/>
    <n v="-352430"/>
    <n v="-351915"/>
    <n v="-351400"/>
    <n v="-350885"/>
    <n v="-350370"/>
    <n v="-349855"/>
    <n v="-349340"/>
    <n v="-348825"/>
    <n v="-348310"/>
    <n v="-347795"/>
    <n v="-357065"/>
    <n v="-350885"/>
    <x v="559"/>
  </r>
  <r>
    <s v="283306.ED.AN"/>
    <s v="283306"/>
    <x v="550"/>
    <s v="AN"/>
    <s v="ED"/>
    <x v="1"/>
    <n v="0"/>
    <n v="0"/>
    <n v="-718890"/>
    <m/>
    <m/>
    <m/>
    <m/>
    <m/>
    <m/>
    <m/>
    <m/>
    <m/>
    <m/>
    <m/>
    <m/>
    <m/>
    <m/>
    <m/>
    <m/>
    <m/>
    <m/>
    <m/>
    <m/>
    <m/>
    <m/>
    <m/>
    <m/>
    <n v="-29953.75"/>
    <n v="0"/>
    <x v="559"/>
  </r>
  <r>
    <s v="283307.ED.AN"/>
    <s v="283307"/>
    <x v="551"/>
    <s v="AN"/>
    <s v="ED"/>
    <x v="1"/>
    <n v="0"/>
    <n v="0"/>
    <n v="-570408"/>
    <n v="-569653"/>
    <n v="-568898"/>
    <n v="-568143"/>
    <n v="-567388"/>
    <n v="-566633"/>
    <n v="-565878"/>
    <n v="-565123"/>
    <n v="-564368"/>
    <n v="-563613"/>
    <n v="-562858"/>
    <n v="-562103"/>
    <n v="-561348"/>
    <n v="-560593"/>
    <n v="-559838"/>
    <n v="-559083"/>
    <n v="-558328"/>
    <n v="-557573"/>
    <n v="-556818"/>
    <n v="-556063"/>
    <n v="-555308"/>
    <n v="-554553"/>
    <n v="-553798"/>
    <n v="-553043"/>
    <n v="-552288"/>
    <n v="-565878"/>
    <n v="-556818"/>
    <x v="560"/>
  </r>
  <r>
    <s v="283307.ED.AN"/>
    <s v="283307"/>
    <x v="551"/>
    <s v="AN"/>
    <s v="ED"/>
    <x v="1"/>
    <n v="0"/>
    <n v="0"/>
    <n v="-1217182"/>
    <m/>
    <m/>
    <m/>
    <m/>
    <m/>
    <m/>
    <m/>
    <m/>
    <m/>
    <m/>
    <m/>
    <m/>
    <m/>
    <m/>
    <m/>
    <m/>
    <m/>
    <m/>
    <m/>
    <m/>
    <m/>
    <m/>
    <m/>
    <m/>
    <n v="-50715.916666666664"/>
    <n v="0"/>
    <x v="560"/>
  </r>
  <r>
    <s v="283308.ED.AN"/>
    <s v="283308"/>
    <x v="552"/>
    <s v="AN"/>
    <s v="ED"/>
    <x v="1"/>
    <n v="0"/>
    <n v="0"/>
    <n v="-19993"/>
    <n v="-19900"/>
    <n v="-19807"/>
    <n v="-19714"/>
    <n v="-19621"/>
    <n v="-19528"/>
    <n v="-19435"/>
    <n v="-19342"/>
    <n v="-19249"/>
    <n v="-19156"/>
    <n v="-19063"/>
    <n v="-18970"/>
    <n v="-18877"/>
    <n v="-18784"/>
    <n v="-18691"/>
    <n v="-18598"/>
    <n v="-18505"/>
    <n v="-18412"/>
    <n v="-18319"/>
    <n v="-18226"/>
    <n v="-18133"/>
    <n v="-18040"/>
    <n v="-17947"/>
    <n v="-17854"/>
    <n v="-17761"/>
    <n v="-19435"/>
    <n v="-18319"/>
    <x v="561"/>
  </r>
  <r>
    <s v="283308.ED.AN"/>
    <s v="283308"/>
    <x v="552"/>
    <s v="AN"/>
    <s v="ED"/>
    <x v="1"/>
    <n v="0"/>
    <n v="0"/>
    <n v="-39910"/>
    <m/>
    <m/>
    <m/>
    <m/>
    <m/>
    <m/>
    <m/>
    <m/>
    <m/>
    <m/>
    <m/>
    <m/>
    <m/>
    <m/>
    <m/>
    <m/>
    <m/>
    <m/>
    <m/>
    <m/>
    <m/>
    <m/>
    <m/>
    <m/>
    <n v="-1662.9166666666667"/>
    <n v="0"/>
    <x v="561"/>
  </r>
  <r>
    <s v="283312.ED.WA"/>
    <s v="283312"/>
    <x v="553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62"/>
  </r>
  <r>
    <s v="283313.CD.AA"/>
    <s v="283313"/>
    <x v="554"/>
    <s v="AA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63"/>
  </r>
  <r>
    <s v="283313.ZZ.ZZ"/>
    <s v="283313"/>
    <x v="554"/>
    <s v="ZZ"/>
    <s v="ZZ"/>
    <x v="1"/>
    <n v="0"/>
    <n v="0"/>
    <n v="-615254"/>
    <n v="-563857"/>
    <n v="-515490"/>
    <n v="-931960"/>
    <n v="-892303"/>
    <n v="-849399"/>
    <n v="-1261755"/>
    <n v="-1217730"/>
    <n v="-1622591"/>
    <n v="-735049"/>
    <n v="-692977"/>
    <n v="-642684"/>
    <n v="-594550"/>
    <n v="-525380"/>
    <n v="-477070"/>
    <n v="-876068"/>
    <n v="-826086"/>
    <n v="-769625"/>
    <n v="-1155211"/>
    <n v="-1094826"/>
    <n v="-1063691"/>
    <n v="-655187"/>
    <n v="-594044"/>
    <n v="-543069"/>
    <n v="-471986"/>
    <n v="-877558.08333333337"/>
    <n v="-759460.41666666663"/>
    <x v="563"/>
  </r>
  <r>
    <s v="283313.CD.AA"/>
    <s v="283313"/>
    <x v="554"/>
    <s v="AA"/>
    <s v="CD"/>
    <x v="1"/>
    <n v="0"/>
    <n v="0"/>
    <n v="-4382213.5"/>
    <m/>
    <m/>
    <m/>
    <m/>
    <m/>
    <m/>
    <m/>
    <m/>
    <m/>
    <m/>
    <m/>
    <m/>
    <m/>
    <m/>
    <m/>
    <m/>
    <m/>
    <m/>
    <m/>
    <m/>
    <m/>
    <m/>
    <m/>
    <m/>
    <n v="-182592.22916666666"/>
    <n v="0"/>
    <x v="563"/>
  </r>
  <r>
    <s v="283313.ZZ.ZZ"/>
    <s v="283313"/>
    <x v="554"/>
    <s v="ZZ"/>
    <s v="ZZ"/>
    <x v="1"/>
    <n v="0"/>
    <n v="0"/>
    <n v="591574"/>
    <m/>
    <m/>
    <m/>
    <m/>
    <m/>
    <m/>
    <m/>
    <m/>
    <m/>
    <m/>
    <m/>
    <m/>
    <m/>
    <m/>
    <m/>
    <m/>
    <m/>
    <m/>
    <m/>
    <m/>
    <m/>
    <m/>
    <m/>
    <m/>
    <n v="24648.916666666668"/>
    <n v="0"/>
    <x v="563"/>
  </r>
  <r>
    <s v="283314.ED.ID"/>
    <s v="283314"/>
    <x v="555"/>
    <s v="ID"/>
    <s v="ED"/>
    <x v="1"/>
    <n v="0"/>
    <n v="0"/>
    <m/>
    <m/>
    <n v="-3331.05"/>
    <n v="-11360.11"/>
    <n v="-11360.11"/>
    <n v="-11360.11"/>
    <n v="-24631.31"/>
    <n v="-24631.31"/>
    <n v="-28916.5"/>
    <n v="-62139.92"/>
    <n v="-62139.92"/>
    <n v="-71503.199999999997"/>
    <n v="-76208.47"/>
    <n v="-76208.47"/>
    <n v="-76208.47"/>
    <n v="-86147.59"/>
    <n v="-91232.48"/>
    <n v="-91232.48"/>
    <n v="-102650.33"/>
    <n v="-108453.75"/>
    <n v="-119346.86"/>
    <n v="-125062.98"/>
    <n v="-125062.98"/>
    <n v="-136669.64000000001"/>
    <n v="-145685.14000000001"/>
    <n v="-29123.147916666665"/>
    <n v="-104101.90291666666"/>
    <x v="564"/>
  </r>
  <r>
    <s v="283314.ED.WA"/>
    <s v="283314"/>
    <x v="555"/>
    <s v="WA"/>
    <s v="ED"/>
    <x v="1"/>
    <n v="0"/>
    <n v="0"/>
    <m/>
    <m/>
    <n v="-7655.86"/>
    <n v="-25035.03"/>
    <n v="-25035.03"/>
    <n v="-25035.03"/>
    <n v="-52642.11"/>
    <n v="-52642.11"/>
    <n v="-61782.92"/>
    <n v="-133915.99"/>
    <n v="-133915.99"/>
    <n v="-154017.18"/>
    <n v="-164132.75"/>
    <n v="-164132.75"/>
    <n v="-164132.75"/>
    <n v="-185459.27"/>
    <n v="-196329.87"/>
    <n v="-196329.87"/>
    <n v="-219308.61"/>
    <n v="-230918.96"/>
    <n v="-253355.43"/>
    <n v="-265312.77"/>
    <n v="-265312.77"/>
    <n v="-289386.56"/>
    <n v="-317065.82"/>
    <n v="-62811.96875"/>
    <n v="-222548.24124999996"/>
    <x v="564"/>
  </r>
  <r>
    <s v="283314.GD.ID"/>
    <s v="283314"/>
    <x v="555"/>
    <s v="ID"/>
    <s v="GD"/>
    <x v="1"/>
    <n v="0"/>
    <n v="0"/>
    <m/>
    <m/>
    <n v="-2117.36"/>
    <n v="-7276.2"/>
    <n v="-7276.2"/>
    <n v="-7276.2"/>
    <n v="-15803.24"/>
    <n v="-15803.24"/>
    <n v="-18556.57"/>
    <n v="-39735.800000000003"/>
    <n v="-39735.800000000003"/>
    <n v="-45751.91"/>
    <n v="-48775.15"/>
    <n v="-48775.15"/>
    <n v="-48775.15"/>
    <n v="-55199.56"/>
    <n v="-58503.64"/>
    <n v="-58503.64"/>
    <n v="-65922.77"/>
    <n v="-69693.740000000005"/>
    <n v="-76771.91"/>
    <n v="-80486.149999999994"/>
    <n v="-80486.149999999994"/>
    <n v="-88027.97"/>
    <n v="-93835.7"/>
    <n v="-18643.341250000001"/>
    <n v="-66870.937916666662"/>
    <x v="564"/>
  </r>
  <r>
    <s v="283314.GD.WA"/>
    <s v="283314"/>
    <x v="555"/>
    <s v="WA"/>
    <s v="GD"/>
    <x v="1"/>
    <n v="0"/>
    <n v="0"/>
    <m/>
    <m/>
    <n v="-4866.3999999999996"/>
    <n v="-16032.89"/>
    <n v="-16032.89"/>
    <n v="-16032.89"/>
    <n v="-33771.040000000001"/>
    <n v="-33771.040000000001"/>
    <n v="-39644.21"/>
    <n v="-85623.67"/>
    <n v="-85623.67"/>
    <n v="-98539.12"/>
    <n v="-105038.59"/>
    <n v="-105038.59"/>
    <n v="-105038.59"/>
    <n v="-118822.75"/>
    <n v="-125886.29"/>
    <n v="-125886.29"/>
    <n v="-140817.5"/>
    <n v="-148361.72"/>
    <n v="-162940.57999999999"/>
    <n v="-170710.27"/>
    <n v="-170710.27"/>
    <n v="-186353.03"/>
    <n v="-198647.29"/>
    <n v="-40204.759583333333"/>
    <n v="-142700.73500000002"/>
    <x v="564"/>
  </r>
  <r>
    <s v="283314.GD.OR"/>
    <s v="283314"/>
    <x v="555"/>
    <s v="OR"/>
    <s v="GD"/>
    <x v="1"/>
    <n v="0"/>
    <n v="0"/>
    <m/>
    <m/>
    <m/>
    <m/>
    <m/>
    <m/>
    <m/>
    <m/>
    <m/>
    <n v="-15517"/>
    <n v="-15517"/>
    <n v="-13931.35"/>
    <n v="-11253.82"/>
    <n v="-9101.91"/>
    <n v="-6380.93"/>
    <n v="-4380.7"/>
    <n v="-3281.87"/>
    <n v="-2591"/>
    <n v="-2161.42"/>
    <n v="-1688.17"/>
    <n v="-1361"/>
    <n v="-939.99"/>
    <n v="483.85"/>
    <n v="485.36"/>
    <n v="486.87"/>
    <n v="-4216.0216666666665"/>
    <n v="-3025.1045833333333"/>
    <x v="564"/>
  </r>
  <r>
    <s v="283315.CD.AA"/>
    <s v="283315"/>
    <x v="556"/>
    <s v="AA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65"/>
  </r>
  <r>
    <s v="283315.ZZ.ZZ"/>
    <s v="283315"/>
    <x v="556"/>
    <s v="ZZ"/>
    <s v="ZZ"/>
    <x v="1"/>
    <n v="0"/>
    <n v="0"/>
    <n v="-2053963"/>
    <n v="-1882379"/>
    <n v="-1720909"/>
    <n v="-3111252"/>
    <n v="-2978860"/>
    <n v="-2835630"/>
    <n v="-4212238"/>
    <n v="-4065266"/>
    <n v="-5416853"/>
    <n v="-2453885"/>
    <n v="-2313431"/>
    <n v="-2145533"/>
    <n v="-1984842"/>
    <n v="-1753929"/>
    <n v="-1592652"/>
    <n v="-2924662"/>
    <n v="-2757804"/>
    <n v="-2569315"/>
    <n v="-3856552"/>
    <n v="-3654961"/>
    <n v="-3551021"/>
    <n v="-2187272"/>
    <n v="-1983155"/>
    <n v="-1812977"/>
    <n v="-1575675"/>
    <n v="-2929636.5416666665"/>
    <n v="-2535379.875"/>
    <x v="565"/>
  </r>
  <r>
    <s v="283315.CD.AA"/>
    <s v="283315"/>
    <x v="556"/>
    <s v="AA"/>
    <s v="CD"/>
    <x v="1"/>
    <n v="0"/>
    <n v="0"/>
    <n v="-8138395.3499999996"/>
    <m/>
    <m/>
    <m/>
    <m/>
    <m/>
    <m/>
    <m/>
    <m/>
    <m/>
    <m/>
    <m/>
    <m/>
    <m/>
    <m/>
    <m/>
    <m/>
    <m/>
    <m/>
    <m/>
    <m/>
    <m/>
    <m/>
    <m/>
    <m/>
    <n v="-339099.80624999997"/>
    <n v="0"/>
    <x v="565"/>
  </r>
  <r>
    <s v="283315.ZZ.ZZ"/>
    <s v="283315"/>
    <x v="556"/>
    <s v="ZZ"/>
    <s v="ZZ"/>
    <x v="1"/>
    <n v="0"/>
    <n v="0"/>
    <n v="2009987"/>
    <m/>
    <m/>
    <m/>
    <m/>
    <m/>
    <m/>
    <m/>
    <m/>
    <m/>
    <m/>
    <m/>
    <m/>
    <m/>
    <m/>
    <m/>
    <m/>
    <m/>
    <m/>
    <m/>
    <m/>
    <m/>
    <m/>
    <m/>
    <m/>
    <n v="83749.458333333328"/>
    <n v="0"/>
    <x v="565"/>
  </r>
  <r>
    <s v="283317.ED.AN"/>
    <s v="283317"/>
    <x v="557"/>
    <s v="AN"/>
    <s v="ED"/>
    <x v="1"/>
    <n v="0"/>
    <n v="0"/>
    <n v="-209999.95"/>
    <n v="-167999.95"/>
    <n v="-125999.95"/>
    <n v="-83999.95"/>
    <n v="-41999.95"/>
    <n v="0.05"/>
    <n v="42000.04"/>
    <n v="-335999.96"/>
    <n v="-293999.96000000002"/>
    <n v="-251999.96"/>
    <n v="-209999.96"/>
    <n v="-167999.96"/>
    <n v="-209999.95"/>
    <n v="-167999.95"/>
    <n v="-125999.95"/>
    <n v="-83999.95"/>
    <n v="-41999.95"/>
    <n v="0.05"/>
    <n v="42000.05"/>
    <n v="-335999.95"/>
    <n v="-293999.95"/>
    <n v="-251999.95"/>
    <n v="-209999.95"/>
    <n v="-167999.95"/>
    <n v="-209999.95"/>
    <n v="-153999.95499999999"/>
    <n v="-153999.94999999998"/>
    <x v="566"/>
  </r>
  <r>
    <s v="283317.ED.AN"/>
    <s v="283317"/>
    <x v="557"/>
    <s v="AN"/>
    <s v="ED"/>
    <x v="1"/>
    <n v="0"/>
    <n v="0"/>
    <n v="-139999.97"/>
    <m/>
    <m/>
    <m/>
    <m/>
    <m/>
    <m/>
    <m/>
    <m/>
    <m/>
    <m/>
    <m/>
    <m/>
    <m/>
    <m/>
    <m/>
    <m/>
    <m/>
    <m/>
    <m/>
    <m/>
    <m/>
    <m/>
    <m/>
    <m/>
    <n v="-5833.3320833333337"/>
    <n v="0"/>
    <x v="566"/>
  </r>
  <r>
    <s v="283319.CD.AA"/>
    <s v="283319"/>
    <x v="558"/>
    <s v="AA"/>
    <s v="CD"/>
    <x v="1"/>
    <n v="0"/>
    <n v="0"/>
    <m/>
    <m/>
    <m/>
    <m/>
    <m/>
    <m/>
    <m/>
    <m/>
    <m/>
    <m/>
    <m/>
    <m/>
    <n v="-390046.93"/>
    <n v="-390046.93"/>
    <n v="-390046.93"/>
    <n v="-477863.93"/>
    <n v="-477863.93"/>
    <n v="-477863.93"/>
    <n v="-582492.93000000005"/>
    <n v="-582492.93000000005"/>
    <n v="-582492.93000000005"/>
    <n v="-658125.93000000005"/>
    <n v="-658125.93000000005"/>
    <n v="-658125.93000000005"/>
    <n v="-771024.93"/>
    <n v="-16251.955416666666"/>
    <n v="-543006.51333333331"/>
    <x v="567"/>
  </r>
  <r>
    <s v="283321.GD.OR"/>
    <s v="283321"/>
    <x v="559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68"/>
  </r>
  <r>
    <s v="283321.GD.OR"/>
    <s v="283321"/>
    <x v="559"/>
    <s v="OR"/>
    <s v="GD"/>
    <x v="1"/>
    <n v="0"/>
    <n v="0"/>
    <n v="0.05"/>
    <m/>
    <m/>
    <m/>
    <m/>
    <m/>
    <m/>
    <m/>
    <m/>
    <m/>
    <m/>
    <m/>
    <m/>
    <m/>
    <m/>
    <m/>
    <m/>
    <m/>
    <m/>
    <m/>
    <m/>
    <m/>
    <m/>
    <m/>
    <m/>
    <n v="2.0833333333333333E-3"/>
    <n v="0"/>
    <x v="568"/>
  </r>
  <r>
    <s v="283322.ED.ID"/>
    <s v="283322"/>
    <x v="560"/>
    <s v="ID"/>
    <s v="ED"/>
    <x v="0"/>
    <n v="0"/>
    <n v="0"/>
    <n v="-3344.48"/>
    <n v="-3243.04"/>
    <n v="-3141.6"/>
    <n v="-3040.16"/>
    <n v="-2938.72"/>
    <n v="-2837.28"/>
    <n v="-2735.84"/>
    <n v="-2634.4"/>
    <n v="-2532.96"/>
    <n v="-2431.52"/>
    <n v="-2330.08"/>
    <n v="-2228.64"/>
    <n v="-2127.1999999999998"/>
    <n v="-2025.76"/>
    <n v="-1924.32"/>
    <n v="-1822.88"/>
    <n v="-1721.44"/>
    <n v="-1620"/>
    <n v="-1518.56"/>
    <n v="-1417.12"/>
    <n v="-1315.68"/>
    <n v="-1214.24"/>
    <n v="-1112.8"/>
    <n v="-1011.36"/>
    <n v="-909.92"/>
    <n v="-2735.84"/>
    <n v="-1518.5600000000002"/>
    <x v="569"/>
  </r>
  <r>
    <s v="283322.ED.WA"/>
    <s v="283322"/>
    <x v="560"/>
    <s v="WA"/>
    <s v="ED"/>
    <x v="0"/>
    <n v="0"/>
    <n v="0"/>
    <n v="-44664.13"/>
    <n v="-43387.69"/>
    <n v="-42111.25"/>
    <n v="-40834.81"/>
    <n v="-39558.370000000003"/>
    <n v="-38281.93"/>
    <n v="-37005.49"/>
    <n v="-35729.050000000003"/>
    <n v="-34452.61"/>
    <n v="-33176.17"/>
    <n v="-31899.73"/>
    <n v="-30623.29"/>
    <n v="-29346.85"/>
    <n v="-28070.41"/>
    <n v="-26793.97"/>
    <n v="-25517.53"/>
    <n v="-24241.09"/>
    <n v="-22964.65"/>
    <n v="-21688.21"/>
    <n v="-20411.77"/>
    <n v="-19135.330000000002"/>
    <n v="-17858.89"/>
    <n v="-16582.45"/>
    <n v="-15306.01"/>
    <n v="-14029.57"/>
    <n v="-37005.489999999991"/>
    <n v="-21688.210000000003"/>
    <x v="569"/>
  </r>
  <r>
    <s v="283322.ED.ID"/>
    <s v="283322"/>
    <x v="560"/>
    <s v="ID"/>
    <s v="ED"/>
    <x v="0"/>
    <n v="0"/>
    <n v="0"/>
    <n v="-2229.66"/>
    <m/>
    <m/>
    <m/>
    <m/>
    <m/>
    <m/>
    <m/>
    <m/>
    <m/>
    <m/>
    <m/>
    <m/>
    <m/>
    <m/>
    <m/>
    <m/>
    <m/>
    <m/>
    <m/>
    <m/>
    <m/>
    <m/>
    <m/>
    <m/>
    <n v="-92.902499999999989"/>
    <n v="0"/>
    <x v="569"/>
  </r>
  <r>
    <s v="283322.ED.WA"/>
    <s v="283322"/>
    <x v="560"/>
    <s v="WA"/>
    <s v="ED"/>
    <x v="0"/>
    <n v="0"/>
    <n v="0"/>
    <n v="-29776.09"/>
    <m/>
    <m/>
    <m/>
    <m/>
    <m/>
    <m/>
    <m/>
    <m/>
    <m/>
    <m/>
    <m/>
    <m/>
    <m/>
    <m/>
    <m/>
    <m/>
    <m/>
    <m/>
    <m/>
    <m/>
    <m/>
    <m/>
    <m/>
    <m/>
    <n v="-1240.6704166666666"/>
    <n v="0"/>
    <x v="569"/>
  </r>
  <r>
    <s v="283323.ED.WA"/>
    <s v="283323"/>
    <x v="561"/>
    <s v="WA"/>
    <s v="ED"/>
    <x v="0"/>
    <n v="0"/>
    <n v="0"/>
    <n v="-28383.1"/>
    <n v="-27572.57"/>
    <n v="-26762.04"/>
    <n v="-25951.51"/>
    <n v="-25140.98"/>
    <n v="-24330.45"/>
    <n v="-23519.919999999998"/>
    <n v="-22709.39"/>
    <n v="-21898.86"/>
    <n v="-21088.33"/>
    <n v="-20277.8"/>
    <n v="-19467.27"/>
    <n v="-18656.740000000002"/>
    <n v="-17846.21"/>
    <n v="-17035.68"/>
    <n v="-16225.15"/>
    <n v="-15414.62"/>
    <n v="-14604.09"/>
    <n v="-13793.56"/>
    <n v="-12983.03"/>
    <n v="-12172.5"/>
    <n v="-11361.97"/>
    <n v="-10551.44"/>
    <n v="-9740.91"/>
    <n v="-8930.3799999999992"/>
    <n v="-23519.920000000002"/>
    <n v="-13793.56"/>
    <x v="570"/>
  </r>
  <r>
    <s v="283323.ED.ID"/>
    <s v="283323"/>
    <x v="561"/>
    <s v="ID"/>
    <s v="ED"/>
    <x v="0"/>
    <n v="0"/>
    <n v="0"/>
    <n v="-15590.08"/>
    <n v="-15117.65"/>
    <n v="-14645.22"/>
    <n v="-14172.79"/>
    <n v="-13700.36"/>
    <n v="-13227.93"/>
    <n v="-12755.5"/>
    <n v="-12283.07"/>
    <n v="-11810.64"/>
    <n v="-11338.21"/>
    <n v="-10865.78"/>
    <n v="-10393.35"/>
    <n v="-9920.92"/>
    <n v="-9448.49"/>
    <n v="-8976.06"/>
    <n v="-8503.6299999999992"/>
    <n v="-8031.2"/>
    <n v="-7558.77"/>
    <n v="-7086.34"/>
    <n v="-6613.91"/>
    <n v="-6141.48"/>
    <n v="-5669.05"/>
    <n v="-5196.62"/>
    <n v="-4724.1899999999996"/>
    <n v="-4251.76"/>
    <n v="-12755.500000000002"/>
    <n v="-7086.3399999999992"/>
    <x v="570"/>
  </r>
  <r>
    <s v="283323.ED.ID"/>
    <s v="283323"/>
    <x v="561"/>
    <s v="ID"/>
    <s v="ED"/>
    <x v="0"/>
    <n v="0"/>
    <n v="0"/>
    <n v="-10393.379999999999"/>
    <m/>
    <m/>
    <m/>
    <m/>
    <m/>
    <m/>
    <m/>
    <m/>
    <m/>
    <m/>
    <m/>
    <m/>
    <m/>
    <m/>
    <m/>
    <m/>
    <m/>
    <m/>
    <m/>
    <m/>
    <m/>
    <m/>
    <m/>
    <m/>
    <n v="-433.05749999999995"/>
    <n v="0"/>
    <x v="570"/>
  </r>
  <r>
    <s v="283323.ED.WA"/>
    <s v="283323"/>
    <x v="561"/>
    <s v="WA"/>
    <s v="ED"/>
    <x v="0"/>
    <n v="0"/>
    <n v="0"/>
    <n v="-18922.07"/>
    <m/>
    <m/>
    <m/>
    <m/>
    <m/>
    <m/>
    <m/>
    <m/>
    <m/>
    <m/>
    <m/>
    <m/>
    <m/>
    <m/>
    <m/>
    <m/>
    <m/>
    <m/>
    <m/>
    <m/>
    <m/>
    <m/>
    <m/>
    <m/>
    <n v="-788.41958333333332"/>
    <n v="0"/>
    <x v="570"/>
  </r>
  <r>
    <s v="283328.GD.WA"/>
    <s v="283328"/>
    <x v="562"/>
    <s v="WA"/>
    <s v="GD"/>
    <x v="1"/>
    <n v="0"/>
    <n v="0"/>
    <n v="-1195850.99"/>
    <n v="-1121997.8899999999"/>
    <n v="-910197.37"/>
    <n v="-563638.6"/>
    <n v="-413627.72"/>
    <n v="-591065.61"/>
    <n v="-634404.78"/>
    <n v="-650426.84"/>
    <n v="-655300.4"/>
    <n v="-122568.21"/>
    <n v="46730.92"/>
    <n v="211546.79"/>
    <n v="84013.17"/>
    <n v="-43016.32"/>
    <n v="335524.71000000002"/>
    <n v="336780.68"/>
    <n v="249293.7"/>
    <n v="53031.51"/>
    <n v="-49853.73"/>
    <n v="-82886.720000000001"/>
    <n v="-79175.02"/>
    <n v="-62930.41"/>
    <n v="230936.17"/>
    <n v="166072.81"/>
    <n v="-59075.31"/>
    <n v="-496739.0516666667"/>
    <n v="88853.859166666676"/>
    <x v="571"/>
  </r>
  <r>
    <s v="283328.ED.WA"/>
    <s v="283328"/>
    <x v="562"/>
    <s v="WA"/>
    <s v="ED"/>
    <x v="1"/>
    <n v="0"/>
    <n v="0"/>
    <n v="-1794471.55"/>
    <n v="-1734808.07"/>
    <n v="-1985783.6"/>
    <n v="-1944160.73"/>
    <n v="-2061013.66"/>
    <n v="-2335658.4900000002"/>
    <n v="-2501422.09"/>
    <n v="-2686361.36"/>
    <n v="-2246342.75"/>
    <n v="-2355683.52"/>
    <n v="-2384829.15"/>
    <n v="-2312870.75"/>
    <n v="-2744978.38"/>
    <n v="-2998172.33"/>
    <n v="-2885011.23"/>
    <n v="-2435131.2599999998"/>
    <n v="-2858833.82"/>
    <n v="-3305830.27"/>
    <n v="-3580198.55"/>
    <n v="-4200131.12"/>
    <n v="-4217097.92"/>
    <n v="-4662672.42"/>
    <n v="-4627087.0199999996"/>
    <n v="-4460746.3"/>
    <n v="-4653286.07"/>
    <n v="-2234888.26125"/>
    <n v="-3660837.0387500003"/>
    <x v="571"/>
  </r>
  <r>
    <s v="283328.ED.ID"/>
    <s v="283328"/>
    <x v="562"/>
    <s v="ID"/>
    <s v="ED"/>
    <x v="1"/>
    <n v="0"/>
    <n v="0"/>
    <n v="-602264.32999999996"/>
    <n v="-652739"/>
    <n v="-515267.1"/>
    <n v="-289134.84000000003"/>
    <n v="-304464.28999999998"/>
    <n v="-413149.83"/>
    <n v="-359299.65"/>
    <n v="-285813.53999999998"/>
    <n v="-188747.42"/>
    <n v="-221175.85"/>
    <n v="-245967.34"/>
    <n v="-293127.32"/>
    <n v="-474214.76"/>
    <n v="-731263.01"/>
    <n v="-575687.79"/>
    <n v="-490005.91"/>
    <n v="-575670.28"/>
    <n v="-664003.37"/>
    <n v="-586717.74"/>
    <n v="-872524.9"/>
    <n v="-817253.34"/>
    <n v="-810286.35"/>
    <n v="-753027.6"/>
    <n v="-581066.1"/>
    <n v="-609454.5"/>
    <n v="-358927.14374999999"/>
    <n v="-666611.75166666659"/>
    <x v="571"/>
  </r>
  <r>
    <s v="283328.GD.ID"/>
    <s v="283328"/>
    <x v="562"/>
    <s v="ID"/>
    <s v="GD"/>
    <x v="1"/>
    <n v="0"/>
    <n v="0"/>
    <n v="-126592.9"/>
    <n v="-157531.29"/>
    <n v="15021.56"/>
    <n v="119956.39"/>
    <n v="217539.20000000001"/>
    <n v="123127.13"/>
    <n v="130401.22"/>
    <n v="128281.5"/>
    <n v="101655.89"/>
    <n v="138756.26999999999"/>
    <n v="227419.84"/>
    <n v="192711.21"/>
    <n v="22621.5"/>
    <n v="52088.51"/>
    <n v="319750.08"/>
    <n v="322333.38"/>
    <n v="297791.78000000003"/>
    <n v="230986.53"/>
    <n v="209998.69"/>
    <n v="190542.25"/>
    <n v="159659.53"/>
    <n v="195679.28"/>
    <n v="407655.76"/>
    <n v="352064.12"/>
    <n v="74090.73"/>
    <n v="98779.434999999998"/>
    <n v="232242.16875000004"/>
    <x v="571"/>
  </r>
  <r>
    <s v="283328.GD.OR"/>
    <s v="283328"/>
    <x v="562"/>
    <s v="OR"/>
    <s v="GD"/>
    <x v="1"/>
    <n v="0"/>
    <n v="0"/>
    <n v="245323.11"/>
    <n v="80266.62"/>
    <n v="285519.87"/>
    <n v="433790.84"/>
    <n v="473872.14"/>
    <n v="396792.78"/>
    <n v="358326.97"/>
    <n v="304962.90000000002"/>
    <n v="268635.36"/>
    <n v="228460.69"/>
    <n v="273619.38"/>
    <n v="192101.85"/>
    <n v="188689.26"/>
    <n v="-164585.07"/>
    <n v="231985.5"/>
    <n v="281066.71000000002"/>
    <n v="214987.62"/>
    <n v="52753.75"/>
    <n v="-60355.61"/>
    <n v="78600.429999999993"/>
    <n v="25230.34"/>
    <n v="-7275.26"/>
    <n v="205368.94"/>
    <n v="172716.57"/>
    <n v="155195.41"/>
    <n v="292779.63208333333"/>
    <n v="100203.02125000001"/>
    <x v="571"/>
  </r>
  <r>
    <s v="283328.ED.ID"/>
    <s v="283328"/>
    <x v="562"/>
    <s v="ID"/>
    <s v="ED"/>
    <x v="1"/>
    <n v="0"/>
    <n v="0"/>
    <n v="-401509.55"/>
    <m/>
    <m/>
    <m/>
    <m/>
    <m/>
    <m/>
    <m/>
    <m/>
    <m/>
    <m/>
    <m/>
    <m/>
    <m/>
    <m/>
    <m/>
    <m/>
    <m/>
    <m/>
    <m/>
    <m/>
    <m/>
    <m/>
    <m/>
    <m/>
    <n v="-16729.564583333333"/>
    <n v="0"/>
    <x v="571"/>
  </r>
  <r>
    <s v="283328.ED.WA"/>
    <s v="283328"/>
    <x v="562"/>
    <s v="WA"/>
    <s v="ED"/>
    <x v="1"/>
    <n v="0"/>
    <n v="0"/>
    <n v="-1196314.3600000001"/>
    <m/>
    <m/>
    <m/>
    <m/>
    <m/>
    <m/>
    <m/>
    <m/>
    <m/>
    <m/>
    <m/>
    <m/>
    <m/>
    <m/>
    <m/>
    <m/>
    <m/>
    <m/>
    <m/>
    <m/>
    <m/>
    <m/>
    <m/>
    <m/>
    <n v="-49846.431666666671"/>
    <n v="0"/>
    <x v="571"/>
  </r>
  <r>
    <s v="283328.GD.ID"/>
    <s v="283328"/>
    <x v="562"/>
    <s v="ID"/>
    <s v="GD"/>
    <x v="1"/>
    <n v="0"/>
    <n v="0"/>
    <n v="-84395.26"/>
    <m/>
    <m/>
    <m/>
    <m/>
    <m/>
    <m/>
    <m/>
    <m/>
    <m/>
    <m/>
    <m/>
    <m/>
    <m/>
    <m/>
    <m/>
    <m/>
    <m/>
    <m/>
    <m/>
    <m/>
    <m/>
    <m/>
    <m/>
    <m/>
    <n v="-3516.4691666666663"/>
    <n v="0"/>
    <x v="571"/>
  </r>
  <r>
    <s v="283328.GD.OR"/>
    <s v="283328"/>
    <x v="562"/>
    <s v="OR"/>
    <s v="GD"/>
    <x v="1"/>
    <n v="0"/>
    <n v="0"/>
    <n v="163548.74"/>
    <m/>
    <m/>
    <m/>
    <m/>
    <m/>
    <m/>
    <m/>
    <m/>
    <m/>
    <m/>
    <m/>
    <m/>
    <m/>
    <m/>
    <m/>
    <m/>
    <m/>
    <m/>
    <m/>
    <m/>
    <m/>
    <m/>
    <m/>
    <m/>
    <n v="6814.5308333333332"/>
    <n v="0"/>
    <x v="571"/>
  </r>
  <r>
    <s v="283328.GD.WA"/>
    <s v="283328"/>
    <x v="562"/>
    <s v="WA"/>
    <s v="GD"/>
    <x v="1"/>
    <n v="0"/>
    <n v="0"/>
    <n v="-797233.99"/>
    <m/>
    <m/>
    <m/>
    <m/>
    <m/>
    <m/>
    <m/>
    <m/>
    <m/>
    <m/>
    <m/>
    <m/>
    <m/>
    <m/>
    <m/>
    <m/>
    <m/>
    <m/>
    <m/>
    <m/>
    <m/>
    <m/>
    <m/>
    <m/>
    <n v="-33218.082916666666"/>
    <n v="0"/>
    <x v="571"/>
  </r>
  <r>
    <s v="283330.GD.ID"/>
    <s v="283330"/>
    <x v="563"/>
    <s v="ID"/>
    <s v="GD"/>
    <x v="1"/>
    <n v="0"/>
    <n v="0"/>
    <n v="2075956.69"/>
    <n v="2035634.58"/>
    <n v="1812576.78"/>
    <n v="1678559.53"/>
    <n v="1696442.38"/>
    <n v="1683453.88"/>
    <n v="1666517.21"/>
    <n v="1790613.86"/>
    <n v="1973773.72"/>
    <n v="1996393.43"/>
    <n v="2300309.7200000002"/>
    <n v="2670301.69"/>
    <n v="2489364.91"/>
    <n v="2308343.56"/>
    <n v="1424814.72"/>
    <n v="179683.18"/>
    <n v="40120.49"/>
    <n v="63681.279999999999"/>
    <n v="239190.66"/>
    <n v="329694.65999999997"/>
    <n v="429862.58"/>
    <n v="639768.14"/>
    <n v="569316.80000000005"/>
    <n v="549634.21"/>
    <n v="462353.23"/>
    <n v="1965603.1316666668"/>
    <n v="687497.4458333333"/>
    <x v="572"/>
  </r>
  <r>
    <s v="283330.GD.OR"/>
    <s v="283330"/>
    <x v="563"/>
    <s v="OR"/>
    <s v="GD"/>
    <x v="1"/>
    <n v="0"/>
    <n v="0"/>
    <n v="1618816.85"/>
    <n v="1589208.16"/>
    <n v="1501124.37"/>
    <n v="1451223.23"/>
    <n v="1466502.87"/>
    <n v="1551709.71"/>
    <n v="1603494.93"/>
    <n v="1608167.16"/>
    <n v="1625276.5"/>
    <n v="1600598.84"/>
    <n v="1826309.32"/>
    <n v="1784343"/>
    <n v="1517256.05"/>
    <n v="1379888.82"/>
    <n v="827773.15"/>
    <n v="96406.87"/>
    <n v="78296.88"/>
    <n v="89313.44"/>
    <n v="149808.04"/>
    <n v="175888.88"/>
    <n v="170052.6"/>
    <n v="150170.19"/>
    <n v="139581.35999999999"/>
    <n v="196024.26"/>
    <n v="244016.92"/>
    <n v="1597999.5449999999"/>
    <n v="361153.4145833333"/>
    <x v="572"/>
  </r>
  <r>
    <s v="283330.GD.WA"/>
    <s v="283330"/>
    <x v="563"/>
    <s v="WA"/>
    <s v="GD"/>
    <x v="1"/>
    <n v="0"/>
    <n v="0"/>
    <n v="4174800.76"/>
    <n v="4135449.29"/>
    <n v="3683597.12"/>
    <n v="3411246.43"/>
    <n v="3444360.08"/>
    <n v="3424126.05"/>
    <n v="3348223.59"/>
    <n v="3515276.38"/>
    <n v="3850606.25"/>
    <n v="3845767.3"/>
    <n v="4419439.21"/>
    <n v="4841481.7699999996"/>
    <n v="4554498.79"/>
    <n v="4156357.24"/>
    <n v="2381351.0499999998"/>
    <n v="-572714.59"/>
    <n v="-853593.64"/>
    <n v="-823371.65"/>
    <n v="-907199.77"/>
    <n v="-780410.47"/>
    <n v="-648205.13"/>
    <n v="-108328.8"/>
    <n v="-246539.69"/>
    <n v="-95410.87"/>
    <n v="-36594.639999999999"/>
    <n v="3857018.6037500002"/>
    <n v="313407.14625000005"/>
    <x v="572"/>
  </r>
  <r>
    <s v="283330.GD.AN"/>
    <s v="283330"/>
    <x v="563"/>
    <s v="AN"/>
    <s v="GD"/>
    <x v="1"/>
    <n v="0"/>
    <n v="0"/>
    <n v="236250"/>
    <n v="157500"/>
    <n v="78750"/>
    <n v="0"/>
    <n v="-78750"/>
    <n v="-157500"/>
    <n v="-78750"/>
    <n v="0"/>
    <n v="78750"/>
    <n v="157497.9"/>
    <n v="236247.9"/>
    <n v="314997.90000000002"/>
    <n v="236250"/>
    <n v="157500"/>
    <n v="78750"/>
    <n v="0"/>
    <n v="-78750"/>
    <n v="-157500"/>
    <n v="-78750"/>
    <n v="0"/>
    <n v="78750"/>
    <n v="157500"/>
    <n v="236250"/>
    <n v="315000"/>
    <n v="236250"/>
    <n v="78749.475000000006"/>
    <n v="78750"/>
    <x v="572"/>
  </r>
  <r>
    <s v="283330.ZZ.ZZ"/>
    <s v="283330"/>
    <x v="563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2"/>
  </r>
  <r>
    <s v="283330.GD.AN"/>
    <s v="283330"/>
    <x v="563"/>
    <s v="AN"/>
    <s v="GD"/>
    <x v="1"/>
    <n v="0"/>
    <n v="0"/>
    <n v="157500"/>
    <m/>
    <m/>
    <m/>
    <m/>
    <m/>
    <m/>
    <m/>
    <m/>
    <m/>
    <m/>
    <m/>
    <m/>
    <m/>
    <m/>
    <m/>
    <m/>
    <m/>
    <m/>
    <m/>
    <m/>
    <m/>
    <m/>
    <m/>
    <m/>
    <n v="6562.5"/>
    <n v="0"/>
    <x v="572"/>
  </r>
  <r>
    <s v="283330.GD.ID"/>
    <s v="283330"/>
    <x v="563"/>
    <s v="ID"/>
    <s v="GD"/>
    <x v="1"/>
    <n v="0"/>
    <n v="0"/>
    <n v="1383971.12"/>
    <m/>
    <m/>
    <m/>
    <m/>
    <m/>
    <m/>
    <m/>
    <m/>
    <m/>
    <m/>
    <m/>
    <m/>
    <m/>
    <m/>
    <m/>
    <m/>
    <m/>
    <m/>
    <m/>
    <m/>
    <m/>
    <m/>
    <m/>
    <m/>
    <n v="57665.46333333334"/>
    <n v="0"/>
    <x v="572"/>
  </r>
  <r>
    <s v="283330.GD.OR"/>
    <s v="283330"/>
    <x v="563"/>
    <s v="OR"/>
    <s v="GD"/>
    <x v="1"/>
    <n v="0"/>
    <n v="0"/>
    <n v="1079211.23"/>
    <m/>
    <m/>
    <m/>
    <m/>
    <m/>
    <m/>
    <m/>
    <m/>
    <m/>
    <m/>
    <m/>
    <m/>
    <m/>
    <m/>
    <m/>
    <m/>
    <m/>
    <m/>
    <m/>
    <m/>
    <m/>
    <m/>
    <m/>
    <m/>
    <n v="44967.134583333333"/>
    <n v="0"/>
    <x v="572"/>
  </r>
  <r>
    <s v="283330.GD.WA"/>
    <s v="283330"/>
    <x v="563"/>
    <s v="WA"/>
    <s v="GD"/>
    <x v="1"/>
    <n v="0"/>
    <n v="0"/>
    <n v="2783200.51"/>
    <m/>
    <m/>
    <m/>
    <m/>
    <m/>
    <m/>
    <m/>
    <m/>
    <m/>
    <m/>
    <m/>
    <m/>
    <m/>
    <m/>
    <m/>
    <m/>
    <m/>
    <m/>
    <m/>
    <m/>
    <m/>
    <m/>
    <m/>
    <m/>
    <n v="115966.68791666666"/>
    <n v="0"/>
    <x v="572"/>
  </r>
  <r>
    <s v="283333.ED.AN"/>
    <s v="283333"/>
    <x v="564"/>
    <s v="AN"/>
    <s v="ED"/>
    <x v="0"/>
    <n v="0"/>
    <n v="0"/>
    <n v="242365.85"/>
    <n v="242938.44"/>
    <n v="243511.03"/>
    <n v="244083.62"/>
    <n v="244656.21"/>
    <n v="245228.79999999999"/>
    <n v="245801.39"/>
    <n v="246373.98"/>
    <n v="246946.57"/>
    <n v="247519.16"/>
    <n v="248091.75"/>
    <n v="248664.34"/>
    <n v="249236.93"/>
    <n v="249809.52"/>
    <n v="250382.11"/>
    <n v="250954.7"/>
    <n v="251527.29"/>
    <n v="252099.88"/>
    <n v="252672.47"/>
    <n v="253245.06"/>
    <n v="253817.65"/>
    <n v="254390.24"/>
    <n v="254962.83"/>
    <n v="255535.42"/>
    <n v="256108.01"/>
    <n v="245801.38999999998"/>
    <n v="252672.47000000006"/>
    <x v="573"/>
  </r>
  <r>
    <s v="283333.ED.AN"/>
    <s v="283333"/>
    <x v="564"/>
    <s v="AN"/>
    <s v="ED"/>
    <x v="0"/>
    <n v="0"/>
    <n v="0"/>
    <n v="161577.23000000001"/>
    <m/>
    <m/>
    <m/>
    <m/>
    <m/>
    <m/>
    <m/>
    <m/>
    <m/>
    <m/>
    <m/>
    <m/>
    <m/>
    <m/>
    <m/>
    <m/>
    <m/>
    <m/>
    <m/>
    <m/>
    <m/>
    <m/>
    <m/>
    <m/>
    <n v="6732.3845833333335"/>
    <n v="0"/>
    <x v="573"/>
  </r>
  <r>
    <s v="283351.ED.ID"/>
    <s v="283351"/>
    <x v="565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4"/>
  </r>
  <r>
    <s v="283351.ED.WA"/>
    <s v="283351"/>
    <x v="565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4"/>
  </r>
  <r>
    <s v="283355.ED.ID"/>
    <s v="283355"/>
    <x v="566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5"/>
  </r>
  <r>
    <s v="283365.ED.ID"/>
    <s v="283365"/>
    <x v="567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6"/>
  </r>
  <r>
    <s v="283365.ED.WA"/>
    <s v="283365"/>
    <x v="567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6"/>
  </r>
  <r>
    <s v="283365.ED.AN"/>
    <s v="283365"/>
    <x v="567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9.29"/>
    <n v="6125.83"/>
    <n v="-3656.23"/>
    <n v="-6772.46"/>
    <n v="-2602.64"/>
    <n v="2624.39"/>
    <n v="5176.7299999999996"/>
    <n v="0"/>
    <n v="-5.2879166666665851"/>
    <x v="576"/>
  </r>
  <r>
    <s v="283365.GD.AN"/>
    <s v="283365"/>
    <x v="567"/>
    <s v="AN"/>
    <s v="GD"/>
    <x v="1"/>
    <n v="0"/>
    <n v="0"/>
    <m/>
    <m/>
    <m/>
    <m/>
    <m/>
    <m/>
    <m/>
    <m/>
    <m/>
    <m/>
    <m/>
    <m/>
    <m/>
    <m/>
    <m/>
    <m/>
    <m/>
    <m/>
    <n v="-1852.19"/>
    <n v="-932.92"/>
    <n v="487.83"/>
    <n v="-805.5"/>
    <n v="18.809999999999999"/>
    <n v="1150.3900000000001"/>
    <n v="1504.66"/>
    <n v="0"/>
    <n v="-98.437500000000014"/>
    <x v="576"/>
  </r>
  <r>
    <s v="283365.GD.OR"/>
    <s v="283365"/>
    <x v="567"/>
    <s v="OR"/>
    <s v="GD"/>
    <x v="1"/>
    <n v="0"/>
    <n v="0"/>
    <m/>
    <m/>
    <m/>
    <m/>
    <m/>
    <m/>
    <m/>
    <m/>
    <m/>
    <m/>
    <m/>
    <m/>
    <m/>
    <m/>
    <m/>
    <m/>
    <m/>
    <m/>
    <n v="-804.42"/>
    <n v="-405.17"/>
    <n v="211.88"/>
    <n v="-349.83"/>
    <n v="8.18"/>
    <n v="499.64"/>
    <n v="653.57000000000005"/>
    <n v="0"/>
    <n v="-42.744583333333331"/>
    <x v="576"/>
  </r>
  <r>
    <s v="283365.CD.AA"/>
    <s v="283365"/>
    <x v="567"/>
    <s v="AA"/>
    <s v="CD"/>
    <x v="1"/>
    <n v="0"/>
    <n v="0"/>
    <m/>
    <m/>
    <m/>
    <m/>
    <m/>
    <m/>
    <m/>
    <m/>
    <m/>
    <m/>
    <m/>
    <m/>
    <m/>
    <m/>
    <m/>
    <m/>
    <m/>
    <m/>
    <m/>
    <m/>
    <m/>
    <n v="-9121"/>
    <n v="-9121"/>
    <n v="-9121"/>
    <n v="-9121"/>
    <n v="0"/>
    <n v="-2660.2916666666665"/>
    <x v="576"/>
  </r>
  <r>
    <s v="283366.ED.ID"/>
    <s v="283366"/>
    <x v="568"/>
    <s v="ID"/>
    <s v="ED"/>
    <x v="1"/>
    <n v="0"/>
    <n v="0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5999999999999998"/>
    <n v="0.15999999999999998"/>
    <x v="577"/>
  </r>
  <r>
    <s v="283366.ED.ID"/>
    <s v="283366"/>
    <x v="568"/>
    <s v="ID"/>
    <s v="ED"/>
    <x v="1"/>
    <n v="0"/>
    <n v="0"/>
    <n v="0.1"/>
    <m/>
    <m/>
    <m/>
    <m/>
    <m/>
    <m/>
    <m/>
    <m/>
    <m/>
    <m/>
    <m/>
    <m/>
    <m/>
    <m/>
    <m/>
    <m/>
    <m/>
    <m/>
    <m/>
    <m/>
    <m/>
    <m/>
    <m/>
    <m/>
    <n v="4.1666666666666666E-3"/>
    <n v="0"/>
    <x v="577"/>
  </r>
  <r>
    <s v="283368.ED.ID"/>
    <s v="283368"/>
    <x v="569"/>
    <s v="ID"/>
    <s v="ED"/>
    <x v="1"/>
    <n v="0"/>
    <n v="0"/>
    <n v="-280807.67999999999"/>
    <n v="-269107.34999999998"/>
    <n v="-257407.02"/>
    <n v="-245706.69"/>
    <n v="-234006.36"/>
    <n v="-222306.03"/>
    <n v="-210605.7"/>
    <n v="-198905.37"/>
    <n v="-187205.04"/>
    <n v="-175504.71"/>
    <n v="-163804.38"/>
    <n v="-152104.04999999999"/>
    <n v="-140403.72"/>
    <n v="-128703.39"/>
    <n v="-117003.06"/>
    <n v="-105302.73"/>
    <n v="-93602.4"/>
    <n v="-81902.070000000007"/>
    <n v="-70201.740000000005"/>
    <n v="-58501.41"/>
    <n v="-46801.08"/>
    <n v="-35100.75"/>
    <n v="-23400.42"/>
    <n v="-11700.09"/>
    <n v="0.24"/>
    <n v="-210605.69999999998"/>
    <n v="-70201.739999999991"/>
    <x v="578"/>
  </r>
  <r>
    <s v="283368.GD.ID"/>
    <s v="283368"/>
    <x v="569"/>
    <s v="ID"/>
    <s v="GD"/>
    <x v="1"/>
    <n v="0"/>
    <n v="0"/>
    <n v="-70616.800000000003"/>
    <n v="-67674.42"/>
    <n v="-64732.04"/>
    <n v="-61789.66"/>
    <n v="-58847.28"/>
    <n v="-55904.9"/>
    <n v="-52962.52"/>
    <n v="-50020.14"/>
    <n v="-47077.760000000002"/>
    <n v="-44135.38"/>
    <n v="-41193"/>
    <n v="-38250.620000000003"/>
    <n v="-35308.239999999998"/>
    <n v="-32365.86"/>
    <n v="-29423.48"/>
    <n v="-26481.1"/>
    <n v="-23538.720000000001"/>
    <n v="-20596.34"/>
    <n v="-17653.96"/>
    <n v="-14711.58"/>
    <n v="-11769.2"/>
    <n v="-8826.82"/>
    <n v="-5884.44"/>
    <n v="-2942.06"/>
    <n v="0.32"/>
    <n v="-52962.520000000011"/>
    <n v="-17653.96"/>
    <x v="578"/>
  </r>
  <r>
    <s v="283368.ED.ID"/>
    <s v="283368"/>
    <x v="569"/>
    <s v="ID"/>
    <s v="ED"/>
    <x v="1"/>
    <n v="0"/>
    <n v="0"/>
    <n v="-187205.12"/>
    <m/>
    <m/>
    <m/>
    <m/>
    <m/>
    <m/>
    <m/>
    <m/>
    <m/>
    <m/>
    <m/>
    <m/>
    <m/>
    <m/>
    <m/>
    <m/>
    <m/>
    <m/>
    <m/>
    <m/>
    <m/>
    <m/>
    <m/>
    <m/>
    <n v="-7800.2133333333331"/>
    <n v="0"/>
    <x v="578"/>
  </r>
  <r>
    <s v="283368.GD.ID"/>
    <s v="283368"/>
    <x v="569"/>
    <s v="ID"/>
    <s v="GD"/>
    <x v="1"/>
    <n v="0"/>
    <n v="0"/>
    <n v="-47077.86"/>
    <m/>
    <m/>
    <m/>
    <m/>
    <m/>
    <m/>
    <m/>
    <m/>
    <m/>
    <m/>
    <m/>
    <m/>
    <m/>
    <m/>
    <m/>
    <m/>
    <m/>
    <m/>
    <m/>
    <m/>
    <m/>
    <m/>
    <m/>
    <m/>
    <n v="-1961.5775000000001"/>
    <n v="0"/>
    <x v="578"/>
  </r>
  <r>
    <s v="283375.ED.ID"/>
    <s v="283375"/>
    <x v="570"/>
    <s v="ID"/>
    <s v="ED"/>
    <x v="1"/>
    <n v="0"/>
    <n v="0"/>
    <n v="-276034.15000000002"/>
    <n v="-231729.4"/>
    <n v="-166486.81"/>
    <n v="-140843.71"/>
    <n v="-96154.87"/>
    <n v="-53057.83"/>
    <n v="-67465.3"/>
    <n v="-34057.870000000003"/>
    <n v="6183.38"/>
    <n v="54778.22"/>
    <n v="102972.59"/>
    <n v="170068.22"/>
    <n v="138354.85999999999"/>
    <n v="173865.23"/>
    <n v="202961.99"/>
    <n v="178602.41"/>
    <n v="157722.10999999999"/>
    <n v="182476.91"/>
    <n v="148335.95000000001"/>
    <n v="162349.04"/>
    <n v="193088.84"/>
    <n v="127702.61"/>
    <n v="125977.04"/>
    <n v="102180.26"/>
    <n v="83445.320000000007"/>
    <n v="-43719.418750000012"/>
    <n v="155513.54"/>
    <x v="579"/>
  </r>
  <r>
    <s v="283375.ED.WA"/>
    <s v="283375"/>
    <x v="570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9"/>
  </r>
  <r>
    <s v="283375.ED.ID"/>
    <s v="283375"/>
    <x v="570"/>
    <s v="ID"/>
    <s v="ED"/>
    <x v="1"/>
    <n v="0"/>
    <n v="0"/>
    <n v="-184022.76"/>
    <m/>
    <m/>
    <m/>
    <m/>
    <m/>
    <m/>
    <m/>
    <m/>
    <m/>
    <m/>
    <m/>
    <m/>
    <m/>
    <m/>
    <m/>
    <m/>
    <m/>
    <m/>
    <m/>
    <m/>
    <m/>
    <m/>
    <m/>
    <m/>
    <n v="-7667.6150000000007"/>
    <n v="0"/>
    <x v="579"/>
  </r>
  <r>
    <s v="283376.ED.AN"/>
    <s v="283376"/>
    <x v="571"/>
    <s v="AN"/>
    <s v="ED"/>
    <x v="1"/>
    <n v="0"/>
    <n v="0"/>
    <n v="-749987.95"/>
    <n v="-769232.63"/>
    <n v="-788539.39"/>
    <n v="-807908.5"/>
    <n v="-827340.25"/>
    <n v="-846834.9"/>
    <n v="-866392.83"/>
    <n v="-886013.86"/>
    <n v="-905696.57"/>
    <n v="-925440.11"/>
    <n v="-945242.08"/>
    <n v="-965103.37"/>
    <n v="-985012.05"/>
    <n v="-1004971.24"/>
    <n v="-1024982.58"/>
    <n v="-1045055.5"/>
    <n v="-1065189.5"/>
    <n v="-1085383.45"/>
    <n v="-356973.38"/>
    <n v="-360438.33"/>
    <n v="-363926.01"/>
    <n v="-367436.59"/>
    <n v="-370970.22"/>
    <n v="-374527.07"/>
    <n v="-378043.44"/>
    <n v="-866770.37416666665"/>
    <n v="-675115.13458333327"/>
    <x v="580"/>
  </r>
  <r>
    <s v="283376.ED.ID"/>
    <s v="283376"/>
    <x v="571"/>
    <s v="ID"/>
    <s v="ED"/>
    <x v="0"/>
    <n v="0"/>
    <n v="0"/>
    <m/>
    <m/>
    <m/>
    <m/>
    <m/>
    <m/>
    <m/>
    <m/>
    <m/>
    <m/>
    <m/>
    <m/>
    <m/>
    <m/>
    <m/>
    <m/>
    <m/>
    <m/>
    <n v="-259395.37"/>
    <n v="-265219.21999999997"/>
    <n v="-270986.46000000002"/>
    <n v="-276699.14"/>
    <n v="-282373.5"/>
    <n v="-288014.96999999997"/>
    <n v="-296162.94"/>
    <n v="0"/>
    <n v="-149230.84416666668"/>
    <x v="580"/>
  </r>
  <r>
    <s v="283376.ED.WA"/>
    <s v="283376"/>
    <x v="571"/>
    <s v="WA"/>
    <s v="ED"/>
    <x v="1"/>
    <n v="0"/>
    <n v="0"/>
    <m/>
    <m/>
    <m/>
    <m/>
    <m/>
    <m/>
    <m/>
    <m/>
    <m/>
    <m/>
    <m/>
    <m/>
    <m/>
    <m/>
    <m/>
    <m/>
    <m/>
    <m/>
    <n v="-489220.43"/>
    <n v="-500204.22"/>
    <n v="-511081.26"/>
    <n v="-521855.35"/>
    <n v="-532557.19999999995"/>
    <n v="-543197.02"/>
    <n v="-558564.09"/>
    <n v="0"/>
    <n v="-281449.79375000001"/>
    <x v="580"/>
  </r>
  <r>
    <s v="283376.ED.AN"/>
    <s v="283376"/>
    <x v="571"/>
    <s v="AN"/>
    <s v="ED"/>
    <x v="1"/>
    <n v="0"/>
    <n v="0"/>
    <n v="-499991.97"/>
    <m/>
    <m/>
    <m/>
    <m/>
    <m/>
    <m/>
    <m/>
    <m/>
    <m/>
    <m/>
    <m/>
    <m/>
    <m/>
    <m/>
    <m/>
    <m/>
    <m/>
    <m/>
    <m/>
    <m/>
    <m/>
    <m/>
    <m/>
    <m/>
    <n v="-20832.998749999999"/>
    <n v="0"/>
    <x v="580"/>
  </r>
  <r>
    <s v="283377.CD.AA"/>
    <s v="283377"/>
    <x v="572"/>
    <s v="AA"/>
    <s v="CD"/>
    <x v="1"/>
    <n v="0"/>
    <n v="0"/>
    <n v="-2921196.16"/>
    <n v="-2916490.02"/>
    <n v="-2911783.85"/>
    <n v="-2907077.69"/>
    <n v="-2902371.52"/>
    <n v="-2897665.38"/>
    <n v="-2892809.98"/>
    <n v="-2887462.59"/>
    <n v="-2881837.75"/>
    <n v="-2875466.35"/>
    <n v="-2869261.11"/>
    <n v="-2859657.66"/>
    <n v="-2850844.82"/>
    <n v="-2842434.84"/>
    <n v="-2836550.55"/>
    <n v="-2830443.78"/>
    <n v="-2823941.91"/>
    <n v="-2804002.23"/>
    <n v="-124782.9"/>
    <n v="-124551.5"/>
    <n v="-124320.1"/>
    <n v="-124088.7"/>
    <n v="-123857.3"/>
    <n v="-123625.9"/>
    <n v="-96809.41"/>
    <n v="-2890658.6991666667"/>
    <n v="-1363035.5687500001"/>
    <x v="581"/>
  </r>
  <r>
    <s v="283377.ED.ID"/>
    <s v="283377"/>
    <x v="572"/>
    <s v="ID"/>
    <s v="ED"/>
    <x v="0"/>
    <n v="0"/>
    <n v="0"/>
    <m/>
    <m/>
    <m/>
    <m/>
    <m/>
    <m/>
    <m/>
    <m/>
    <m/>
    <m/>
    <m/>
    <m/>
    <m/>
    <m/>
    <m/>
    <m/>
    <m/>
    <m/>
    <n v="-926718.74"/>
    <n v="-905183.83"/>
    <n v="-884286.64"/>
    <n v="-867944.1"/>
    <n v="-853140.33"/>
    <n v="-838445.41"/>
    <n v="-1019198.85"/>
    <n v="0"/>
    <n v="-482109.87291666673"/>
    <x v="581"/>
  </r>
  <r>
    <s v="283377.ED.WA"/>
    <s v="283377"/>
    <x v="572"/>
    <s v="WA"/>
    <s v="ED"/>
    <x v="1"/>
    <n v="0"/>
    <n v="0"/>
    <m/>
    <m/>
    <m/>
    <m/>
    <m/>
    <m/>
    <m/>
    <m/>
    <m/>
    <m/>
    <m/>
    <m/>
    <m/>
    <m/>
    <m/>
    <m/>
    <m/>
    <m/>
    <n v="-1747794.22"/>
    <n v="-1707179.33"/>
    <n v="-1667767.17"/>
    <n v="-1636945.1"/>
    <n v="-1609025.15"/>
    <n v="-1581310.49"/>
    <n v="-1922212.36"/>
    <n v="0"/>
    <n v="-909260.63666666672"/>
    <x v="581"/>
  </r>
  <r>
    <s v="283377.CD.AA"/>
    <s v="283377"/>
    <x v="572"/>
    <s v="AA"/>
    <s v="CD"/>
    <x v="1"/>
    <n v="0"/>
    <n v="0"/>
    <n v="-1947464.1"/>
    <m/>
    <m/>
    <m/>
    <m/>
    <m/>
    <m/>
    <m/>
    <m/>
    <m/>
    <m/>
    <m/>
    <m/>
    <m/>
    <m/>
    <m/>
    <m/>
    <m/>
    <m/>
    <m/>
    <m/>
    <m/>
    <m/>
    <m/>
    <m/>
    <n v="-81144.337500000009"/>
    <n v="0"/>
    <x v="581"/>
  </r>
  <r>
    <s v="283380.ED.ID"/>
    <s v="283380"/>
    <x v="573"/>
    <s v="ID"/>
    <s v="ED"/>
    <x v="1"/>
    <n v="0"/>
    <n v="0"/>
    <n v="1289262.33"/>
    <n v="1444044.72"/>
    <n v="1714293.93"/>
    <n v="1908217.8"/>
    <n v="2102475.36"/>
    <n v="2293540.08"/>
    <n v="2412638.64"/>
    <n v="2180703.9300000002"/>
    <n v="2071790.37"/>
    <n v="1958780.97"/>
    <n v="1808846.85"/>
    <n v="1857904.95"/>
    <n v="1587580.56"/>
    <n v="1458314.64"/>
    <n v="1124334.21"/>
    <n v="624592.80000000005"/>
    <n v="766890.48"/>
    <n v="889355.97"/>
    <n v="852027"/>
    <n v="727809.22"/>
    <n v="278363.86"/>
    <n v="207495.37"/>
    <n v="20147.439999999999"/>
    <n v="145415.17000000001"/>
    <n v="-53885.33"/>
    <n v="1932638.2537499999"/>
    <n v="655132.81458333333"/>
    <x v="582"/>
  </r>
  <r>
    <s v="283380.ED.ID"/>
    <s v="283380"/>
    <x v="573"/>
    <s v="ID"/>
    <s v="ED"/>
    <x v="1"/>
    <n v="0"/>
    <n v="0"/>
    <n v="859508.22"/>
    <m/>
    <m/>
    <m/>
    <m/>
    <m/>
    <m/>
    <m/>
    <m/>
    <m/>
    <m/>
    <m/>
    <m/>
    <m/>
    <m/>
    <m/>
    <m/>
    <m/>
    <m/>
    <m/>
    <m/>
    <m/>
    <m/>
    <m/>
    <m/>
    <n v="35812.842499999999"/>
    <n v="0"/>
    <x v="582"/>
  </r>
  <r>
    <s v="283382.ED.AN"/>
    <s v="283382"/>
    <x v="574"/>
    <s v="AN"/>
    <s v="ED"/>
    <x v="0"/>
    <n v="0"/>
    <n v="0"/>
    <n v="-6691423.1500000004"/>
    <n v="-6675951.6500000004"/>
    <n v="-6660480.1500000004"/>
    <n v="-6645008.6500000004"/>
    <n v="-6629537.1500000004"/>
    <n v="-6614065.6500000004"/>
    <n v="-6598594.1500000004"/>
    <n v="-6583122.6500000004"/>
    <n v="-6567651.1500000004"/>
    <n v="-6552179.6500000004"/>
    <n v="-6536708.1500000004"/>
    <n v="-6521236.6500000004"/>
    <n v="-6505765.1500000004"/>
    <n v="-6490293.6500000004"/>
    <n v="-6474822.1500000004"/>
    <n v="-6459350.6500000004"/>
    <n v="-6443879.1500000004"/>
    <n v="-6428407.6500000004"/>
    <n v="-6412936.1500000004"/>
    <n v="-6397464.6500000004"/>
    <n v="-6381993.1500000004"/>
    <n v="-6366521.6500000004"/>
    <n v="-6351050.1500000004"/>
    <n v="-6335578.6500000004"/>
    <n v="-6320107.1500000004"/>
    <n v="-6598594.1499999994"/>
    <n v="-6412936.1499999994"/>
    <x v="583"/>
  </r>
  <r>
    <s v="283382.ED.ID"/>
    <s v="283382"/>
    <x v="574"/>
    <s v="ID"/>
    <s v="ED"/>
    <x v="0"/>
    <n v="0"/>
    <n v="0"/>
    <n v="-17888.259999999998"/>
    <n v="-17346.2"/>
    <n v="-16804.14"/>
    <n v="-16262.08"/>
    <n v="-15720.02"/>
    <n v="-15177.96"/>
    <n v="-14635.9"/>
    <n v="-14093.84"/>
    <n v="-13551.78"/>
    <n v="-13009.72"/>
    <n v="-12467.66"/>
    <n v="-11925.6"/>
    <n v="-11383.54"/>
    <n v="-10841.48"/>
    <n v="-10299.42"/>
    <n v="-9757.36"/>
    <n v="-9215.2999999999993"/>
    <n v="-8673.24"/>
    <n v="-8131.18"/>
    <n v="-7589.12"/>
    <n v="-7047.06"/>
    <n v="-6505"/>
    <n v="-5962.94"/>
    <n v="-5420.88"/>
    <n v="-4878.82"/>
    <n v="-14635.9"/>
    <n v="-8131.18"/>
    <x v="583"/>
  </r>
  <r>
    <s v="283382.ED.WA"/>
    <s v="283382"/>
    <x v="574"/>
    <s v="WA"/>
    <s v="ED"/>
    <x v="0"/>
    <n v="0"/>
    <n v="0"/>
    <n v="-93173.06"/>
    <n v="-90510.99"/>
    <n v="-87848.92"/>
    <n v="-85186.85"/>
    <n v="-82524.78"/>
    <n v="-79862.710000000006"/>
    <n v="-77200.639999999999"/>
    <n v="-74538.570000000007"/>
    <n v="-71876.5"/>
    <n v="-69214.429999999993"/>
    <n v="-66552.36"/>
    <n v="-63890.29"/>
    <n v="-61228.22"/>
    <n v="-58566.15"/>
    <n v="-55904.08"/>
    <n v="-53242.01"/>
    <n v="-50579.94"/>
    <n v="-47917.87"/>
    <n v="-45255.8"/>
    <n v="-42593.73"/>
    <n v="-39931.660000000003"/>
    <n v="-37269.589999999997"/>
    <n v="-34607.519999999997"/>
    <n v="-31945.45"/>
    <n v="-29283.38"/>
    <n v="-77200.639999999999"/>
    <n v="-45255.799999999996"/>
    <x v="583"/>
  </r>
  <r>
    <s v="283382.ZZ.ZZ"/>
    <s v="283382"/>
    <x v="574"/>
    <s v="ZZ"/>
    <s v="ZZ"/>
    <x v="1"/>
    <n v="0"/>
    <n v="0"/>
    <m/>
    <m/>
    <m/>
    <m/>
    <m/>
    <m/>
    <m/>
    <n v="125138.04"/>
    <n v="125138.04"/>
    <n v="123255.92"/>
    <n v="123255.92"/>
    <n v="123255.92"/>
    <n v="178254.51"/>
    <n v="178254.51"/>
    <n v="178254.51"/>
    <n v="137979.92000000001"/>
    <n v="137979.92000000001"/>
    <n v="137979.92000000001"/>
    <n v="126206.52"/>
    <n v="126206.52"/>
    <n v="126206.52"/>
    <n v="126283.33"/>
    <n v="126283.33"/>
    <n v="126283.33"/>
    <n v="104076.73"/>
    <n v="59097.591249999998"/>
    <n v="139090.32916666669"/>
    <x v="583"/>
  </r>
  <r>
    <s v="283382.ED.AN"/>
    <s v="283382"/>
    <x v="574"/>
    <s v="AN"/>
    <s v="ED"/>
    <x v="0"/>
    <n v="0"/>
    <n v="0"/>
    <n v="-4460948.76"/>
    <m/>
    <m/>
    <m/>
    <m/>
    <m/>
    <m/>
    <m/>
    <m/>
    <m/>
    <m/>
    <m/>
    <m/>
    <m/>
    <m/>
    <m/>
    <m/>
    <m/>
    <m/>
    <m/>
    <m/>
    <m/>
    <m/>
    <m/>
    <m/>
    <n v="-185872.86499999999"/>
    <n v="0"/>
    <x v="583"/>
  </r>
  <r>
    <s v="283382.ED.ID"/>
    <s v="283382"/>
    <x v="574"/>
    <s v="ID"/>
    <s v="ED"/>
    <x v="0"/>
    <n v="0"/>
    <n v="0"/>
    <n v="-11925.5"/>
    <m/>
    <m/>
    <m/>
    <m/>
    <m/>
    <m/>
    <m/>
    <m/>
    <m/>
    <m/>
    <m/>
    <m/>
    <m/>
    <m/>
    <m/>
    <m/>
    <m/>
    <m/>
    <m/>
    <m/>
    <m/>
    <m/>
    <m/>
    <m/>
    <n v="-496.89583333333331"/>
    <n v="0"/>
    <x v="583"/>
  </r>
  <r>
    <s v="283382.ED.WA"/>
    <s v="283382"/>
    <x v="574"/>
    <s v="WA"/>
    <s v="ED"/>
    <x v="0"/>
    <n v="0"/>
    <n v="0"/>
    <n v="-62115.38"/>
    <m/>
    <m/>
    <m/>
    <m/>
    <m/>
    <m/>
    <m/>
    <m/>
    <m/>
    <m/>
    <m/>
    <m/>
    <m/>
    <m/>
    <m/>
    <m/>
    <m/>
    <m/>
    <m/>
    <m/>
    <m/>
    <m/>
    <m/>
    <m/>
    <n v="-2588.1408333333334"/>
    <n v="0"/>
    <x v="583"/>
  </r>
  <r>
    <s v="283391.ED.ID"/>
    <s v="283391"/>
    <x v="575"/>
    <s v="ID"/>
    <s v="ED"/>
    <x v="1"/>
    <n v="0"/>
    <n v="0"/>
    <n v="-49233.79"/>
    <n v="-47182.38"/>
    <n v="-45130.97"/>
    <n v="-43079.56"/>
    <n v="-41028.15"/>
    <n v="-38976.74"/>
    <n v="-36925.33"/>
    <n v="-34873.919999999998"/>
    <n v="-32822.51"/>
    <n v="-30771.1"/>
    <n v="-28719.69"/>
    <n v="-26668.28"/>
    <n v="-24616.87"/>
    <n v="-22565.46"/>
    <n v="-20514.05"/>
    <n v="-18462.64"/>
    <n v="-16411.23"/>
    <n v="-14359.82"/>
    <n v="-12308.41"/>
    <n v="-10257"/>
    <n v="-8205.59"/>
    <n v="-6154.18"/>
    <n v="-4102.7700000000004"/>
    <n v="-2051.36"/>
    <n v="0.05"/>
    <n v="-36925.329999999994"/>
    <n v="-12308.409999999996"/>
    <x v="584"/>
  </r>
  <r>
    <s v="283391.ED.WA"/>
    <s v="283391"/>
    <x v="575"/>
    <s v="WA"/>
    <s v="ED"/>
    <x v="1"/>
    <n v="0"/>
    <n v="0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7.9999999999999988E-2"/>
    <n v="7.9999999999999988E-2"/>
    <x v="584"/>
  </r>
  <r>
    <s v="283391.ED.ID"/>
    <s v="283391"/>
    <x v="575"/>
    <s v="ID"/>
    <s v="ED"/>
    <x v="1"/>
    <n v="0"/>
    <n v="0"/>
    <n v="-32822.519999999997"/>
    <m/>
    <m/>
    <m/>
    <m/>
    <m/>
    <m/>
    <m/>
    <m/>
    <m/>
    <m/>
    <m/>
    <m/>
    <m/>
    <m/>
    <m/>
    <m/>
    <m/>
    <m/>
    <m/>
    <m/>
    <m/>
    <m/>
    <m/>
    <m/>
    <n v="-1367.6049999999998"/>
    <n v="0"/>
    <x v="584"/>
  </r>
  <r>
    <s v="283391.ED.WA"/>
    <s v="283391"/>
    <x v="575"/>
    <s v="WA"/>
    <s v="ED"/>
    <x v="1"/>
    <n v="0"/>
    <n v="0"/>
    <n v="0.05"/>
    <m/>
    <m/>
    <m/>
    <m/>
    <m/>
    <m/>
    <m/>
    <m/>
    <m/>
    <m/>
    <m/>
    <m/>
    <m/>
    <m/>
    <m/>
    <m/>
    <m/>
    <m/>
    <m/>
    <m/>
    <m/>
    <m/>
    <m/>
    <m/>
    <n v="2.0833333333333333E-3"/>
    <n v="0"/>
    <x v="584"/>
  </r>
  <r>
    <s v="283436.ED.WA"/>
    <s v="283436"/>
    <x v="576"/>
    <s v="WA"/>
    <s v="ED"/>
    <x v="1"/>
    <n v="0"/>
    <n v="0"/>
    <n v="-109279.88"/>
    <n v="-133827.23000000001"/>
    <n v="-161231.22"/>
    <n v="-188816.72"/>
    <n v="-216527.57"/>
    <n v="-244347.93"/>
    <n v="-272268.58"/>
    <n v="-300343.46999999997"/>
    <n v="-328523.59000000003"/>
    <n v="-348099.09"/>
    <n v="-427273.94"/>
    <n v="-526918.9"/>
    <n v="-608950.01"/>
    <n v="-696786.04"/>
    <n v="-791015.26"/>
    <n v="-891829.16"/>
    <n v="-1032098.24"/>
    <n v="-1208008.1599999999"/>
    <n v="-1496955.82"/>
    <n v="-1777893.88"/>
    <n v="-2050292.88"/>
    <n v="-2325016.2000000002"/>
    <n v="-2677063.1"/>
    <n v="-2948490.5"/>
    <n v="-4302709.57"/>
    <n v="-292274.43208333332"/>
    <n v="-1695939.9191666667"/>
    <x v="585"/>
  </r>
  <r>
    <s v="283436.GD.WA"/>
    <s v="283436"/>
    <x v="576"/>
    <s v="WA"/>
    <s v="GD"/>
    <x v="1"/>
    <n v="0"/>
    <n v="0"/>
    <n v="-31768.67"/>
    <n v="-40362.620000000003"/>
    <n v="-48769.96"/>
    <n v="-57202.69"/>
    <n v="-65690.81"/>
    <n v="-74226.41"/>
    <n v="-82776.800000000003"/>
    <n v="-91358.38"/>
    <n v="-99988.14"/>
    <n v="-108995.86"/>
    <n v="-123334.37"/>
    <n v="-169163.15"/>
    <n v="-197772.27"/>
    <n v="-228631.54"/>
    <n v="-261403.6"/>
    <n v="-296869.49"/>
    <n v="-334244.78999999998"/>
    <n v="-396362.31"/>
    <n v="-492156.17"/>
    <n v="-567302.37"/>
    <n v="-611156.65"/>
    <n v="-767580.21"/>
    <n v="-874171.54"/>
    <n v="-965990.04"/>
    <n v="-1051181.97"/>
    <n v="-89719.971666666665"/>
    <n v="-535028.81916666671"/>
    <x v="585"/>
  </r>
  <r>
    <s v="283436.GD.OR"/>
    <s v="283436"/>
    <x v="576"/>
    <s v="OR"/>
    <s v="GD"/>
    <x v="1"/>
    <n v="0"/>
    <n v="0"/>
    <n v="8800.48"/>
    <n v="13243.84"/>
    <n v="17716.189999999999"/>
    <n v="22217.72"/>
    <n v="26748.62"/>
    <n v="31309.09"/>
    <n v="35899.31"/>
    <n v="40519.49"/>
    <n v="45169.81"/>
    <n v="49850.47"/>
    <n v="54561.68"/>
    <n v="59303.63"/>
    <n v="64076.52"/>
    <n v="68880.55"/>
    <n v="73715.929999999993"/>
    <n v="78582.86"/>
    <n v="83481.55"/>
    <n v="88415.73"/>
    <n v="93378.58"/>
    <n v="98373.81"/>
    <n v="103401.63"/>
    <n v="108462.26"/>
    <n v="113555.91"/>
    <n v="118682.8"/>
    <n v="123843.14"/>
    <n v="36081.52916666666"/>
    <n v="93574.286666666667"/>
    <x v="585"/>
  </r>
  <r>
    <s v="283436.ED.WA"/>
    <s v="283436"/>
    <x v="576"/>
    <s v="WA"/>
    <s v="ED"/>
    <x v="1"/>
    <n v="0"/>
    <n v="0"/>
    <n v="-72853.25"/>
    <m/>
    <m/>
    <m/>
    <m/>
    <m/>
    <m/>
    <m/>
    <m/>
    <m/>
    <m/>
    <m/>
    <m/>
    <m/>
    <m/>
    <m/>
    <m/>
    <m/>
    <m/>
    <m/>
    <m/>
    <m/>
    <m/>
    <m/>
    <m/>
    <n v="-3035.5520833333335"/>
    <n v="0"/>
    <x v="585"/>
  </r>
  <r>
    <s v="283436.GD.OR"/>
    <s v="283436"/>
    <x v="576"/>
    <s v="OR"/>
    <s v="GD"/>
    <x v="1"/>
    <n v="0"/>
    <n v="0"/>
    <n v="5866.99"/>
    <m/>
    <m/>
    <m/>
    <m/>
    <m/>
    <m/>
    <m/>
    <m/>
    <m/>
    <m/>
    <m/>
    <m/>
    <m/>
    <m/>
    <m/>
    <m/>
    <m/>
    <m/>
    <m/>
    <m/>
    <m/>
    <m/>
    <m/>
    <m/>
    <n v="244.45791666666665"/>
    <n v="0"/>
    <x v="585"/>
  </r>
  <r>
    <s v="283436.GD.WA"/>
    <s v="283436"/>
    <x v="576"/>
    <s v="WA"/>
    <s v="GD"/>
    <x v="1"/>
    <n v="0"/>
    <n v="0"/>
    <n v="-21179.11"/>
    <m/>
    <m/>
    <m/>
    <m/>
    <m/>
    <m/>
    <m/>
    <m/>
    <m/>
    <m/>
    <m/>
    <m/>
    <m/>
    <m/>
    <m/>
    <m/>
    <m/>
    <m/>
    <m/>
    <m/>
    <m/>
    <m/>
    <m/>
    <m/>
    <n v="-882.46291666666673"/>
    <n v="0"/>
    <x v="585"/>
  </r>
  <r>
    <s v="283450.ED.ID"/>
    <s v="283450"/>
    <x v="577"/>
    <s v="ID"/>
    <s v="ED"/>
    <x v="1"/>
    <n v="0"/>
    <n v="0"/>
    <n v="-17474.34"/>
    <n v="-26237.25"/>
    <n v="-24494.93"/>
    <n v="-20716.71"/>
    <n v="-17056.740000000002"/>
    <n v="-12945.88"/>
    <n v="-10290.44"/>
    <n v="-11429.62"/>
    <n v="-14148.48"/>
    <n v="-11676.99"/>
    <n v="-8149.96"/>
    <n v="-7432.01"/>
    <n v="-13947.66"/>
    <n v="-19058.240000000002"/>
    <n v="-16147.81"/>
    <n v="-12207.96"/>
    <n v="-6261.83"/>
    <n v="-1060.54"/>
    <n v="2551.34"/>
    <n v="3461.19"/>
    <n v="3260.51"/>
    <n v="6465.48"/>
    <n v="-19066.400000000001"/>
    <n v="-89341.25"/>
    <n v="-133512.99"/>
    <n v="-15024.167500000001"/>
    <n v="-18427.986249999998"/>
    <x v="586"/>
  </r>
  <r>
    <s v="283450.ED.WA"/>
    <s v="283450"/>
    <x v="577"/>
    <s v="WA"/>
    <s v="ED"/>
    <x v="1"/>
    <n v="0"/>
    <n v="0"/>
    <n v="-11324.86"/>
    <n v="-29859.38"/>
    <n v="-24537.88"/>
    <n v="-15045.8"/>
    <n v="-5725.83"/>
    <n v="2976.93"/>
    <n v="8761.3799999999992"/>
    <n v="7416.99"/>
    <n v="591.34"/>
    <n v="4597.9799999999996"/>
    <n v="11153.58"/>
    <n v="10749.62"/>
    <n v="-5042.59"/>
    <n v="-19809.099999999999"/>
    <n v="-17964.7"/>
    <n v="-15056.55"/>
    <n v="-4647.7700000000004"/>
    <n v="3598.26"/>
    <n v="9186.39"/>
    <n v="7741.5"/>
    <n v="4111.01"/>
    <n v="6593.5"/>
    <n v="10245.76"/>
    <n v="-53469.09"/>
    <n v="-145132.72"/>
    <n v="-3092.0662500000003"/>
    <n v="-12046.537083333335"/>
    <x v="586"/>
  </r>
  <r>
    <s v="283450.ED.ID"/>
    <s v="283450"/>
    <x v="577"/>
    <s v="ID"/>
    <s v="ED"/>
    <x v="1"/>
    <n v="0"/>
    <n v="0"/>
    <n v="-11649.56"/>
    <m/>
    <m/>
    <m/>
    <m/>
    <m/>
    <m/>
    <m/>
    <m/>
    <m/>
    <m/>
    <m/>
    <m/>
    <m/>
    <m/>
    <m/>
    <m/>
    <m/>
    <m/>
    <m/>
    <m/>
    <m/>
    <m/>
    <m/>
    <m/>
    <n v="-485.39833333333331"/>
    <n v="0"/>
    <x v="586"/>
  </r>
  <r>
    <s v="283450.ED.WA"/>
    <s v="283450"/>
    <x v="577"/>
    <s v="WA"/>
    <s v="ED"/>
    <x v="1"/>
    <n v="0"/>
    <n v="0"/>
    <n v="-7549.9"/>
    <m/>
    <m/>
    <m/>
    <m/>
    <m/>
    <m/>
    <m/>
    <m/>
    <m/>
    <m/>
    <m/>
    <m/>
    <m/>
    <m/>
    <m/>
    <m/>
    <m/>
    <m/>
    <m/>
    <m/>
    <m/>
    <m/>
    <m/>
    <m/>
    <n v="-314.57916666666665"/>
    <n v="0"/>
    <x v="586"/>
  </r>
  <r>
    <s v="283600.ED.AN"/>
    <s v="283600"/>
    <x v="298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87"/>
  </r>
  <r>
    <s v="283600.ED.WA"/>
    <s v="283600"/>
    <x v="298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87"/>
  </r>
  <r>
    <s v="283700.ZZ.ZZ"/>
    <s v="283700"/>
    <x v="578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88"/>
  </r>
  <r>
    <s v="283710.GD.OR"/>
    <s v="283710"/>
    <x v="579"/>
    <s v="OR"/>
    <s v="GD"/>
    <x v="1"/>
    <n v="0"/>
    <n v="0"/>
    <n v="23662.41"/>
    <n v="23693.65"/>
    <n v="23724.92"/>
    <n v="23756.22"/>
    <n v="23787.55"/>
    <n v="23818.91"/>
    <n v="23850.3"/>
    <n v="23881.72"/>
    <n v="23913.14"/>
    <n v="23944.38"/>
    <n v="23975.87"/>
    <n v="21981.02"/>
    <n v="18693.96"/>
    <n v="13134.35"/>
    <n v="8620.86"/>
    <n v="2904.11"/>
    <n v="-1350.7"/>
    <n v="-3812.66"/>
    <n v="-5353.6"/>
    <n v="-6433.07"/>
    <n v="-7687.86"/>
    <n v="-8598.1299999999992"/>
    <n v="-9310.02"/>
    <n v="-12740.69"/>
    <n v="-9722.7199999999993"/>
    <n v="23458.822083333333"/>
    <n v="-2178.4824999999996"/>
    <x v="589"/>
  </r>
  <r>
    <s v="283710.GD.OR"/>
    <s v="283710"/>
    <x v="579"/>
    <s v="OR"/>
    <s v="GD"/>
    <x v="1"/>
    <n v="0"/>
    <n v="0"/>
    <n v="15774.94"/>
    <m/>
    <m/>
    <m/>
    <m/>
    <m/>
    <m/>
    <m/>
    <m/>
    <m/>
    <m/>
    <m/>
    <m/>
    <m/>
    <m/>
    <m/>
    <m/>
    <m/>
    <m/>
    <m/>
    <m/>
    <m/>
    <m/>
    <m/>
    <m/>
    <n v="657.28916666666669"/>
    <n v="0"/>
    <x v="589"/>
  </r>
  <r>
    <s v="283740.ZZ.ZZ"/>
    <s v="283740"/>
    <x v="299"/>
    <s v="ZZ"/>
    <s v="ZZ"/>
    <x v="1"/>
    <n v="0"/>
    <n v="0"/>
    <n v="-9496430.8599999994"/>
    <n v="-9496297.6500000004"/>
    <n v="-9496297.6500000004"/>
    <n v="-6536940.2199999997"/>
    <n v="-6536932.71"/>
    <n v="-6536932.71"/>
    <n v="-6958912.21"/>
    <n v="-6958904.4000000004"/>
    <n v="-6958904.4000000004"/>
    <n v="-6232144.5899999999"/>
    <n v="-6232144.5899999999"/>
    <n v="-6232144.5899999999"/>
    <n v="-12298356.85"/>
    <n v="-12298299.720000001"/>
    <n v="-12298299.720000001"/>
    <n v="-8456997.6799999997"/>
    <n v="-8456997.6799999997"/>
    <n v="-8456997.6799999997"/>
    <n v="-7607670.21"/>
    <n v="-7607670.21"/>
    <n v="-7607670.21"/>
    <n v="-1737372.7"/>
    <n v="-1737360.66"/>
    <n v="-1737360.66"/>
    <n v="-1610231.49"/>
    <n v="-7422829.1312500015"/>
    <n v="-7079749.2749999985"/>
    <x v="590"/>
  </r>
  <r>
    <s v="283740.ZZ.ZZ"/>
    <s v="283740"/>
    <x v="299"/>
    <s v="ZZ"/>
    <s v="ZZ"/>
    <x v="1"/>
    <n v="0"/>
    <n v="0"/>
    <n v="-6330953.9000000004"/>
    <m/>
    <m/>
    <m/>
    <m/>
    <m/>
    <m/>
    <m/>
    <m/>
    <m/>
    <m/>
    <m/>
    <m/>
    <m/>
    <m/>
    <m/>
    <m/>
    <m/>
    <m/>
    <m/>
    <m/>
    <m/>
    <m/>
    <m/>
    <m/>
    <n v="-263789.74583333335"/>
    <n v="0"/>
    <x v="590"/>
  </r>
  <r>
    <s v="283741.ZZ.ZZ"/>
    <s v="283741"/>
    <x v="580"/>
    <s v="ZZ"/>
    <s v="ZZ"/>
    <x v="1"/>
    <n v="0"/>
    <n v="0"/>
    <n v="-13867735.73"/>
    <n v="-8119975.2599999998"/>
    <n v="-5679201.7199999997"/>
    <n v="-8613304.2699999996"/>
    <n v="-5196843.58"/>
    <n v="1277577.48"/>
    <n v="1432978.48"/>
    <n v="2238802.8199999998"/>
    <n v="1605729.51"/>
    <n v="2852203.96"/>
    <n v="4160614.19"/>
    <n v="3100047.55"/>
    <n v="574272.46"/>
    <n v="74526.98"/>
    <n v="922596.9"/>
    <n v="-2125281.41"/>
    <n v="-801328.96"/>
    <n v="-5315760.9000000004"/>
    <n v="-6513449.5499999998"/>
    <n v="-7118819.2599999998"/>
    <n v="-15570721.84"/>
    <n v="-11186877.34"/>
    <n v="-10383656.029999999"/>
    <n v="-9247966.4199999999"/>
    <n v="-6825809.2800000003"/>
    <n v="-1465675.2062499991"/>
    <n v="-5866042.1866666675"/>
    <x v="591"/>
  </r>
  <r>
    <s v="283741.ZZ.ZZ"/>
    <s v="283741"/>
    <x v="580"/>
    <s v="ZZ"/>
    <s v="ZZ"/>
    <x v="1"/>
    <n v="0"/>
    <n v="0"/>
    <n v="-9245157.1600000001"/>
    <m/>
    <m/>
    <m/>
    <m/>
    <m/>
    <m/>
    <m/>
    <m/>
    <m/>
    <m/>
    <m/>
    <m/>
    <m/>
    <m/>
    <m/>
    <m/>
    <m/>
    <m/>
    <m/>
    <m/>
    <m/>
    <m/>
    <m/>
    <m/>
    <n v="-385214.88166666665"/>
    <n v="0"/>
    <x v="591"/>
  </r>
  <r>
    <s v="283750.ZZ.ZZ"/>
    <s v="283750"/>
    <x v="581"/>
    <s v="ZZ"/>
    <s v="ZZ"/>
    <x v="1"/>
    <n v="0"/>
    <n v="0"/>
    <n v="-86230.8"/>
    <n v="-86230.8"/>
    <n v="-86230.8"/>
    <n v="-86230.8"/>
    <n v="-86230.8"/>
    <n v="-86230.8"/>
    <n v="-86230.8"/>
    <n v="-86230.8"/>
    <n v="-86230.8"/>
    <n v="-241986.8"/>
    <n v="-241986.8"/>
    <n v="0"/>
    <n v="0"/>
    <n v="0"/>
    <n v="0"/>
    <n v="0"/>
    <n v="0"/>
    <n v="0"/>
    <n v="0"/>
    <n v="0"/>
    <n v="0"/>
    <n v="0"/>
    <n v="0"/>
    <n v="0"/>
    <n v="0"/>
    <n v="-101411.28333333334"/>
    <n v="0"/>
    <x v="592"/>
  </r>
  <r>
    <s v="283750.CD.AA"/>
    <s v="283750"/>
    <x v="581"/>
    <s v="AA"/>
    <s v="CD"/>
    <x v="1"/>
    <n v="0"/>
    <n v="0"/>
    <n v="0"/>
    <n v="0"/>
    <n v="0"/>
    <n v="0"/>
    <n v="0"/>
    <n v="0"/>
    <n v="0"/>
    <n v="0"/>
    <n v="0"/>
    <n v="0"/>
    <n v="0"/>
    <n v="-241986.8"/>
    <n v="-266005.71000000002"/>
    <n v="-266005.71000000002"/>
    <n v="-266005.71000000002"/>
    <n v="-266005.71000000002"/>
    <n v="-266005.71000000002"/>
    <n v="-266005.71000000002"/>
    <n v="-266005.71000000002"/>
    <n v="-266005.71000000002"/>
    <n v="-266005.71000000002"/>
    <n v="-147026.71"/>
    <n v="-147026.71"/>
    <n v="-147026.71"/>
    <n v="-9344.7099999999991"/>
    <n v="-31249.13791666667"/>
    <n v="-225566.75166666668"/>
    <x v="592"/>
  </r>
  <r>
    <s v="283750.ZZ.ZZ"/>
    <s v="283750"/>
    <x v="581"/>
    <s v="ZZ"/>
    <s v="ZZ"/>
    <x v="1"/>
    <n v="0"/>
    <n v="0"/>
    <n v="-57487.199999999997"/>
    <m/>
    <m/>
    <m/>
    <m/>
    <m/>
    <m/>
    <m/>
    <m/>
    <m/>
    <m/>
    <m/>
    <m/>
    <m/>
    <m/>
    <m/>
    <m/>
    <m/>
    <m/>
    <m/>
    <m/>
    <m/>
    <m/>
    <m/>
    <m/>
    <n v="-2395.2999999999997"/>
    <n v="0"/>
    <x v="592"/>
  </r>
  <r>
    <s v="283751.CD.AA"/>
    <s v="283751"/>
    <x v="582"/>
    <s v="AA"/>
    <s v="CD"/>
    <x v="1"/>
    <n v="0"/>
    <n v="0"/>
    <m/>
    <m/>
    <m/>
    <m/>
    <m/>
    <m/>
    <m/>
    <m/>
    <m/>
    <m/>
    <m/>
    <m/>
    <n v="-238384.53"/>
    <n v="-238384.53"/>
    <n v="-238384.53"/>
    <n v="-289271.53000000003"/>
    <n v="-289271.53000000003"/>
    <n v="-289271.53000000003"/>
    <n v="-396284.53"/>
    <n v="-396284.53"/>
    <n v="-396284.53"/>
    <n v="-406498.53"/>
    <n v="-406498.53"/>
    <n v="-406498.53"/>
    <n v="-560773.53"/>
    <n v="-9932.6887499999993"/>
    <n v="-346042.65500000009"/>
    <x v="593"/>
  </r>
  <r>
    <s v="283800.ZZ.ZZ"/>
    <s v="283800"/>
    <x v="583"/>
    <s v="ZZ"/>
    <s v="ZZ"/>
    <x v="1"/>
    <n v="0"/>
    <n v="0"/>
    <n v="159705.35999999999"/>
    <n v="159705.35999999999"/>
    <n v="159705.35999999999"/>
    <n v="159705.35999999999"/>
    <n v="159705.35999999999"/>
    <n v="159705.35999999999"/>
    <n v="159705.35999999999"/>
    <n v="159705.35999999999"/>
    <n v="159705.35999999999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477435.36"/>
    <n v="477435.36"/>
    <n v="477435.36"/>
    <n v="477435.36"/>
    <n v="67528.776666666628"/>
    <n v="28519.193333333311"/>
    <x v="594"/>
  </r>
  <r>
    <s v="283800.ZZ.ZZ"/>
    <s v="283800"/>
    <x v="583"/>
    <s v="ZZ"/>
    <s v="ZZ"/>
    <x v="1"/>
    <n v="0"/>
    <n v="0"/>
    <n v="106470.24"/>
    <m/>
    <m/>
    <m/>
    <m/>
    <m/>
    <m/>
    <m/>
    <m/>
    <m/>
    <m/>
    <m/>
    <m/>
    <m/>
    <m/>
    <m/>
    <m/>
    <m/>
    <m/>
    <m/>
    <m/>
    <m/>
    <m/>
    <m/>
    <m/>
    <n v="4436.26"/>
    <n v="0"/>
    <x v="594"/>
  </r>
  <r>
    <s v="283850.CD.AA"/>
    <s v="283850"/>
    <x v="584"/>
    <s v="AA"/>
    <s v="CD"/>
    <x v="0"/>
    <n v="0"/>
    <n v="0"/>
    <n v="-2150634.71"/>
    <n v="-2125449.83"/>
    <n v="-2100264.9500000002"/>
    <n v="-2075080.07"/>
    <n v="-2049965.47"/>
    <n v="-2024888.54"/>
    <n v="-2000674.71"/>
    <n v="-1978617.4"/>
    <n v="-1958122.38"/>
    <n v="-1939449.41"/>
    <n v="-1921883.76"/>
    <n v="-1904318.11"/>
    <n v="-1886752.46"/>
    <n v="-1869186.81"/>
    <n v="-1851621.16"/>
    <n v="-1834055.51"/>
    <n v="-1816489.86"/>
    <n v="-1798924.21"/>
    <n v="-1781358.56"/>
    <n v="-1763792.91"/>
    <n v="-1746227.26"/>
    <n v="-1728661.61"/>
    <n v="-1711095.96"/>
    <n v="-1693530.31"/>
    <n v="-1675964.66"/>
    <n v="-2008117.3512500003"/>
    <n v="-1781358.5599999998"/>
    <x v="595"/>
  </r>
  <r>
    <s v="283850.CD.AA"/>
    <s v="283850"/>
    <x v="584"/>
    <s v="AA"/>
    <s v="CD"/>
    <x v="0"/>
    <n v="0"/>
    <n v="0"/>
    <n v="-1433756.47"/>
    <m/>
    <m/>
    <m/>
    <m/>
    <m/>
    <m/>
    <m/>
    <m/>
    <m/>
    <m/>
    <m/>
    <m/>
    <m/>
    <m/>
    <m/>
    <m/>
    <m/>
    <m/>
    <m/>
    <m/>
    <m/>
    <m/>
    <m/>
    <m/>
    <n v="-59739.852916666663"/>
    <n v="0"/>
    <x v="595"/>
  </r>
  <r>
    <s v="283855.ED.AN"/>
    <s v="283855"/>
    <x v="585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96"/>
  </r>
  <r>
    <s v="283920.CD.AA"/>
    <s v="283920"/>
    <x v="530"/>
    <s v="AA"/>
    <s v="CD"/>
    <x v="1"/>
    <n v="0"/>
    <n v="0"/>
    <n v="320850109"/>
    <n v="320850109"/>
    <n v="320850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843772.708333336"/>
    <n v="0"/>
    <x v="597"/>
  </r>
  <r>
    <s v="283920.CD.AA"/>
    <s v="283920"/>
    <x v="530"/>
    <s v="AA"/>
    <s v="CD"/>
    <x v="1"/>
    <n v="0"/>
    <n v="0"/>
    <n v="-320850109"/>
    <m/>
    <m/>
    <m/>
    <m/>
    <m/>
    <m/>
    <m/>
    <m/>
    <m/>
    <m/>
    <m/>
    <m/>
    <m/>
    <m/>
    <m/>
    <m/>
    <m/>
    <m/>
    <m/>
    <m/>
    <m/>
    <m/>
    <m/>
    <m/>
    <n v="-13368754.541666666"/>
    <n v="0"/>
    <x v="597"/>
  </r>
  <r>
    <s v="283950.ZZ.ZZ"/>
    <s v="283950"/>
    <x v="586"/>
    <s v="ZZ"/>
    <s v="ZZ"/>
    <x v="1"/>
    <n v="0"/>
    <n v="0"/>
    <n v="-1673881"/>
    <n v="-1673881"/>
    <n v="-1673881"/>
    <n v="-932726"/>
    <n v="-932726"/>
    <n v="-932726"/>
    <n v="-1336592"/>
    <n v="-1336592"/>
    <n v="-1336592"/>
    <n v="-1580125"/>
    <n v="-1580125"/>
    <n v="-1580125"/>
    <n v="-1420897"/>
    <n v="-1420897"/>
    <n v="-1420897"/>
    <n v="-2441072"/>
    <n v="-2441072"/>
    <n v="-2441072"/>
    <n v="-2511077"/>
    <n v="-2511077"/>
    <n v="-2511077"/>
    <n v="-3102988"/>
    <n v="-3102988"/>
    <n v="-3102988"/>
    <n v="-3023201"/>
    <n v="-1370290"/>
    <n v="-2435771.1666666665"/>
    <x v="598"/>
  </r>
  <r>
    <s v="283950.ZZ.ZZ"/>
    <s v="283950"/>
    <x v="586"/>
    <s v="ZZ"/>
    <s v="ZZ"/>
    <x v="1"/>
    <n v="0"/>
    <n v="0"/>
    <n v="-52378"/>
    <m/>
    <m/>
    <m/>
    <m/>
    <m/>
    <m/>
    <m/>
    <m/>
    <m/>
    <m/>
    <m/>
    <m/>
    <m/>
    <m/>
    <m/>
    <m/>
    <m/>
    <m/>
    <m/>
    <m/>
    <m/>
    <m/>
    <m/>
    <m/>
    <n v="-2182.4166666666665"/>
    <n v="0"/>
    <x v="598"/>
  </r>
  <r>
    <s v="283951.ZZ.ZZ"/>
    <s v="283951"/>
    <x v="587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99"/>
  </r>
  <r>
    <s v=".."/>
    <m/>
    <x v="588"/>
    <m/>
    <m/>
    <x v="0"/>
    <n v="0"/>
    <n v="0"/>
    <n v="-299355.71999999997"/>
    <n v="-299355.71999999997"/>
    <n v="-299355.71999999997"/>
    <n v="-299355.71999999997"/>
    <n v="-299355.71999999997"/>
    <n v="-299355.71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435.17708333337"/>
    <n v="-299502.41000000003"/>
    <x v="600"/>
  </r>
  <r>
    <s v=".."/>
    <m/>
    <x v="589"/>
    <m/>
    <m/>
    <x v="0"/>
    <n v="0"/>
    <n v="0"/>
    <m/>
    <m/>
    <m/>
    <m/>
    <m/>
    <m/>
    <m/>
    <m/>
    <m/>
    <m/>
    <m/>
    <m/>
    <m/>
    <m/>
    <m/>
    <m/>
    <m/>
    <m/>
    <m/>
    <m/>
    <m/>
    <m/>
    <m/>
    <m/>
    <m/>
    <n v="0"/>
    <n v="0"/>
    <x v="600"/>
  </r>
  <r>
    <s v=".."/>
    <m/>
    <x v="590"/>
    <m/>
    <m/>
    <x v="0"/>
    <n v="0"/>
    <n v="0"/>
    <n v="-58.48"/>
    <n v="-58.48"/>
    <n v="-58.48"/>
    <n v="-60.38"/>
    <n v="-67.73"/>
    <n v="-67.73"/>
    <n v="-69.540000000000006"/>
    <n v="-69.540000000000006"/>
    <n v="-77.849999999999994"/>
    <n v="-172.3"/>
    <n v="-78.680000000000007"/>
    <n v="-78.680000000000007"/>
    <n v="-78.680000000000007"/>
    <n v="-78.680000000000007"/>
    <n v="-85.48"/>
    <n v="-90.46"/>
    <n v="-90.46"/>
    <n v="-90.46"/>
    <n v="-3402.15"/>
    <n v="-3402.15"/>
    <n v="-3402.15"/>
    <n v="-3417.46"/>
    <n v="-3417.46"/>
    <n v="-3417.46"/>
    <n v="-3417.46"/>
    <n v="-77.330833333333359"/>
    <n v="-1886.87"/>
    <x v="600"/>
  </r>
  <r>
    <s v=".."/>
    <m/>
    <x v="591"/>
    <m/>
    <m/>
    <x v="1"/>
    <n v="0"/>
    <n v="0"/>
    <n v="299355.71999999997"/>
    <n v="299355.71999999997"/>
    <n v="299355.71999999997"/>
    <n v="299355.71999999997"/>
    <n v="299355.71999999997"/>
    <n v="299355.71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435.17708333337"/>
    <n v="299502.41000000003"/>
    <x v="600"/>
  </r>
  <r>
    <s v=".."/>
    <m/>
    <x v="592"/>
    <m/>
    <m/>
    <x v="1"/>
    <n v="0"/>
    <n v="0"/>
    <n v="58.48"/>
    <n v="58.48"/>
    <n v="58.48"/>
    <n v="60.38"/>
    <n v="67.73"/>
    <n v="67.73"/>
    <n v="69.540000000000006"/>
    <n v="69.540000000000006"/>
    <n v="77.849999999999994"/>
    <n v="172.3"/>
    <n v="78.680000000000007"/>
    <n v="78.680000000000007"/>
    <n v="78.680000000000007"/>
    <n v="78.680000000000007"/>
    <n v="85.48"/>
    <n v="90.46"/>
    <n v="90.46"/>
    <n v="90.46"/>
    <n v="3402.15"/>
    <n v="3402.15"/>
    <n v="3402.15"/>
    <n v="3417.46"/>
    <n v="3417.46"/>
    <n v="3417.46"/>
    <n v="3417.46"/>
    <n v="77.330833333333359"/>
    <n v="1886.87"/>
    <x v="600"/>
  </r>
  <r>
    <s v=".."/>
    <m/>
    <x v="593"/>
    <m/>
    <m/>
    <x v="1"/>
    <n v="0"/>
    <n v="0"/>
    <m/>
    <m/>
    <m/>
    <m/>
    <m/>
    <m/>
    <m/>
    <m/>
    <m/>
    <m/>
    <m/>
    <m/>
    <m/>
    <m/>
    <m/>
    <m/>
    <m/>
    <m/>
    <m/>
    <m/>
    <m/>
    <m/>
    <m/>
    <m/>
    <m/>
    <n v="0"/>
    <n v="0"/>
    <x v="600"/>
  </r>
  <r>
    <s v=".."/>
    <m/>
    <x v="594"/>
    <m/>
    <m/>
    <x v="0"/>
    <n v="0"/>
    <n v="0"/>
    <n v="-998445"/>
    <n v="-1059201"/>
    <n v="-1004109"/>
    <n v="-1114279"/>
    <n v="-1488973"/>
    <n v="-1476017"/>
    <n v="-1288292"/>
    <n v="-1678298"/>
    <n v="-2176103"/>
    <n v="-2517630"/>
    <n v="-2478948"/>
    <n v="-1550915"/>
    <n v="-1486363"/>
    <n v="-1462025"/>
    <n v="-1756713"/>
    <n v="-1988937"/>
    <n v="-1846647"/>
    <n v="-2076203"/>
    <n v="-2538000"/>
    <n v="-1449136"/>
    <n v="-1350422"/>
    <n v="-736190"/>
    <n v="-521176"/>
    <n v="-503605"/>
    <n v="-656831"/>
    <n v="-1589597.4166666667"/>
    <n v="-1441720.9166666667"/>
    <x v="600"/>
  </r>
  <r>
    <s v=".."/>
    <m/>
    <x v="595"/>
    <m/>
    <m/>
    <x v="1"/>
    <n v="0"/>
    <n v="0"/>
    <n v="998445"/>
    <n v="1059201"/>
    <n v="1004109"/>
    <n v="1114279"/>
    <n v="1488973"/>
    <n v="1476017"/>
    <n v="1288292"/>
    <n v="1678298"/>
    <n v="2176103"/>
    <n v="2517630"/>
    <n v="2478948"/>
    <n v="1550915"/>
    <n v="1486363"/>
    <n v="1462025"/>
    <n v="1756713"/>
    <n v="1988937"/>
    <n v="1846647"/>
    <n v="2076203"/>
    <n v="2538000"/>
    <n v="1449136"/>
    <n v="1350422"/>
    <n v="736190"/>
    <n v="521176"/>
    <n v="503605"/>
    <n v="656831"/>
    <n v="1589597.4166666667"/>
    <n v="1441720.9166666667"/>
    <x v="600"/>
  </r>
  <r>
    <s v=".."/>
    <m/>
    <x v="596"/>
    <m/>
    <m/>
    <x v="0"/>
    <n v="0"/>
    <n v="0"/>
    <n v="52253.58"/>
    <n v="53500.9"/>
    <n v="54748.22"/>
    <n v="55995.54"/>
    <n v="57242.86"/>
    <n v="58490.18"/>
    <n v="59737.8"/>
    <n v="60985.73"/>
    <n v="62233.66"/>
    <n v="63481.59"/>
    <n v="64729.52"/>
    <n v="65977.45"/>
    <n v="67225.38"/>
    <n v="68473.31"/>
    <n v="69721.240000000005"/>
    <n v="70969.17"/>
    <n v="72638.89"/>
    <n v="74308.61"/>
    <n v="75978.33"/>
    <n v="77648.05"/>
    <n v="79317.77"/>
    <n v="80987.490000000005"/>
    <n v="82657.210000000006"/>
    <n v="84326.93"/>
    <n v="85996.65"/>
    <n v="59738.577499999992"/>
    <n v="76136.501249999987"/>
    <x v="600"/>
  </r>
  <r>
    <s v=".."/>
    <m/>
    <x v="597"/>
    <m/>
    <m/>
    <x v="1"/>
    <n v="0"/>
    <n v="0"/>
    <n v="-52253.58"/>
    <n v="-53500.9"/>
    <n v="-54748.22"/>
    <n v="-55995.54"/>
    <n v="-57242.86"/>
    <n v="-58490.18"/>
    <n v="-59737.8"/>
    <n v="-60985.73"/>
    <n v="-62233.66"/>
    <n v="-63481.59"/>
    <n v="-64729.52"/>
    <n v="-65977.45"/>
    <n v="-67225.38"/>
    <n v="-68473.31"/>
    <n v="-69721.240000000005"/>
    <n v="-70969.17"/>
    <n v="-72638.89"/>
    <n v="-74308.61"/>
    <n v="-75978.33"/>
    <n v="-77648.05"/>
    <n v="-79317.77"/>
    <n v="-80987.490000000005"/>
    <n v="-82657.210000000006"/>
    <n v="-84326.93"/>
    <n v="-85996.65"/>
    <n v="-59738.577499999992"/>
    <n v="-76136.501249999987"/>
    <x v="600"/>
  </r>
  <r>
    <s v=".."/>
    <m/>
    <x v="598"/>
    <m/>
    <m/>
    <x v="0"/>
    <n v="0"/>
    <n v="0"/>
    <n v="607862"/>
    <n v="-9254266"/>
    <n v="-9225752"/>
    <n v="-9192189"/>
    <n v="-9169741"/>
    <m/>
    <m/>
    <m/>
    <m/>
    <m/>
    <m/>
    <m/>
    <m/>
    <m/>
    <m/>
    <m/>
    <m/>
    <m/>
    <m/>
    <m/>
    <m/>
    <m/>
    <m/>
    <m/>
    <m/>
    <n v="-3044834.75"/>
    <n v="0"/>
    <x v="600"/>
  </r>
  <r>
    <s v=".."/>
    <m/>
    <x v="598"/>
    <m/>
    <m/>
    <x v="1"/>
    <n v="0"/>
    <n v="0"/>
    <n v="-607862"/>
    <n v="9254266"/>
    <n v="9225752"/>
    <n v="9192189"/>
    <n v="9169741"/>
    <m/>
    <m/>
    <m/>
    <m/>
    <m/>
    <m/>
    <m/>
    <m/>
    <m/>
    <m/>
    <m/>
    <m/>
    <m/>
    <m/>
    <m/>
    <m/>
    <m/>
    <m/>
    <m/>
    <m/>
    <n v="3044834.75"/>
    <n v="0"/>
    <x v="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dataPosition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H616" firstHeaderRow="1" firstDataRow="2" firstDataCol="2"/>
  <pivotFields count="36">
    <pivotField compact="0" outline="0" showAll="0"/>
    <pivotField compact="0" outline="0" showAll="0"/>
    <pivotField axis="axisRow" compact="0" outline="0" showAll="0">
      <items count="600">
        <item x="300"/>
        <item x="8"/>
        <item x="588"/>
        <item x="589"/>
        <item x="590"/>
        <item x="591"/>
        <item x="592"/>
        <item x="593"/>
        <item x="594"/>
        <item x="595"/>
        <item x="596"/>
        <item x="597"/>
        <item x="366"/>
        <item x="363"/>
        <item x="357"/>
        <item x="364"/>
        <item x="219"/>
        <item x="221"/>
        <item x="361"/>
        <item x="360"/>
        <item x="365"/>
        <item x="362"/>
        <item x="359"/>
        <item x="356"/>
        <item x="352"/>
        <item x="358"/>
        <item x="355"/>
        <item x="426"/>
        <item x="101"/>
        <item x="98"/>
        <item x="95"/>
        <item x="97"/>
        <item x="94"/>
        <item x="91"/>
        <item x="92"/>
        <item x="22"/>
        <item x="26"/>
        <item x="21"/>
        <item x="23"/>
        <item x="31"/>
        <item x="89"/>
        <item x="87"/>
        <item x="25"/>
        <item x="86"/>
        <item x="420"/>
        <item x="406"/>
        <item x="467"/>
        <item x="466"/>
        <item x="402"/>
        <item x="413"/>
        <item x="415"/>
        <item x="416"/>
        <item x="419"/>
        <item x="409"/>
        <item x="400"/>
        <item x="398"/>
        <item x="395"/>
        <item x="411"/>
        <item x="417"/>
        <item x="399"/>
        <item x="407"/>
        <item x="405"/>
        <item x="397"/>
        <item x="403"/>
        <item x="396"/>
        <item x="412"/>
        <item x="418"/>
        <item x="401"/>
        <item x="414"/>
        <item x="410"/>
        <item x="404"/>
        <item x="100"/>
        <item x="99"/>
        <item x="93"/>
        <item x="96"/>
        <item x="375"/>
        <item x="379"/>
        <item x="373"/>
        <item x="384"/>
        <item x="390"/>
        <item x="389"/>
        <item x="388"/>
        <item x="19"/>
        <item x="88"/>
        <item x="528"/>
        <item x="564"/>
        <item x="299"/>
        <item x="529"/>
        <item x="530"/>
        <item x="301"/>
        <item x="577"/>
        <item x="557"/>
        <item x="535"/>
        <item x="546"/>
        <item x="568"/>
        <item x="570"/>
        <item x="533"/>
        <item x="562"/>
        <item x="302"/>
        <item x="304"/>
        <item x="303"/>
        <item x="283"/>
        <item x="264"/>
        <item x="547"/>
        <item x="541"/>
        <item x="542"/>
        <item x="274"/>
        <item x="543"/>
        <item x="545"/>
        <item x="270"/>
        <item x="555"/>
        <item x="584"/>
        <item x="278"/>
        <item x="275"/>
        <item x="263"/>
        <item x="293"/>
        <item x="574"/>
        <item x="553"/>
        <item x="567"/>
        <item x="289"/>
        <item x="279"/>
        <item x="277"/>
        <item x="525"/>
        <item x="281"/>
        <item x="527"/>
        <item x="310"/>
        <item x="305"/>
        <item x="573"/>
        <item x="563"/>
        <item x="578"/>
        <item x="526"/>
        <item x="561"/>
        <item x="560"/>
        <item x="294"/>
        <item x="280"/>
        <item x="538"/>
        <item x="569"/>
        <item x="566"/>
        <item x="585"/>
        <item x="575"/>
        <item x="340"/>
        <item x="544"/>
        <item x="586"/>
        <item x="368"/>
        <item x="558"/>
        <item x="6"/>
        <item x="24"/>
        <item x="494"/>
        <item x="343"/>
        <item x="329"/>
        <item x="430"/>
        <item x="336"/>
        <item x="392"/>
        <item x="391"/>
        <item x="463"/>
        <item x="3"/>
        <item x="517"/>
        <item x="330"/>
        <item x="331"/>
        <item x="54"/>
        <item x="51"/>
        <item x="52"/>
        <item x="49"/>
        <item x="50"/>
        <item x="53"/>
        <item x="424"/>
        <item x="218"/>
        <item x="222"/>
        <item x="208"/>
        <item x="206"/>
        <item x="205"/>
        <item x="201"/>
        <item x="203"/>
        <item x="202"/>
        <item x="204"/>
        <item x="216"/>
        <item x="350"/>
        <item x="351"/>
        <item x="20"/>
        <item x="1"/>
        <item x="128"/>
        <item x="327"/>
        <item x="437"/>
        <item x="10"/>
        <item x="15"/>
        <item x="17"/>
        <item x="11"/>
        <item x="18"/>
        <item x="13"/>
        <item x="9"/>
        <item x="490"/>
        <item x="489"/>
        <item x="342"/>
        <item x="470"/>
        <item x="312"/>
        <item x="323"/>
        <item x="324"/>
        <item x="387"/>
        <item x="70"/>
        <item x="68"/>
        <item x="69"/>
        <item x="74"/>
        <item x="73"/>
        <item x="67"/>
        <item x="71"/>
        <item x="72"/>
        <item x="481"/>
        <item x="427"/>
        <item x="423"/>
        <item x="482"/>
        <item x="484"/>
        <item x="492"/>
        <item x="493"/>
        <item x="188"/>
        <item x="523"/>
        <item x="339"/>
        <item x="316"/>
        <item x="243"/>
        <item x="322"/>
        <item x="240"/>
        <item x="144"/>
        <item x="473"/>
        <item x="149"/>
        <item x="480"/>
        <item x="148"/>
        <item x="145"/>
        <item x="143"/>
        <item x="479"/>
        <item x="478"/>
        <item x="474"/>
        <item x="471"/>
        <item x="257"/>
        <item x="306"/>
        <item x="298"/>
        <item x="252"/>
        <item x="534"/>
        <item x="582"/>
        <item x="285"/>
        <item x="581"/>
        <item x="290"/>
        <item x="287"/>
        <item x="276"/>
        <item x="565"/>
        <item x="282"/>
        <item x="269"/>
        <item x="286"/>
        <item x="556"/>
        <item x="531"/>
        <item x="262"/>
        <item x="576"/>
        <item x="580"/>
        <item x="587"/>
        <item x="260"/>
        <item x="266"/>
        <item x="272"/>
        <item x="296"/>
        <item x="297"/>
        <item x="291"/>
        <item x="532"/>
        <item x="267"/>
        <item x="583"/>
        <item x="292"/>
        <item x="295"/>
        <item x="540"/>
        <item x="571"/>
        <item x="554"/>
        <item x="288"/>
        <item x="572"/>
        <item x="559"/>
        <item x="265"/>
        <item x="271"/>
        <item x="284"/>
        <item x="273"/>
        <item x="549"/>
        <item x="259"/>
        <item x="258"/>
        <item x="536"/>
        <item x="268"/>
        <item x="261"/>
        <item x="255"/>
        <item x="256"/>
        <item x="537"/>
        <item x="552"/>
        <item x="551"/>
        <item x="550"/>
        <item x="548"/>
        <item x="509"/>
        <item x="447"/>
        <item x="444"/>
        <item x="62"/>
        <item x="488"/>
        <item x="307"/>
        <item x="579"/>
        <item x="460"/>
        <item x="37"/>
        <item x="35"/>
        <item x="34"/>
        <item x="514"/>
        <item x="180"/>
        <item x="539"/>
        <item x="504"/>
        <item x="354"/>
        <item x="353"/>
        <item x="349"/>
        <item x="345"/>
        <item x="346"/>
        <item x="347"/>
        <item x="348"/>
        <item x="344"/>
        <item x="102"/>
        <item x="103"/>
        <item x="130"/>
        <item x="131"/>
        <item x="135"/>
        <item x="132"/>
        <item x="136"/>
        <item x="137"/>
        <item x="134"/>
        <item x="133"/>
        <item x="115"/>
        <item x="114"/>
        <item x="116"/>
        <item x="28"/>
        <item x="75"/>
        <item x="383"/>
        <item x="381"/>
        <item x="382"/>
        <item x="491"/>
        <item x="313"/>
        <item x="506"/>
        <item x="251"/>
        <item x="253"/>
        <item x="229"/>
        <item x="139"/>
        <item x="443"/>
        <item x="441"/>
        <item x="442"/>
        <item x="317"/>
        <item x="319"/>
        <item x="318"/>
        <item x="36"/>
        <item x="32"/>
        <item x="147"/>
        <item x="146"/>
        <item x="477"/>
        <item x="476"/>
        <item x="486"/>
        <item x="2"/>
        <item x="408"/>
        <item x="483"/>
        <item x="462"/>
        <item x="215"/>
        <item x="142"/>
        <item x="428"/>
        <item x="232"/>
        <item x="233"/>
        <item x="228"/>
        <item x="223"/>
        <item x="234"/>
        <item x="235"/>
        <item x="249"/>
        <item x="248"/>
        <item x="244"/>
        <item x="242"/>
        <item x="452"/>
        <item x="454"/>
        <item x="455"/>
        <item x="449"/>
        <item x="459"/>
        <item x="448"/>
        <item x="451"/>
        <item x="464"/>
        <item x="457"/>
        <item x="456"/>
        <item x="461"/>
        <item x="328"/>
        <item x="475"/>
        <item x="472"/>
        <item x="191"/>
        <item x="190"/>
        <item x="520"/>
        <item x="425"/>
        <item x="90"/>
        <item x="338"/>
        <item x="505"/>
        <item x="309"/>
        <item x="30"/>
        <item x="29"/>
        <item x="393"/>
        <item x="371"/>
        <item x="468"/>
        <item x="385"/>
        <item x="386"/>
        <item x="469"/>
        <item x="372"/>
        <item x="5"/>
        <item x="440"/>
        <item x="320"/>
        <item x="315"/>
        <item x="321"/>
        <item x="439"/>
        <item x="214"/>
        <item x="254"/>
        <item x="487"/>
        <item x="503"/>
        <item x="79"/>
        <item x="82"/>
        <item x="84"/>
        <item x="85"/>
        <item x="83"/>
        <item x="80"/>
        <item x="77"/>
        <item x="78"/>
        <item x="81"/>
        <item x="76"/>
        <item x="485"/>
        <item x="377"/>
        <item x="431"/>
        <item x="44"/>
        <item x="40"/>
        <item x="39"/>
        <item x="41"/>
        <item x="42"/>
        <item x="43"/>
        <item x="38"/>
        <item x="164"/>
        <item x="508"/>
        <item x="59"/>
        <item x="57"/>
        <item x="60"/>
        <item x="374"/>
        <item x="209"/>
        <item x="211"/>
        <item x="445"/>
        <item x="213"/>
        <item x="380"/>
        <item x="27"/>
        <item x="227"/>
        <item x="308"/>
        <item x="4"/>
        <item x="0"/>
        <item x="107"/>
        <item x="106"/>
        <item x="105"/>
        <item x="104"/>
        <item x="7"/>
        <item x="220"/>
        <item x="200"/>
        <item x="429"/>
        <item x="225"/>
        <item x="126"/>
        <item x="138"/>
        <item x="127"/>
        <item x="121"/>
        <item x="120"/>
        <item x="118"/>
        <item x="125"/>
        <item x="117"/>
        <item x="119"/>
        <item x="129"/>
        <item x="325"/>
        <item x="326"/>
        <item x="367"/>
        <item x="311"/>
        <item x="181"/>
        <item x="162"/>
        <item x="168"/>
        <item x="183"/>
        <item x="177"/>
        <item x="184"/>
        <item x="185"/>
        <item x="171"/>
        <item x="169"/>
        <item x="193"/>
        <item x="160"/>
        <item x="179"/>
        <item x="178"/>
        <item x="163"/>
        <item x="241"/>
        <item x="174"/>
        <item x="182"/>
        <item x="175"/>
        <item x="159"/>
        <item x="237"/>
        <item x="158"/>
        <item x="157"/>
        <item x="173"/>
        <item x="172"/>
        <item x="197"/>
        <item x="176"/>
        <item x="194"/>
        <item x="236"/>
        <item x="511"/>
        <item x="522"/>
        <item x="521"/>
        <item x="510"/>
        <item x="500"/>
        <item x="499"/>
        <item x="496"/>
        <item x="515"/>
        <item x="507"/>
        <item x="513"/>
        <item x="512"/>
        <item x="516"/>
        <item x="518"/>
        <item x="224"/>
        <item x="186"/>
        <item x="245"/>
        <item x="230"/>
        <item x="187"/>
        <item x="231"/>
        <item x="155"/>
        <item x="192"/>
        <item x="166"/>
        <item x="165"/>
        <item x="167"/>
        <item x="161"/>
        <item x="170"/>
        <item x="239"/>
        <item x="196"/>
        <item x="246"/>
        <item x="189"/>
        <item x="195"/>
        <item x="238"/>
        <item x="519"/>
        <item x="495"/>
        <item x="498"/>
        <item x="497"/>
        <item x="247"/>
        <item x="141"/>
        <item x="140"/>
        <item x="124"/>
        <item x="122"/>
        <item x="123"/>
        <item x="61"/>
        <item x="337"/>
        <item x="376"/>
        <item x="212"/>
        <item x="16"/>
        <item x="12"/>
        <item x="14"/>
        <item x="446"/>
        <item x="378"/>
        <item x="198"/>
        <item x="501"/>
        <item x="450"/>
        <item x="210"/>
        <item x="58"/>
        <item x="55"/>
        <item x="56"/>
        <item x="45"/>
        <item x="46"/>
        <item x="47"/>
        <item x="48"/>
        <item x="217"/>
        <item x="453"/>
        <item x="458"/>
        <item x="335"/>
        <item x="33"/>
        <item x="112"/>
        <item x="113"/>
        <item x="434"/>
        <item x="111"/>
        <item x="109"/>
        <item x="110"/>
        <item x="108"/>
        <item x="332"/>
        <item x="435"/>
        <item x="433"/>
        <item x="436"/>
        <item x="66"/>
        <item x="394"/>
        <item x="432"/>
        <item x="207"/>
        <item x="369"/>
        <item x="524"/>
        <item x="370"/>
        <item x="152"/>
        <item x="151"/>
        <item x="150"/>
        <item x="153"/>
        <item x="154"/>
        <item x="250"/>
        <item x="341"/>
        <item x="199"/>
        <item x="502"/>
        <item x="333"/>
        <item x="438"/>
        <item x="226"/>
        <item x="334"/>
        <item x="156"/>
        <item x="314"/>
        <item x="422"/>
        <item x="421"/>
        <item x="465"/>
        <item x="598"/>
        <item x="65"/>
        <item x="64"/>
        <item x="63"/>
        <item t="default"/>
      </items>
    </pivotField>
    <pivotField compact="0" outline="0" showAll="0"/>
    <pivotField compact="0" outline="0" showAll="0"/>
    <pivotField axis="axisCol" compact="0" outline="0" multipleItemSelectionAllowed="1" showAll="0">
      <items count="6">
        <item x="2"/>
        <item x="4"/>
        <item x="3"/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3" outline="0" showAll="0"/>
    <pivotField dataField="1" compact="0" numFmtId="43" outline="0" showAll="0"/>
    <pivotField axis="axisRow" compact="0" outline="0" showAll="0" defaultSubtotal="0">
      <items count="602">
        <item m="1" x="6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346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</items>
    </pivotField>
  </pivotFields>
  <rowFields count="2">
    <field x="35"/>
    <field x="2"/>
  </rowFields>
  <rowItems count="612">
    <i>
      <x v="1"/>
      <x v="440"/>
    </i>
    <i>
      <x v="2"/>
      <x v="179"/>
    </i>
    <i>
      <x v="3"/>
      <x v="347"/>
    </i>
    <i>
      <x v="4"/>
      <x v="155"/>
    </i>
    <i>
      <x v="5"/>
      <x v="439"/>
    </i>
    <i>
      <x v="6"/>
      <x v="395"/>
    </i>
    <i>
      <x v="7"/>
      <x v="145"/>
    </i>
    <i>
      <x v="8"/>
      <x v="445"/>
    </i>
    <i>
      <x v="9"/>
      <x v="1"/>
    </i>
    <i>
      <x v="10"/>
      <x v="189"/>
    </i>
    <i>
      <x v="11"/>
      <x v="183"/>
    </i>
    <i>
      <x v="12"/>
      <x v="186"/>
    </i>
    <i>
      <x v="13"/>
      <x v="539"/>
    </i>
    <i>
      <x v="14"/>
      <x v="188"/>
    </i>
    <i>
      <x v="15"/>
      <x v="540"/>
    </i>
    <i>
      <x v="16"/>
      <x v="184"/>
    </i>
    <i>
      <x v="17"/>
      <x v="538"/>
    </i>
    <i>
      <x v="18"/>
      <x v="185"/>
    </i>
    <i>
      <x v="19"/>
      <x v="187"/>
    </i>
    <i>
      <x v="20"/>
      <x v="82"/>
    </i>
    <i>
      <x v="21"/>
      <x v="178"/>
    </i>
    <i>
      <x v="22"/>
      <x v="37"/>
    </i>
    <i>
      <x v="23"/>
      <x v="35"/>
    </i>
    <i>
      <x v="24"/>
      <x v="38"/>
    </i>
    <i>
      <x v="25"/>
      <x v="146"/>
    </i>
    <i>
      <x v="26"/>
      <x v="42"/>
    </i>
    <i>
      <x v="27"/>
      <x v="36"/>
    </i>
    <i>
      <x v="28"/>
      <x v="436"/>
    </i>
    <i>
      <x v="29"/>
      <x v="322"/>
    </i>
    <i>
      <x v="30"/>
      <x v="387"/>
    </i>
    <i>
      <x v="31"/>
      <x v="386"/>
    </i>
    <i>
      <x v="32"/>
      <x v="39"/>
    </i>
    <i>
      <x v="33"/>
      <x v="341"/>
    </i>
    <i>
      <x v="34"/>
      <x v="558"/>
    </i>
    <i>
      <x v="35"/>
      <x v="296"/>
    </i>
    <i>
      <x v="36"/>
      <x v="295"/>
    </i>
    <i>
      <x v="37"/>
      <x v="340"/>
    </i>
    <i>
      <x v="38"/>
      <x v="294"/>
    </i>
    <i>
      <x v="39"/>
      <x v="424"/>
    </i>
    <i>
      <x v="40"/>
      <x v="420"/>
    </i>
    <i>
      <x v="41"/>
      <x v="419"/>
    </i>
    <i>
      <x v="42"/>
      <x v="421"/>
    </i>
    <i>
      <x v="43"/>
      <x v="422"/>
    </i>
    <i>
      <x v="44"/>
      <x v="423"/>
    </i>
    <i>
      <x v="45"/>
      <x v="418"/>
    </i>
    <i>
      <x v="46"/>
      <x v="550"/>
    </i>
    <i>
      <x v="47"/>
      <x v="551"/>
    </i>
    <i>
      <x v="48"/>
      <x v="552"/>
    </i>
    <i>
      <x v="49"/>
      <x v="553"/>
    </i>
    <i>
      <x v="50"/>
      <x v="162"/>
    </i>
    <i>
      <x v="51"/>
      <x v="163"/>
    </i>
    <i>
      <x v="52"/>
      <x v="160"/>
    </i>
    <i>
      <x v="53"/>
      <x v="161"/>
    </i>
    <i>
      <x v="54"/>
      <x v="164"/>
    </i>
    <i>
      <x v="55"/>
      <x v="159"/>
    </i>
    <i>
      <x v="56"/>
      <x v="548"/>
    </i>
    <i>
      <x v="57"/>
      <x v="549"/>
    </i>
    <i>
      <x v="58"/>
      <x v="428"/>
    </i>
    <i>
      <x v="59"/>
      <x v="547"/>
    </i>
    <i>
      <x v="60"/>
      <x v="427"/>
    </i>
    <i>
      <x v="61"/>
      <x v="429"/>
    </i>
    <i>
      <x v="62"/>
      <x v="534"/>
    </i>
    <i>
      <x v="63"/>
      <x v="289"/>
    </i>
    <i>
      <x v="64"/>
      <x v="598"/>
    </i>
    <i>
      <x v="65"/>
      <x v="597"/>
    </i>
    <i>
      <x v="66"/>
      <x v="596"/>
    </i>
    <i>
      <x v="67"/>
      <x v="570"/>
    </i>
    <i>
      <x v="68"/>
      <x v="203"/>
    </i>
    <i>
      <x v="69"/>
      <x v="199"/>
    </i>
    <i>
      <x v="70"/>
      <x v="200"/>
    </i>
    <i>
      <x v="71"/>
      <x v="198"/>
    </i>
    <i>
      <x v="72"/>
      <x v="204"/>
    </i>
    <i>
      <x v="73"/>
      <x v="205"/>
    </i>
    <i>
      <x v="74"/>
      <x v="202"/>
    </i>
    <i>
      <x v="75"/>
      <x v="201"/>
    </i>
    <i>
      <x v="76"/>
      <x v="323"/>
    </i>
    <i>
      <x v="77"/>
      <x v="414"/>
    </i>
    <i>
      <x v="78"/>
      <x v="411"/>
    </i>
    <i>
      <x v="79"/>
      <x v="412"/>
    </i>
    <i>
      <x v="80"/>
      <x v="405"/>
    </i>
    <i>
      <x v="81"/>
      <x v="410"/>
    </i>
    <i>
      <x v="82"/>
      <x v="413"/>
    </i>
    <i>
      <x v="83"/>
      <x v="406"/>
    </i>
    <i>
      <x v="84"/>
      <x v="409"/>
    </i>
    <i>
      <x v="85"/>
      <x v="407"/>
    </i>
    <i>
      <x v="86"/>
      <x v="408"/>
    </i>
    <i>
      <x v="87"/>
      <x v="43"/>
    </i>
    <i>
      <x v="88"/>
      <x v="41"/>
    </i>
    <i>
      <x v="89"/>
      <x v="83"/>
    </i>
    <i>
      <x v="90"/>
      <x v="40"/>
    </i>
    <i>
      <x v="91"/>
      <x v="382"/>
    </i>
    <i>
      <x v="92"/>
      <x v="33"/>
    </i>
    <i>
      <x v="93"/>
      <x v="34"/>
    </i>
    <i>
      <x v="94"/>
      <x v="73"/>
    </i>
    <i>
      <x v="95"/>
      <x v="32"/>
    </i>
    <i>
      <x v="96"/>
      <x v="30"/>
    </i>
    <i>
      <x v="97"/>
      <x v="74"/>
    </i>
    <i>
      <x v="98"/>
      <x v="31"/>
    </i>
    <i>
      <x v="99"/>
      <x v="29"/>
    </i>
    <i>
      <x v="100"/>
      <x v="72"/>
    </i>
    <i>
      <x v="101"/>
      <x v="71"/>
    </i>
    <i>
      <x v="102"/>
      <x v="28"/>
    </i>
    <i>
      <x v="103"/>
      <x v="309"/>
    </i>
    <i>
      <x v="104"/>
      <x v="310"/>
    </i>
    <i>
      <x v="105"/>
      <x v="444"/>
    </i>
    <i>
      <x v="106"/>
      <x v="443"/>
    </i>
    <i>
      <x v="107"/>
      <x v="442"/>
    </i>
    <i>
      <x v="108"/>
      <x v="441"/>
    </i>
    <i>
      <x v="109"/>
      <x v="565"/>
    </i>
    <i>
      <x v="110"/>
      <x v="563"/>
    </i>
    <i>
      <x v="111"/>
      <x v="564"/>
    </i>
    <i>
      <x v="112"/>
      <x v="562"/>
    </i>
    <i>
      <x v="113"/>
      <x v="559"/>
    </i>
    <i>
      <x v="114"/>
      <x v="560"/>
    </i>
    <i>
      <x v="115"/>
      <x v="320"/>
    </i>
    <i>
      <x v="116"/>
      <x v="319"/>
    </i>
    <i>
      <x v="117"/>
      <x v="321"/>
    </i>
    <i>
      <x v="118"/>
      <x v="457"/>
    </i>
    <i>
      <x v="119"/>
      <x v="455"/>
    </i>
    <i>
      <x v="120"/>
      <x v="458"/>
    </i>
    <i>
      <x v="121"/>
      <x v="454"/>
    </i>
    <i>
      <x v="122"/>
      <x v="453"/>
    </i>
    <i>
      <x v="123"/>
      <x v="532"/>
    </i>
    <i>
      <x v="124"/>
      <x v="533"/>
    </i>
    <i>
      <x v="125"/>
      <x v="531"/>
    </i>
    <i>
      <x v="126"/>
      <x v="456"/>
    </i>
    <i>
      <x v="127"/>
      <x v="450"/>
    </i>
    <i>
      <x v="128"/>
      <x v="452"/>
    </i>
    <i>
      <x v="129"/>
      <x v="180"/>
    </i>
    <i>
      <x v="130"/>
      <x v="459"/>
    </i>
    <i>
      <x v="131"/>
      <x v="311"/>
    </i>
    <i>
      <x v="132"/>
      <x v="312"/>
    </i>
    <i>
      <x v="133"/>
      <x v="314"/>
    </i>
    <i>
      <x v="134"/>
      <x v="318"/>
    </i>
    <i>
      <x v="135"/>
      <x v="317"/>
    </i>
    <i>
      <x v="136"/>
      <x v="313"/>
    </i>
    <i>
      <x v="137"/>
      <x v="315"/>
    </i>
    <i>
      <x v="138"/>
      <x v="316"/>
    </i>
    <i>
      <x v="139"/>
      <x v="451"/>
    </i>
    <i>
      <x v="140"/>
      <x v="333"/>
    </i>
    <i>
      <x v="141"/>
      <x v="530"/>
    </i>
    <i>
      <x v="142"/>
      <x v="529"/>
    </i>
    <i>
      <x v="143"/>
      <x v="352"/>
    </i>
    <i>
      <x v="144"/>
      <x v="226"/>
    </i>
    <i>
      <x v="145"/>
      <x v="220"/>
    </i>
    <i>
      <x v="146"/>
      <x v="225"/>
    </i>
    <i>
      <x v="147"/>
      <x v="343"/>
    </i>
    <i>
      <x v="148"/>
      <x v="342"/>
    </i>
    <i>
      <x v="149"/>
      <x v="224"/>
    </i>
    <i>
      <x v="150"/>
      <x v="224"/>
    </i>
    <i>
      <x v="151"/>
      <x v="222"/>
    </i>
    <i>
      <x v="152"/>
      <x v="579"/>
    </i>
    <i>
      <x v="153"/>
      <x v="578"/>
    </i>
    <i>
      <x v="154"/>
      <x v="577"/>
    </i>
    <i>
      <x v="155"/>
      <x v="580"/>
    </i>
    <i>
      <x v="156"/>
      <x v="581"/>
    </i>
    <i>
      <x v="157"/>
      <x v="511"/>
    </i>
    <i>
      <x v="158"/>
      <x v="590"/>
    </i>
    <i>
      <x v="159"/>
      <x v="485"/>
    </i>
    <i>
      <x v="160"/>
      <x v="484"/>
    </i>
    <i>
      <x v="161"/>
      <x v="482"/>
    </i>
    <i>
      <x v="162"/>
      <x v="474"/>
    </i>
    <i>
      <x v="163"/>
      <x v="516"/>
    </i>
    <i>
      <x v="164"/>
      <x v="465"/>
    </i>
    <i>
      <x v="165"/>
      <x v="477"/>
    </i>
    <i>
      <x v="166"/>
      <x v="425"/>
    </i>
    <i>
      <x v="167"/>
      <x v="514"/>
    </i>
    <i>
      <x v="168"/>
      <x v="513"/>
    </i>
    <i>
      <x v="169"/>
      <x v="515"/>
    </i>
    <i>
      <x v="170"/>
      <x v="466"/>
    </i>
    <i>
      <x v="171"/>
      <x v="472"/>
    </i>
    <i>
      <x v="172"/>
      <x v="517"/>
    </i>
    <i>
      <x v="173"/>
      <x v="471"/>
    </i>
    <i>
      <x v="174"/>
      <x v="487"/>
    </i>
    <i>
      <x v="175"/>
      <x v="486"/>
    </i>
    <i>
      <x v="176"/>
      <x v="479"/>
    </i>
    <i>
      <x v="177"/>
      <x v="481"/>
    </i>
    <i>
      <x v="178"/>
      <x v="489"/>
    </i>
    <i>
      <x v="179"/>
      <x v="468"/>
    </i>
    <i>
      <x v="180"/>
      <x v="476"/>
    </i>
    <i>
      <x v="181"/>
      <x v="475"/>
    </i>
    <i>
      <x v="182"/>
      <x v="298"/>
    </i>
    <i>
      <x v="183"/>
      <x v="464"/>
    </i>
    <i>
      <x v="184"/>
      <x v="480"/>
    </i>
    <i>
      <x v="185"/>
      <x v="467"/>
    </i>
    <i>
      <x v="186"/>
      <x v="469"/>
    </i>
    <i>
      <x v="187"/>
      <x v="470"/>
    </i>
    <i>
      <x v="188"/>
      <x v="470"/>
    </i>
    <i>
      <x v="189"/>
      <x v="506"/>
    </i>
    <i>
      <x v="190"/>
      <x v="509"/>
    </i>
    <i>
      <x v="191"/>
      <x v="213"/>
    </i>
    <i>
      <x v="192"/>
      <x v="521"/>
    </i>
    <i>
      <x v="193"/>
      <x v="379"/>
    </i>
    <i>
      <x v="194"/>
      <x v="378"/>
    </i>
    <i>
      <x v="195"/>
      <x v="512"/>
    </i>
    <i>
      <x v="196"/>
      <x v="473"/>
    </i>
    <i>
      <x v="197"/>
      <x v="490"/>
    </i>
    <i>
      <x v="198"/>
      <x v="522"/>
    </i>
    <i>
      <x v="199"/>
      <x v="519"/>
    </i>
    <i>
      <x v="200"/>
      <x v="519"/>
    </i>
    <i>
      <x v="201"/>
      <x v="519"/>
    </i>
    <i>
      <x v="202"/>
      <x v="488"/>
    </i>
    <i>
      <x v="203"/>
      <x v="543"/>
    </i>
    <i>
      <x v="204"/>
      <x v="584"/>
    </i>
    <i>
      <x v="205"/>
      <x v="447"/>
    </i>
    <i>
      <x v="206"/>
      <x v="171"/>
    </i>
    <i>
      <x v="207"/>
      <x v="173"/>
    </i>
    <i>
      <x v="208"/>
      <x v="172"/>
    </i>
    <i>
      <x v="209"/>
      <x v="174"/>
    </i>
    <i>
      <x v="210"/>
      <x v="170"/>
    </i>
    <i>
      <x v="211"/>
      <x v="169"/>
    </i>
    <i>
      <x v="212"/>
      <x v="573"/>
    </i>
    <i>
      <x v="213"/>
      <x v="168"/>
    </i>
    <i>
      <x v="214"/>
      <x v="431"/>
    </i>
    <i>
      <x v="215"/>
      <x v="546"/>
    </i>
    <i>
      <x v="216"/>
      <x v="432"/>
    </i>
    <i>
      <x v="217"/>
      <x v="537"/>
    </i>
    <i>
      <x v="218"/>
      <x v="434"/>
    </i>
    <i>
      <x v="219"/>
      <x v="401"/>
    </i>
    <i>
      <x v="220"/>
      <x v="351"/>
    </i>
    <i>
      <x v="221"/>
      <x v="175"/>
    </i>
    <i>
      <x v="222"/>
      <x v="554"/>
    </i>
    <i>
      <x v="223"/>
      <x v="166"/>
    </i>
    <i>
      <x v="224"/>
      <x v="16"/>
    </i>
    <i>
      <x v="225"/>
      <x v="446"/>
    </i>
    <i>
      <x v="226"/>
      <x v="17"/>
    </i>
    <i>
      <x v="227"/>
      <x v="554"/>
    </i>
    <i>
      <x v="228"/>
      <x v="446"/>
    </i>
    <i>
      <x v="229"/>
      <x v="167"/>
    </i>
    <i>
      <x v="230"/>
      <x v="357"/>
    </i>
    <i>
      <x v="231"/>
      <x v="505"/>
    </i>
    <i>
      <x v="232"/>
      <x v="449"/>
    </i>
    <i>
      <x v="233"/>
      <x v="588"/>
    </i>
    <i>
      <x v="234"/>
      <x v="437"/>
    </i>
    <i>
      <x v="235"/>
      <x v="356"/>
    </i>
    <i>
      <x v="236"/>
      <x v="332"/>
    </i>
    <i>
      <x v="237"/>
      <x v="508"/>
    </i>
    <i>
      <x v="238"/>
      <x v="510"/>
    </i>
    <i>
      <x v="239"/>
      <x v="354"/>
    </i>
    <i>
      <x v="240"/>
      <x v="355"/>
    </i>
    <i>
      <x v="241"/>
      <x v="358"/>
    </i>
    <i>
      <x v="242"/>
      <x v="359"/>
    </i>
    <i>
      <x v="243"/>
      <x v="491"/>
    </i>
    <i>
      <x v="244"/>
      <x v="483"/>
    </i>
    <i>
      <x v="245"/>
      <x v="523"/>
    </i>
    <i>
      <x v="246"/>
      <x v="518"/>
    </i>
    <i>
      <x v="247"/>
      <x v="219"/>
    </i>
    <i>
      <x v="248"/>
      <x v="478"/>
    </i>
    <i>
      <x v="249"/>
      <x v="363"/>
    </i>
    <i>
      <x v="250"/>
      <x v="217"/>
    </i>
    <i>
      <x v="251"/>
      <x v="362"/>
    </i>
    <i>
      <x v="252"/>
      <x v="363"/>
    </i>
    <i>
      <x v="253"/>
      <x v="507"/>
    </i>
    <i>
      <x v="254"/>
      <x v="520"/>
    </i>
    <i>
      <x v="255"/>
      <x v="528"/>
    </i>
    <i>
      <x v="256"/>
      <x v="361"/>
    </i>
    <i>
      <x v="257"/>
      <x v="360"/>
    </i>
    <i>
      <x v="258"/>
      <x v="582"/>
    </i>
    <i>
      <x v="259"/>
      <x v="330"/>
    </i>
    <i>
      <x v="260"/>
      <x v="234"/>
    </i>
    <i>
      <x v="261"/>
      <x v="331"/>
    </i>
    <i>
      <x v="262"/>
      <x v="402"/>
    </i>
    <i>
      <x v="263"/>
      <x v="279"/>
    </i>
    <i>
      <x v="264"/>
      <x v="280"/>
    </i>
    <i>
      <x v="265"/>
      <x v="231"/>
    </i>
    <i>
      <x v="266"/>
      <x v="275"/>
    </i>
    <i>
      <x v="267"/>
      <x v="274"/>
    </i>
    <i>
      <x v="268"/>
      <x v="252"/>
    </i>
    <i>
      <x v="269"/>
      <x v="278"/>
    </i>
    <i>
      <x v="270"/>
      <x v="248"/>
    </i>
    <i>
      <x v="271"/>
      <x v="114"/>
    </i>
    <i>
      <x v="272"/>
      <x v="102"/>
    </i>
    <i>
      <x v="273"/>
      <x v="269"/>
    </i>
    <i>
      <x v="274"/>
      <x v="253"/>
    </i>
    <i>
      <x v="275"/>
      <x v="259"/>
    </i>
    <i>
      <x v="276"/>
      <x v="277"/>
    </i>
    <i>
      <x v="277"/>
      <x v="244"/>
    </i>
    <i>
      <x v="278"/>
      <x v="109"/>
    </i>
    <i>
      <x v="279"/>
      <x v="270"/>
    </i>
    <i>
      <x v="280"/>
      <x v="254"/>
    </i>
    <i>
      <x v="281"/>
      <x v="272"/>
    </i>
    <i>
      <x v="282"/>
      <x v="106"/>
    </i>
    <i>
      <x v="283"/>
      <x v="113"/>
    </i>
    <i>
      <x v="284"/>
      <x v="241"/>
    </i>
    <i>
      <x v="285"/>
      <x v="121"/>
    </i>
    <i>
      <x v="286"/>
      <x v="112"/>
    </i>
    <i>
      <x v="287"/>
      <x v="120"/>
    </i>
    <i>
      <x v="288"/>
      <x v="134"/>
    </i>
    <i>
      <x v="289"/>
      <x v="123"/>
    </i>
    <i>
      <x v="290"/>
      <x v="243"/>
    </i>
    <i>
      <x v="291"/>
      <x v="101"/>
    </i>
    <i>
      <x v="292"/>
      <x v="271"/>
    </i>
    <i>
      <x v="293"/>
      <x v="237"/>
    </i>
    <i>
      <x v="294"/>
      <x v="245"/>
    </i>
    <i>
      <x v="295"/>
      <x v="240"/>
    </i>
    <i>
      <x v="296"/>
      <x v="266"/>
    </i>
    <i>
      <x v="297"/>
      <x v="119"/>
    </i>
    <i>
      <x v="298"/>
      <x v="239"/>
    </i>
    <i>
      <x v="299"/>
      <x v="257"/>
    </i>
    <i>
      <x v="300"/>
      <x v="261"/>
    </i>
    <i>
      <x v="301"/>
      <x v="115"/>
    </i>
    <i>
      <x v="302"/>
      <x v="133"/>
    </i>
    <i>
      <x v="303"/>
      <x v="262"/>
    </i>
    <i>
      <x v="304"/>
      <x v="255"/>
    </i>
    <i>
      <x v="305"/>
      <x v="256"/>
    </i>
    <i>
      <x v="306"/>
      <x v="233"/>
    </i>
    <i>
      <x v="307"/>
      <x v="86"/>
    </i>
    <i>
      <x v="308"/>
      <x/>
    </i>
    <i>
      <x v="309"/>
      <x v="89"/>
    </i>
    <i>
      <x v="310"/>
      <x v="98"/>
    </i>
    <i>
      <x v="311"/>
      <x v="100"/>
    </i>
    <i>
      <x v="312"/>
      <x v="99"/>
    </i>
    <i>
      <x v="313"/>
      <x v="126"/>
    </i>
    <i>
      <x v="314"/>
      <x v="232"/>
    </i>
    <i>
      <x v="315"/>
      <x v="291"/>
    </i>
    <i>
      <x v="316"/>
      <x v="438"/>
    </i>
    <i>
      <x v="317"/>
      <x v="385"/>
    </i>
    <i>
      <x v="318"/>
      <x v="125"/>
    </i>
    <i>
      <x v="319"/>
      <x v="463"/>
    </i>
    <i>
      <x v="320"/>
      <x v="194"/>
    </i>
    <i>
      <x v="321"/>
      <x v="328"/>
    </i>
    <i>
      <x v="322"/>
      <x v="591"/>
    </i>
    <i>
      <x v="323"/>
      <x v="398"/>
    </i>
    <i>
      <x v="324"/>
      <x v="216"/>
    </i>
    <i>
      <x v="325"/>
      <x v="337"/>
    </i>
    <i>
      <x v="326"/>
      <x v="339"/>
    </i>
    <i>
      <x v="327"/>
      <x v="338"/>
    </i>
    <i>
      <x v="328"/>
      <x v="397"/>
    </i>
    <i>
      <x v="329"/>
      <x v="399"/>
    </i>
    <i>
      <x v="330"/>
      <x v="218"/>
    </i>
    <i>
      <x v="331"/>
      <x v="195"/>
    </i>
    <i>
      <x v="332"/>
      <x v="196"/>
    </i>
    <i>
      <x v="333"/>
      <x v="460"/>
    </i>
    <i>
      <x v="334"/>
      <x v="461"/>
    </i>
    <i>
      <x v="335"/>
      <x v="181"/>
    </i>
    <i>
      <x v="336"/>
      <x v="375"/>
    </i>
    <i>
      <x v="337"/>
      <x v="149"/>
    </i>
    <i>
      <x v="338"/>
      <x v="157"/>
    </i>
    <i>
      <x v="339"/>
      <x v="158"/>
    </i>
    <i>
      <x v="340"/>
      <x v="566"/>
    </i>
    <i>
      <x v="341"/>
      <x v="586"/>
    </i>
    <i>
      <x v="342"/>
      <x v="589"/>
    </i>
    <i>
      <x v="343"/>
      <x v="557"/>
    </i>
    <i>
      <x v="344"/>
      <x v="151"/>
    </i>
    <i>
      <x v="345"/>
      <x v="535"/>
    </i>
    <i>
      <x v="346"/>
      <x v="383"/>
    </i>
    <i>
      <x v="347"/>
      <x v="140"/>
    </i>
    <i>
      <x v="348"/>
      <x v="583"/>
    </i>
    <i>
      <x v="349"/>
      <x v="192"/>
    </i>
    <i>
      <x v="350"/>
      <x v="148"/>
    </i>
    <i>
      <x v="351"/>
      <x v="308"/>
    </i>
    <i>
      <x v="352"/>
      <x v="304"/>
    </i>
    <i>
      <x v="353"/>
      <x v="305"/>
    </i>
    <i>
      <x v="354"/>
      <x v="306"/>
    </i>
    <i>
      <x v="355"/>
      <x v="307"/>
    </i>
    <i>
      <x v="356"/>
      <x v="303"/>
    </i>
    <i>
      <x v="357"/>
      <x v="176"/>
    </i>
    <i>
      <x v="358"/>
      <x v="177"/>
    </i>
    <i>
      <x v="359"/>
      <x v="24"/>
    </i>
    <i>
      <x v="360"/>
      <x v="302"/>
    </i>
    <i>
      <x v="361"/>
      <x v="301"/>
    </i>
    <i>
      <x v="362"/>
      <x v="26"/>
    </i>
    <i>
      <x v="363"/>
      <x v="23"/>
    </i>
    <i>
      <x v="364"/>
      <x v="14"/>
    </i>
    <i>
      <x v="365"/>
      <x v="25"/>
    </i>
    <i>
      <x v="366"/>
      <x v="22"/>
    </i>
    <i>
      <x v="367"/>
      <x v="19"/>
    </i>
    <i>
      <x v="368"/>
      <x v="18"/>
    </i>
    <i>
      <x v="369"/>
      <x v="21"/>
    </i>
    <i>
      <x v="370"/>
      <x v="13"/>
    </i>
    <i>
      <x v="371"/>
      <x v="15"/>
    </i>
    <i>
      <x v="372"/>
      <x v="20"/>
    </i>
    <i>
      <x v="373"/>
      <x v="12"/>
    </i>
    <i>
      <x v="374"/>
      <x v="462"/>
    </i>
    <i>
      <x v="375"/>
      <x v="143"/>
    </i>
    <i>
      <x v="376"/>
      <x v="574"/>
    </i>
    <i>
      <x v="377"/>
      <x v="576"/>
    </i>
    <i>
      <x v="378"/>
      <x v="389"/>
    </i>
    <i>
      <x v="379"/>
      <x v="394"/>
    </i>
    <i>
      <x v="380"/>
      <x v="77"/>
    </i>
    <i>
      <x v="381"/>
      <x v="430"/>
    </i>
    <i>
      <x v="382"/>
      <x v="75"/>
    </i>
    <i>
      <x v="383"/>
      <x v="536"/>
    </i>
    <i>
      <x v="384"/>
      <x v="416"/>
    </i>
    <i>
      <x v="385"/>
      <x v="542"/>
    </i>
    <i>
      <x v="386"/>
      <x v="76"/>
    </i>
    <i>
      <x v="387"/>
      <x v="435"/>
    </i>
    <i>
      <x v="388"/>
      <x v="325"/>
    </i>
    <i>
      <x v="389"/>
      <x v="326"/>
    </i>
    <i>
      <x v="390"/>
      <x v="324"/>
    </i>
    <i>
      <x v="391"/>
      <x v="78"/>
    </i>
    <i>
      <x v="392"/>
      <x v="391"/>
    </i>
    <i>
      <x v="393"/>
      <x v="392"/>
    </i>
    <i>
      <x v="394"/>
      <x v="197"/>
    </i>
    <i>
      <x v="395"/>
      <x v="81"/>
    </i>
    <i>
      <x v="396"/>
      <x v="80"/>
    </i>
    <i>
      <x v="397"/>
      <x v="79"/>
    </i>
    <i>
      <x v="398"/>
      <x v="153"/>
    </i>
    <i>
      <x v="399"/>
      <x v="152"/>
    </i>
    <i>
      <x v="400"/>
      <x v="388"/>
    </i>
    <i>
      <x v="401"/>
      <x v="571"/>
    </i>
    <i>
      <x v="402"/>
      <x v="56"/>
    </i>
    <i>
      <x v="403"/>
      <x v="64"/>
    </i>
    <i>
      <x v="404"/>
      <x v="62"/>
    </i>
    <i>
      <x v="405"/>
      <x v="55"/>
    </i>
    <i>
      <x v="406"/>
      <x v="59"/>
    </i>
    <i>
      <x v="407"/>
      <x v="54"/>
    </i>
    <i>
      <x v="408"/>
      <x v="67"/>
    </i>
    <i>
      <x v="409"/>
      <x v="48"/>
    </i>
    <i>
      <x v="410"/>
      <x v="63"/>
    </i>
    <i>
      <x v="411"/>
      <x v="70"/>
    </i>
    <i>
      <x v="412"/>
      <x v="61"/>
    </i>
    <i>
      <x v="413"/>
      <x v="45"/>
    </i>
    <i>
      <x v="414"/>
      <x v="60"/>
    </i>
    <i>
      <x v="415"/>
      <x v="348"/>
    </i>
    <i>
      <x v="416"/>
      <x v="53"/>
    </i>
    <i>
      <x v="417"/>
      <x v="69"/>
    </i>
    <i>
      <x v="418"/>
      <x v="57"/>
    </i>
    <i>
      <x v="419"/>
      <x v="65"/>
    </i>
    <i>
      <x v="420"/>
      <x v="49"/>
    </i>
    <i>
      <x v="421"/>
      <x v="68"/>
    </i>
    <i>
      <x v="422"/>
      <x v="50"/>
    </i>
    <i>
      <x v="423"/>
      <x v="51"/>
    </i>
    <i>
      <x v="424"/>
      <x v="58"/>
    </i>
    <i>
      <x v="425"/>
      <x v="66"/>
    </i>
    <i>
      <x v="426"/>
      <x v="52"/>
    </i>
    <i>
      <x v="427"/>
      <x v="44"/>
    </i>
    <i>
      <x v="428"/>
      <x v="593"/>
    </i>
    <i>
      <x v="429"/>
      <x v="592"/>
    </i>
    <i>
      <x v="430"/>
      <x v="208"/>
    </i>
    <i>
      <x v="431"/>
      <x v="165"/>
    </i>
    <i>
      <x v="432"/>
      <x v="381"/>
    </i>
    <i>
      <x v="433"/>
      <x v="27"/>
    </i>
    <i>
      <x v="434"/>
      <x v="207"/>
    </i>
    <i>
      <x v="435"/>
      <x v="353"/>
    </i>
    <i>
      <x v="436"/>
      <x v="448"/>
    </i>
    <i>
      <x v="437"/>
      <x v="150"/>
    </i>
    <i>
      <x v="438"/>
      <x v="417"/>
    </i>
    <i>
      <x v="439"/>
      <x v="572"/>
    </i>
    <i>
      <x v="440"/>
      <x v="568"/>
    </i>
    <i>
      <x v="441"/>
      <x v="561"/>
    </i>
    <i>
      <x v="442"/>
      <x v="567"/>
    </i>
    <i>
      <x v="443"/>
      <x v="569"/>
    </i>
    <i>
      <x v="444"/>
      <x v="182"/>
    </i>
    <i>
      <x v="445"/>
      <x v="587"/>
    </i>
    <i>
      <x v="446"/>
      <x v="400"/>
    </i>
    <i>
      <x v="447"/>
      <x v="396"/>
    </i>
    <i>
      <x v="448"/>
      <x v="335"/>
    </i>
    <i>
      <x v="449"/>
      <x v="336"/>
    </i>
    <i>
      <x v="450"/>
      <x v="334"/>
    </i>
    <i>
      <x v="451"/>
      <x v="288"/>
    </i>
    <i>
      <x v="452"/>
      <x v="433"/>
    </i>
    <i>
      <x v="453"/>
      <x v="541"/>
    </i>
    <i>
      <x v="454"/>
      <x v="287"/>
    </i>
    <i>
      <x v="455"/>
      <x v="369"/>
    </i>
    <i>
      <x v="456"/>
      <x v="367"/>
    </i>
    <i>
      <x v="457"/>
      <x v="545"/>
    </i>
    <i>
      <x v="458"/>
      <x v="370"/>
    </i>
    <i>
      <x v="459"/>
      <x v="364"/>
    </i>
    <i>
      <x v="460"/>
      <x v="555"/>
    </i>
    <i>
      <x v="461"/>
      <x v="365"/>
    </i>
    <i>
      <x v="462"/>
      <x v="366"/>
    </i>
    <i>
      <x v="463"/>
      <x v="373"/>
    </i>
    <i>
      <x v="464"/>
      <x v="372"/>
    </i>
    <i>
      <x v="465"/>
      <x v="556"/>
    </i>
    <i>
      <x v="466"/>
      <x v="368"/>
    </i>
    <i>
      <x v="467"/>
      <x v="293"/>
    </i>
    <i>
      <x v="468"/>
      <x v="374"/>
    </i>
    <i>
      <x v="469"/>
      <x v="350"/>
    </i>
    <i>
      <x v="470"/>
      <x v="154"/>
    </i>
    <i>
      <x v="471"/>
      <x v="371"/>
    </i>
    <i>
      <x v="472"/>
      <x v="594"/>
    </i>
    <i>
      <x v="473"/>
      <x v="47"/>
    </i>
    <i>
      <x v="474"/>
      <x v="46"/>
    </i>
    <i>
      <x v="475"/>
      <x v="197"/>
    </i>
    <i>
      <x v="476"/>
      <x v="390"/>
    </i>
    <i>
      <x v="477"/>
      <x v="393"/>
    </i>
    <i>
      <x v="478"/>
      <x v="193"/>
    </i>
    <i>
      <x v="479"/>
      <x v="230"/>
    </i>
    <i>
      <x v="480"/>
      <x v="377"/>
    </i>
    <i>
      <x v="481"/>
      <x v="221"/>
    </i>
    <i>
      <x v="482"/>
      <x v="229"/>
    </i>
    <i>
      <x v="483"/>
      <x v="376"/>
    </i>
    <i>
      <x v="484"/>
      <x v="345"/>
    </i>
    <i>
      <x v="485"/>
      <x v="344"/>
    </i>
    <i>
      <x v="486"/>
      <x v="228"/>
    </i>
    <i>
      <x v="487"/>
      <x v="227"/>
    </i>
    <i>
      <x v="488"/>
      <x v="223"/>
    </i>
    <i>
      <x v="489"/>
      <x v="206"/>
    </i>
    <i>
      <x v="490"/>
      <x v="209"/>
    </i>
    <i>
      <x v="491"/>
      <x v="349"/>
    </i>
    <i>
      <x v="492"/>
      <x v="210"/>
    </i>
    <i>
      <x v="493"/>
      <x v="415"/>
    </i>
    <i>
      <x v="494"/>
      <x v="346"/>
    </i>
    <i>
      <x v="495"/>
      <x v="403"/>
    </i>
    <i>
      <x v="496"/>
      <x v="290"/>
    </i>
    <i>
      <x v="497"/>
      <x v="191"/>
    </i>
    <i>
      <x v="498"/>
      <x v="190"/>
    </i>
    <i>
      <x v="499"/>
      <x v="327"/>
    </i>
    <i>
      <x v="500"/>
      <x v="211"/>
    </i>
    <i>
      <x v="501"/>
      <x v="212"/>
    </i>
    <i>
      <x v="502"/>
      <x v="147"/>
    </i>
    <i>
      <x v="503"/>
      <x v="525"/>
    </i>
    <i>
      <x v="504"/>
      <x v="498"/>
    </i>
    <i>
      <x v="505"/>
      <x v="527"/>
    </i>
    <i>
      <x v="506"/>
      <x v="526"/>
    </i>
    <i>
      <x v="507"/>
      <x v="497"/>
    </i>
    <i>
      <x v="508"/>
      <x v="496"/>
    </i>
    <i>
      <x v="509"/>
      <x v="544"/>
    </i>
    <i>
      <x v="510"/>
      <x v="585"/>
    </i>
    <i>
      <x v="511"/>
      <x v="404"/>
    </i>
    <i>
      <x v="512"/>
      <x v="300"/>
    </i>
    <i>
      <x v="513"/>
      <x v="384"/>
    </i>
    <i>
      <x v="514"/>
      <x v="329"/>
    </i>
    <i>
      <x v="515"/>
      <x v="500"/>
    </i>
    <i>
      <x v="516"/>
      <x v="426"/>
    </i>
    <i>
      <x v="517"/>
      <x v="286"/>
    </i>
    <i>
      <x v="518"/>
      <x v="495"/>
    </i>
    <i>
      <x v="519"/>
      <x v="492"/>
    </i>
    <i>
      <x v="520"/>
      <x v="502"/>
    </i>
    <i>
      <x v="521"/>
      <x v="501"/>
    </i>
    <i>
      <x v="522"/>
      <x v="297"/>
    </i>
    <i>
      <x v="523"/>
      <x v="499"/>
    </i>
    <i>
      <x v="524"/>
      <x v="503"/>
    </i>
    <i>
      <x v="525"/>
      <x v="156"/>
    </i>
    <i>
      <x v="526"/>
      <x v="504"/>
    </i>
    <i>
      <x v="527"/>
      <x v="524"/>
    </i>
    <i>
      <x v="528"/>
      <x v="380"/>
    </i>
    <i>
      <x v="529"/>
      <x v="494"/>
    </i>
    <i>
      <x v="530"/>
      <x v="493"/>
    </i>
    <i>
      <x v="531"/>
      <x v="215"/>
    </i>
    <i>
      <x v="532"/>
      <x v="214"/>
    </i>
    <i>
      <x v="533"/>
      <x v="575"/>
    </i>
    <i>
      <x v="534"/>
      <x v="122"/>
    </i>
    <i>
      <x v="535"/>
      <x v="130"/>
    </i>
    <i>
      <x v="536"/>
      <x v="124"/>
    </i>
    <i>
      <x v="537"/>
      <x v="84"/>
    </i>
    <i>
      <x v="538"/>
      <x v="87"/>
    </i>
    <i>
      <x v="539"/>
      <x v="88"/>
    </i>
    <i>
      <x v="540"/>
      <x v="247"/>
    </i>
    <i>
      <x v="541"/>
      <x v="258"/>
    </i>
    <i>
      <x v="542"/>
      <x v="96"/>
    </i>
    <i>
      <x v="543"/>
      <x v="235"/>
    </i>
    <i>
      <x v="544"/>
      <x v="92"/>
    </i>
    <i>
      <x v="545"/>
      <x v="121"/>
    </i>
    <i>
      <x v="546"/>
      <x v="276"/>
    </i>
    <i>
      <x v="547"/>
      <x v="281"/>
    </i>
    <i>
      <x v="548"/>
      <x v="135"/>
    </i>
    <i>
      <x v="549"/>
      <x v="299"/>
    </i>
    <i>
      <x v="550"/>
      <x v="263"/>
    </i>
    <i>
      <x v="551"/>
      <x v="104"/>
    </i>
    <i>
      <x v="552"/>
      <x v="105"/>
    </i>
    <i>
      <x v="553"/>
      <x v="107"/>
    </i>
    <i>
      <x v="554"/>
      <x v="141"/>
    </i>
    <i>
      <x v="555"/>
      <x v="108"/>
    </i>
    <i>
      <x v="556"/>
      <x v="93"/>
    </i>
    <i>
      <x v="557"/>
      <x v="103"/>
    </i>
    <i>
      <x v="558"/>
      <x v="285"/>
    </i>
    <i>
      <x v="559"/>
      <x v="273"/>
    </i>
    <i>
      <x v="560"/>
      <x v="284"/>
    </i>
    <i>
      <x v="561"/>
      <x v="283"/>
    </i>
    <i>
      <x v="562"/>
      <x v="282"/>
    </i>
    <i>
      <x v="563"/>
      <x v="117"/>
    </i>
    <i>
      <x v="564"/>
      <x v="265"/>
    </i>
    <i>
      <x v="565"/>
      <x v="110"/>
    </i>
    <i>
      <x v="566"/>
      <x v="246"/>
    </i>
    <i>
      <x v="567"/>
      <x v="91"/>
    </i>
    <i>
      <x v="568"/>
      <x v="144"/>
    </i>
    <i>
      <x v="569"/>
      <x v="268"/>
    </i>
    <i>
      <x v="570"/>
      <x v="132"/>
    </i>
    <i>
      <x v="571"/>
      <x v="131"/>
    </i>
    <i>
      <x v="572"/>
      <x v="97"/>
    </i>
    <i>
      <x v="573"/>
      <x v="128"/>
    </i>
    <i>
      <x v="574"/>
      <x v="85"/>
    </i>
    <i>
      <x v="575"/>
      <x v="242"/>
    </i>
    <i>
      <x v="576"/>
      <x v="137"/>
    </i>
    <i>
      <x v="577"/>
      <x v="118"/>
    </i>
    <i>
      <x v="578"/>
      <x v="94"/>
    </i>
    <i>
      <x v="579"/>
      <x v="136"/>
    </i>
    <i>
      <x v="580"/>
      <x v="95"/>
    </i>
    <i>
      <x v="581"/>
      <x v="264"/>
    </i>
    <i>
      <x v="582"/>
      <x v="267"/>
    </i>
    <i>
      <x v="583"/>
      <x v="127"/>
    </i>
    <i>
      <x v="584"/>
      <x v="116"/>
    </i>
    <i>
      <x v="585"/>
      <x v="139"/>
    </i>
    <i>
      <x v="586"/>
      <x v="249"/>
    </i>
    <i>
      <x v="587"/>
      <x v="90"/>
    </i>
    <i>
      <x v="588"/>
      <x v="233"/>
    </i>
    <i>
      <x v="589"/>
      <x v="129"/>
    </i>
    <i>
      <x v="590"/>
      <x v="292"/>
    </i>
    <i>
      <x v="591"/>
      <x v="86"/>
    </i>
    <i>
      <x v="592"/>
      <x v="250"/>
    </i>
    <i>
      <x v="593"/>
      <x v="238"/>
    </i>
    <i>
      <x v="594"/>
      <x v="236"/>
    </i>
    <i>
      <x v="595"/>
      <x v="260"/>
    </i>
    <i>
      <x v="596"/>
      <x v="111"/>
    </i>
    <i>
      <x v="597"/>
      <x v="138"/>
    </i>
    <i>
      <x v="598"/>
      <x v="88"/>
    </i>
    <i>
      <x v="599"/>
      <x v="142"/>
    </i>
    <i>
      <x v="600"/>
      <x v="251"/>
    </i>
    <i>
      <x v="601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59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201912 AMA" fld="34" baseField="6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E42" firstHeaderRow="1" firstDataRow="2" firstDataCol="2" rowPageCount="1" colPageCount="1"/>
  <pivotFields count="3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6">
        <item x="2"/>
        <item x="4"/>
        <item h="1" x="3"/>
        <item h="1" x="0"/>
        <item h="1" x="1"/>
        <item t="default"/>
      </items>
    </pivotField>
    <pivotField axis="axisRow" compact="0" outline="0" showAll="0">
      <items count="6">
        <item x="0"/>
        <item x="1"/>
        <item x="3"/>
        <item x="2"/>
        <item x="4"/>
        <item t="default"/>
      </items>
    </pivotField>
    <pivotField axis="axisRow" compact="0" outline="0" showAll="0">
      <items count="16">
        <item x="0"/>
        <item x="2"/>
        <item x="11"/>
        <item x="12"/>
        <item x="13"/>
        <item x="1"/>
        <item x="6"/>
        <item x="10"/>
        <item x="14"/>
        <item x="7"/>
        <item x="3"/>
        <item x="4"/>
        <item x="8"/>
        <item x="5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numFmtId="43" outline="0" showAll="0"/>
    <pivotField dataField="1" compact="0" numFmtId="43" outline="0" showAll="0"/>
  </pivotFields>
  <rowFields count="2">
    <field x="6"/>
    <field x="7"/>
  </rowFields>
  <rowItems count="38">
    <i>
      <x v="1"/>
      <x v="5"/>
    </i>
    <i r="1">
      <x v="6"/>
    </i>
    <i r="1">
      <x v="12"/>
    </i>
    <i r="1">
      <x v="13"/>
    </i>
    <i r="1">
      <x v="14"/>
    </i>
    <i t="default">
      <x v="1"/>
    </i>
    <i>
      <x v="2"/>
      <x v="1"/>
    </i>
    <i r="1">
      <x v="3"/>
    </i>
    <i r="1">
      <x v="4"/>
    </i>
    <i r="1">
      <x v="5"/>
    </i>
    <i r="1">
      <x v="6"/>
    </i>
    <i r="1">
      <x v="9"/>
    </i>
    <i r="1">
      <x v="11"/>
    </i>
    <i r="1">
      <x v="12"/>
    </i>
    <i r="1">
      <x v="14"/>
    </i>
    <i t="default">
      <x v="2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4"/>
    </i>
    <i t="default">
      <x v="3"/>
    </i>
    <i>
      <x v="4"/>
      <x v="6"/>
    </i>
    <i r="1">
      <x v="7"/>
    </i>
    <i r="1">
      <x v="8"/>
    </i>
    <i r="1">
      <x v="9"/>
    </i>
    <i r="1">
      <x v="12"/>
    </i>
    <i r="1">
      <x v="13"/>
    </i>
    <i r="1">
      <x v="14"/>
    </i>
    <i t="default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5" hier="-1"/>
  </pageFields>
  <dataFields count="3">
    <dataField name="Sum of 201812 AMA" fld="33" baseField="6" baseItem="0" numFmtId="37"/>
    <dataField name="Sum of 201912 AMA" fld="34" baseField="6" baseItem="0" numFmtId="37"/>
    <dataField name="Sum of 201912" fld="32" baseField="5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16"/>
  <sheetViews>
    <sheetView tabSelected="1" workbookViewId="0">
      <selection activeCell="A5" sqref="A5"/>
    </sheetView>
  </sheetViews>
  <sheetFormatPr defaultRowHeight="13.2" x14ac:dyDescent="0.25"/>
  <cols>
    <col min="1" max="1" width="20.77734375" bestFit="1" customWidth="1"/>
    <col min="2" max="2" width="42.5546875" bestFit="1" customWidth="1"/>
    <col min="3" max="3" width="14.44140625" bestFit="1" customWidth="1"/>
    <col min="4" max="4" width="17.44140625" bestFit="1" customWidth="1"/>
    <col min="5" max="5" width="18.77734375" bestFit="1" customWidth="1"/>
    <col min="6" max="6" width="26.77734375" bestFit="1" customWidth="1"/>
    <col min="7" max="7" width="21.109375" bestFit="1" customWidth="1"/>
    <col min="8" max="8" width="14.33203125" customWidth="1"/>
    <col min="9" max="12" width="26.77734375" bestFit="1" customWidth="1"/>
    <col min="13" max="13" width="26.33203125" customWidth="1"/>
    <col min="14" max="14" width="21.33203125" bestFit="1" customWidth="1"/>
    <col min="15" max="16" width="26.77734375" bestFit="1" customWidth="1"/>
    <col min="17" max="18" width="26.33203125" bestFit="1" customWidth="1"/>
    <col min="19" max="19" width="21.33203125" bestFit="1" customWidth="1"/>
  </cols>
  <sheetData>
    <row r="3" spans="1:8" x14ac:dyDescent="0.25">
      <c r="A3" s="14" t="s">
        <v>2136</v>
      </c>
      <c r="C3" s="14" t="s">
        <v>1252</v>
      </c>
    </row>
    <row r="4" spans="1:8" x14ac:dyDescent="0.25">
      <c r="A4" s="14" t="s">
        <v>2234</v>
      </c>
      <c r="B4" s="14" t="s">
        <v>27</v>
      </c>
      <c r="C4" t="s">
        <v>1243</v>
      </c>
      <c r="D4" t="s">
        <v>1251</v>
      </c>
      <c r="E4" t="s">
        <v>2122</v>
      </c>
      <c r="F4" t="s">
        <v>1231</v>
      </c>
      <c r="G4" t="s">
        <v>1235</v>
      </c>
      <c r="H4" t="s">
        <v>2133</v>
      </c>
    </row>
    <row r="5" spans="1:8" x14ac:dyDescent="0.25">
      <c r="A5">
        <v>101000</v>
      </c>
      <c r="B5" t="s">
        <v>50</v>
      </c>
      <c r="C5" s="21"/>
      <c r="D5" s="21"/>
      <c r="E5" s="21"/>
      <c r="F5" s="21">
        <v>6141304680.8075008</v>
      </c>
      <c r="G5" s="21"/>
      <c r="H5" s="21">
        <v>6141304680.8075008</v>
      </c>
    </row>
    <row r="6" spans="1:8" x14ac:dyDescent="0.25">
      <c r="A6">
        <v>101027</v>
      </c>
      <c r="B6" t="s">
        <v>1191</v>
      </c>
      <c r="C6" s="21"/>
      <c r="D6" s="21"/>
      <c r="E6" s="21"/>
      <c r="F6" s="21">
        <v>-537451.86249999993</v>
      </c>
      <c r="G6" s="21"/>
      <c r="H6" s="21">
        <v>-537451.86249999993</v>
      </c>
    </row>
    <row r="7" spans="1:8" x14ac:dyDescent="0.25">
      <c r="A7">
        <v>101030</v>
      </c>
      <c r="B7" t="s">
        <v>91</v>
      </c>
      <c r="C7" s="21"/>
      <c r="D7" s="21"/>
      <c r="E7" s="21"/>
      <c r="F7" s="21">
        <v>-2741712.75</v>
      </c>
      <c r="G7" s="21"/>
      <c r="H7" s="21">
        <v>-2741712.75</v>
      </c>
    </row>
    <row r="8" spans="1:8" x14ac:dyDescent="0.25">
      <c r="A8">
        <v>101050</v>
      </c>
      <c r="B8" t="s">
        <v>77</v>
      </c>
      <c r="C8" s="21"/>
      <c r="D8" s="21"/>
      <c r="E8" s="21"/>
      <c r="F8" s="21">
        <v>-2600000</v>
      </c>
      <c r="G8" s="21"/>
      <c r="H8" s="21">
        <v>-2600000</v>
      </c>
    </row>
    <row r="9" spans="1:8" x14ac:dyDescent="0.25">
      <c r="A9">
        <v>101100</v>
      </c>
      <c r="B9" t="s">
        <v>73</v>
      </c>
      <c r="C9" s="21"/>
      <c r="D9" s="21"/>
      <c r="E9" s="21"/>
      <c r="F9" s="21">
        <v>0</v>
      </c>
      <c r="G9" s="21"/>
      <c r="H9" s="21">
        <v>0</v>
      </c>
    </row>
    <row r="10" spans="1:8" x14ac:dyDescent="0.25">
      <c r="A10">
        <v>101101</v>
      </c>
      <c r="B10" t="s">
        <v>1169</v>
      </c>
      <c r="C10" s="21"/>
      <c r="D10" s="21"/>
      <c r="E10" s="21"/>
      <c r="F10" s="21"/>
      <c r="G10" s="21">
        <v>55662953.050416671</v>
      </c>
      <c r="H10" s="21">
        <v>55662953.050416671</v>
      </c>
    </row>
    <row r="11" spans="1:8" x14ac:dyDescent="0.25">
      <c r="A11">
        <v>101120</v>
      </c>
      <c r="B11" t="s">
        <v>800</v>
      </c>
      <c r="C11" s="21"/>
      <c r="D11" s="21"/>
      <c r="E11" s="21"/>
      <c r="F11" s="21"/>
      <c r="G11" s="21">
        <v>0</v>
      </c>
      <c r="H11" s="21">
        <v>0</v>
      </c>
    </row>
    <row r="12" spans="1:8" x14ac:dyDescent="0.25">
      <c r="A12">
        <v>102000</v>
      </c>
      <c r="B12" t="s">
        <v>559</v>
      </c>
      <c r="C12" s="21"/>
      <c r="D12" s="21"/>
      <c r="E12" s="21"/>
      <c r="F12" s="21"/>
      <c r="G12" s="21">
        <v>59649.985416666663</v>
      </c>
      <c r="H12" s="21">
        <v>59649.985416666663</v>
      </c>
    </row>
    <row r="13" spans="1:8" x14ac:dyDescent="0.25">
      <c r="A13">
        <v>105000</v>
      </c>
      <c r="B13" t="s">
        <v>611</v>
      </c>
      <c r="C13" s="21"/>
      <c r="D13" s="21"/>
      <c r="E13" s="21"/>
      <c r="F13" s="21"/>
      <c r="G13" s="21">
        <v>11240229.837499999</v>
      </c>
      <c r="H13" s="21">
        <v>11240229.837499999</v>
      </c>
    </row>
    <row r="14" spans="1:8" x14ac:dyDescent="0.25">
      <c r="A14">
        <v>107000</v>
      </c>
      <c r="B14" t="s">
        <v>54</v>
      </c>
      <c r="C14" s="21"/>
      <c r="D14" s="21"/>
      <c r="E14" s="21"/>
      <c r="F14" s="21"/>
      <c r="G14" s="21">
        <v>167103772.94999999</v>
      </c>
      <c r="H14" s="21">
        <v>167103772.94999999</v>
      </c>
    </row>
    <row r="15" spans="1:8" x14ac:dyDescent="0.25">
      <c r="A15">
        <v>107010</v>
      </c>
      <c r="B15" t="s">
        <v>99</v>
      </c>
      <c r="C15" s="21"/>
      <c r="D15" s="21"/>
      <c r="E15" s="21"/>
      <c r="F15" s="21"/>
      <c r="G15" s="21">
        <v>216991.53166666665</v>
      </c>
      <c r="H15" s="21">
        <v>216991.53166666665</v>
      </c>
    </row>
    <row r="16" spans="1:8" x14ac:dyDescent="0.25">
      <c r="A16">
        <v>107020</v>
      </c>
      <c r="B16" t="s">
        <v>101</v>
      </c>
      <c r="C16" s="21"/>
      <c r="D16" s="21"/>
      <c r="E16" s="21"/>
      <c r="F16" s="21"/>
      <c r="G16" s="21">
        <v>750098.29833333334</v>
      </c>
      <c r="H16" s="21">
        <v>750098.29833333334</v>
      </c>
    </row>
    <row r="17" spans="1:8" x14ac:dyDescent="0.25">
      <c r="A17">
        <v>107025</v>
      </c>
      <c r="B17" t="s">
        <v>719</v>
      </c>
      <c r="C17" s="21"/>
      <c r="D17" s="21"/>
      <c r="E17" s="21"/>
      <c r="F17" s="21"/>
      <c r="G17" s="21">
        <v>-54502.046250000007</v>
      </c>
      <c r="H17" s="21">
        <v>-54502.046250000007</v>
      </c>
    </row>
    <row r="18" spans="1:8" x14ac:dyDescent="0.25">
      <c r="A18">
        <v>107030</v>
      </c>
      <c r="B18" t="s">
        <v>103</v>
      </c>
      <c r="C18" s="21"/>
      <c r="D18" s="21"/>
      <c r="E18" s="21"/>
      <c r="F18" s="21"/>
      <c r="G18" s="21">
        <v>-118069.27583333333</v>
      </c>
      <c r="H18" s="21">
        <v>-118069.27583333333</v>
      </c>
    </row>
    <row r="19" spans="1:8" x14ac:dyDescent="0.25">
      <c r="A19">
        <v>107035</v>
      </c>
      <c r="B19" t="s">
        <v>721</v>
      </c>
      <c r="C19" s="21"/>
      <c r="D19" s="21"/>
      <c r="E19" s="21"/>
      <c r="F19" s="21"/>
      <c r="G19" s="21">
        <v>-8132.3708333333334</v>
      </c>
      <c r="H19" s="21">
        <v>-8132.3708333333334</v>
      </c>
    </row>
    <row r="20" spans="1:8" x14ac:dyDescent="0.25">
      <c r="A20">
        <v>107040</v>
      </c>
      <c r="B20" t="s">
        <v>105</v>
      </c>
      <c r="C20" s="21"/>
      <c r="D20" s="21"/>
      <c r="E20" s="21"/>
      <c r="F20" s="21"/>
      <c r="G20" s="21">
        <v>-33784.64166666667</v>
      </c>
      <c r="H20" s="21">
        <v>-33784.64166666667</v>
      </c>
    </row>
    <row r="21" spans="1:8" x14ac:dyDescent="0.25">
      <c r="A21">
        <v>107045</v>
      </c>
      <c r="B21" t="s">
        <v>723</v>
      </c>
      <c r="C21" s="21"/>
      <c r="D21" s="21"/>
      <c r="E21" s="21"/>
      <c r="F21" s="21"/>
      <c r="G21" s="21">
        <v>100361.86208333336</v>
      </c>
      <c r="H21" s="21">
        <v>100361.86208333336</v>
      </c>
    </row>
    <row r="22" spans="1:8" x14ac:dyDescent="0.25">
      <c r="A22">
        <v>107050</v>
      </c>
      <c r="B22" t="s">
        <v>107</v>
      </c>
      <c r="C22" s="21"/>
      <c r="D22" s="21"/>
      <c r="E22" s="21"/>
      <c r="F22" s="21"/>
      <c r="G22" s="21">
        <v>-169903.50416666668</v>
      </c>
      <c r="H22" s="21">
        <v>-169903.50416666668</v>
      </c>
    </row>
    <row r="23" spans="1:8" x14ac:dyDescent="0.25">
      <c r="A23">
        <v>107060</v>
      </c>
      <c r="B23" t="s">
        <v>109</v>
      </c>
      <c r="C23" s="21"/>
      <c r="D23" s="21"/>
      <c r="E23" s="21"/>
      <c r="F23" s="21"/>
      <c r="G23" s="21">
        <v>35776.015416666669</v>
      </c>
      <c r="H23" s="21">
        <v>35776.015416666669</v>
      </c>
    </row>
    <row r="24" spans="1:8" x14ac:dyDescent="0.25">
      <c r="A24">
        <v>108000</v>
      </c>
      <c r="B24" t="s">
        <v>56</v>
      </c>
      <c r="C24" s="21"/>
      <c r="D24" s="21"/>
      <c r="E24" s="21"/>
      <c r="F24" s="21">
        <v>-1944878107.2437501</v>
      </c>
      <c r="G24" s="21"/>
      <c r="H24" s="21">
        <v>-1944878107.2437501</v>
      </c>
    </row>
    <row r="25" spans="1:8" x14ac:dyDescent="0.25">
      <c r="A25">
        <v>108027</v>
      </c>
      <c r="B25" t="s">
        <v>1181</v>
      </c>
      <c r="C25" s="21"/>
      <c r="D25" s="21"/>
      <c r="E25" s="21"/>
      <c r="F25" s="21">
        <v>-3823586.1074999999</v>
      </c>
      <c r="G25" s="21"/>
      <c r="H25" s="21">
        <v>-3823586.1074999999</v>
      </c>
    </row>
    <row r="26" spans="1:8" x14ac:dyDescent="0.25">
      <c r="A26">
        <v>108030</v>
      </c>
      <c r="B26" t="s">
        <v>93</v>
      </c>
      <c r="C26" s="21"/>
      <c r="D26" s="21"/>
      <c r="E26" s="21"/>
      <c r="F26" s="21">
        <v>2741387.1950000003</v>
      </c>
      <c r="G26" s="21"/>
      <c r="H26" s="21">
        <v>2741387.1950000003</v>
      </c>
    </row>
    <row r="27" spans="1:8" x14ac:dyDescent="0.25">
      <c r="A27">
        <v>108050</v>
      </c>
      <c r="B27" t="s">
        <v>79</v>
      </c>
      <c r="C27" s="21"/>
      <c r="D27" s="21"/>
      <c r="E27" s="21"/>
      <c r="F27" s="21">
        <v>1823394.9400000002</v>
      </c>
      <c r="G27" s="21"/>
      <c r="H27" s="21">
        <v>1823394.9400000002</v>
      </c>
    </row>
    <row r="28" spans="1:8" x14ac:dyDescent="0.25">
      <c r="A28">
        <v>108070</v>
      </c>
      <c r="B28" t="s">
        <v>802</v>
      </c>
      <c r="C28" s="21"/>
      <c r="D28" s="21"/>
      <c r="E28" s="21"/>
      <c r="F28" s="21"/>
      <c r="G28" s="21">
        <v>0</v>
      </c>
      <c r="H28" s="21">
        <v>0</v>
      </c>
    </row>
    <row r="29" spans="1:8" x14ac:dyDescent="0.25">
      <c r="A29">
        <v>108121</v>
      </c>
      <c r="B29" t="s">
        <v>1183</v>
      </c>
      <c r="C29" s="21"/>
      <c r="D29" s="21"/>
      <c r="E29" s="21"/>
      <c r="F29" s="21">
        <v>-2773582.75</v>
      </c>
      <c r="G29" s="21"/>
      <c r="H29" s="21">
        <v>-2773582.75</v>
      </c>
    </row>
    <row r="30" spans="1:8" x14ac:dyDescent="0.25">
      <c r="A30">
        <v>111000</v>
      </c>
      <c r="B30" t="s">
        <v>65</v>
      </c>
      <c r="C30" s="21"/>
      <c r="D30" s="21"/>
      <c r="E30" s="21"/>
      <c r="F30" s="21">
        <v>-107670915.71666667</v>
      </c>
      <c r="G30" s="21"/>
      <c r="H30" s="21">
        <v>-107670915.71666667</v>
      </c>
    </row>
    <row r="31" spans="1:8" x14ac:dyDescent="0.25">
      <c r="A31">
        <v>111100</v>
      </c>
      <c r="B31" t="s">
        <v>83</v>
      </c>
      <c r="C31" s="21"/>
      <c r="D31" s="21"/>
      <c r="E31" s="21"/>
      <c r="F31" s="21">
        <v>-3219023.4900000007</v>
      </c>
      <c r="G31" s="21"/>
      <c r="H31" s="21">
        <v>-3219023.4900000007</v>
      </c>
    </row>
    <row r="32" spans="1:8" x14ac:dyDescent="0.25">
      <c r="A32">
        <v>114000</v>
      </c>
      <c r="B32" t="s">
        <v>85</v>
      </c>
      <c r="C32" s="21"/>
      <c r="D32" s="21"/>
      <c r="E32" s="21"/>
      <c r="F32" s="21"/>
      <c r="G32" s="21">
        <v>222843.44458333333</v>
      </c>
      <c r="H32" s="21">
        <v>222843.44458333333</v>
      </c>
    </row>
    <row r="33" spans="1:8" x14ac:dyDescent="0.25">
      <c r="A33">
        <v>117100</v>
      </c>
      <c r="B33" t="s">
        <v>806</v>
      </c>
      <c r="C33" s="21"/>
      <c r="D33" s="21"/>
      <c r="E33" s="21"/>
      <c r="F33" s="21">
        <v>6992075.9800000014</v>
      </c>
      <c r="G33" s="21"/>
      <c r="H33" s="21">
        <v>6992075.9800000014</v>
      </c>
    </row>
    <row r="34" spans="1:8" x14ac:dyDescent="0.25">
      <c r="A34">
        <v>121000</v>
      </c>
      <c r="B34" t="s">
        <v>69</v>
      </c>
      <c r="C34" s="21"/>
      <c r="D34" s="21"/>
      <c r="E34" s="21"/>
      <c r="F34" s="21"/>
      <c r="G34" s="21">
        <v>4390960.0229166681</v>
      </c>
      <c r="H34" s="21">
        <v>4390960.0229166681</v>
      </c>
    </row>
    <row r="35" spans="1:8" x14ac:dyDescent="0.25">
      <c r="A35">
        <v>121100</v>
      </c>
      <c r="B35" t="s">
        <v>1011</v>
      </c>
      <c r="C35" s="21"/>
      <c r="D35" s="21"/>
      <c r="E35" s="21"/>
      <c r="F35" s="21"/>
      <c r="G35" s="21">
        <v>0</v>
      </c>
      <c r="H35" s="21">
        <v>0</v>
      </c>
    </row>
    <row r="36" spans="1:8" x14ac:dyDescent="0.25">
      <c r="A36">
        <v>122000</v>
      </c>
      <c r="B36" t="s">
        <v>71</v>
      </c>
      <c r="C36" s="21"/>
      <c r="D36" s="21"/>
      <c r="E36" s="21"/>
      <c r="F36" s="21"/>
      <c r="G36" s="21">
        <v>-158296.98333333337</v>
      </c>
      <c r="H36" s="21">
        <v>-158296.98333333337</v>
      </c>
    </row>
    <row r="37" spans="1:8" x14ac:dyDescent="0.25">
      <c r="A37">
        <v>123010</v>
      </c>
      <c r="B37" t="s">
        <v>533</v>
      </c>
      <c r="C37" s="21"/>
      <c r="D37" s="21"/>
      <c r="E37" s="21"/>
      <c r="F37" s="21"/>
      <c r="G37" s="21">
        <v>11547000</v>
      </c>
      <c r="H37" s="21">
        <v>11547000</v>
      </c>
    </row>
    <row r="38" spans="1:8" x14ac:dyDescent="0.25">
      <c r="A38">
        <v>123100</v>
      </c>
      <c r="B38" t="s">
        <v>111</v>
      </c>
      <c r="C38" s="21"/>
      <c r="D38" s="21"/>
      <c r="E38" s="21"/>
      <c r="F38" s="21"/>
      <c r="G38" s="21">
        <v>245722304.3133333</v>
      </c>
      <c r="H38" s="21">
        <v>245722304.3133333</v>
      </c>
    </row>
    <row r="39" spans="1:8" x14ac:dyDescent="0.25">
      <c r="A39">
        <v>123120</v>
      </c>
      <c r="B39" t="s">
        <v>113</v>
      </c>
      <c r="C39" s="21"/>
      <c r="D39" s="21"/>
      <c r="E39" s="21"/>
      <c r="F39" s="21"/>
      <c r="G39" s="21">
        <v>-156513042.84625003</v>
      </c>
      <c r="H39" s="21">
        <v>-156513042.84625003</v>
      </c>
    </row>
    <row r="40" spans="1:8" x14ac:dyDescent="0.25">
      <c r="A40">
        <v>123500</v>
      </c>
      <c r="B40" t="s">
        <v>957</v>
      </c>
      <c r="C40" s="21"/>
      <c r="D40" s="21"/>
      <c r="E40" s="21"/>
      <c r="F40" s="21"/>
      <c r="G40" s="21">
        <v>20451793.147083331</v>
      </c>
      <c r="H40" s="21">
        <v>20451793.147083331</v>
      </c>
    </row>
    <row r="41" spans="1:8" x14ac:dyDescent="0.25">
      <c r="A41">
        <v>123505</v>
      </c>
      <c r="B41" t="s">
        <v>1029</v>
      </c>
      <c r="C41" s="21"/>
      <c r="D41" s="21"/>
      <c r="E41" s="21"/>
      <c r="F41" s="21"/>
      <c r="G41" s="21">
        <v>89816380.090000018</v>
      </c>
      <c r="H41" s="21">
        <v>89816380.090000018</v>
      </c>
    </row>
    <row r="42" spans="1:8" x14ac:dyDescent="0.25">
      <c r="A42">
        <v>124020</v>
      </c>
      <c r="B42" t="s">
        <v>987</v>
      </c>
      <c r="C42" s="21"/>
      <c r="D42" s="21"/>
      <c r="E42" s="21"/>
      <c r="F42" s="21"/>
      <c r="G42" s="21">
        <v>0</v>
      </c>
      <c r="H42" s="21">
        <v>0</v>
      </c>
    </row>
    <row r="43" spans="1:8" x14ac:dyDescent="0.25">
      <c r="A43">
        <v>124350</v>
      </c>
      <c r="B43" t="s">
        <v>115</v>
      </c>
      <c r="C43" s="21"/>
      <c r="D43" s="21"/>
      <c r="E43" s="21"/>
      <c r="F43" s="21">
        <v>59355.170000000006</v>
      </c>
      <c r="G43" s="21"/>
      <c r="H43" s="21">
        <v>59355.170000000006</v>
      </c>
    </row>
    <row r="44" spans="1:8" x14ac:dyDescent="0.25">
      <c r="A44">
        <v>124600</v>
      </c>
      <c r="B44" t="s">
        <v>117</v>
      </c>
      <c r="C44" s="21"/>
      <c r="D44" s="21"/>
      <c r="E44" s="21"/>
      <c r="F44" s="21"/>
      <c r="G44" s="21">
        <v>28244038.943749998</v>
      </c>
      <c r="H44" s="21">
        <v>28244038.943749998</v>
      </c>
    </row>
    <row r="45" spans="1:8" x14ac:dyDescent="0.25">
      <c r="A45">
        <v>124610</v>
      </c>
      <c r="B45" t="s">
        <v>119</v>
      </c>
      <c r="C45" s="21"/>
      <c r="D45" s="21"/>
      <c r="E45" s="21"/>
      <c r="F45" s="21"/>
      <c r="G45" s="21">
        <v>-28244038.943749998</v>
      </c>
      <c r="H45" s="21">
        <v>-28244038.943749998</v>
      </c>
    </row>
    <row r="46" spans="1:8" x14ac:dyDescent="0.25">
      <c r="A46">
        <v>124680</v>
      </c>
      <c r="B46" t="s">
        <v>121</v>
      </c>
      <c r="C46" s="21"/>
      <c r="D46" s="21"/>
      <c r="E46" s="21"/>
      <c r="F46" s="21"/>
      <c r="G46" s="21">
        <v>18629.137916666663</v>
      </c>
      <c r="H46" s="21">
        <v>18629.137916666663</v>
      </c>
    </row>
    <row r="47" spans="1:8" x14ac:dyDescent="0.25">
      <c r="A47">
        <v>124820</v>
      </c>
      <c r="B47" t="s">
        <v>1045</v>
      </c>
      <c r="C47" s="21"/>
      <c r="D47" s="21"/>
      <c r="E47" s="21"/>
      <c r="F47" s="21"/>
      <c r="G47" s="21">
        <v>0</v>
      </c>
      <c r="H47" s="21">
        <v>0</v>
      </c>
    </row>
    <row r="48" spans="1:8" x14ac:dyDescent="0.25">
      <c r="A48">
        <v>124900</v>
      </c>
      <c r="B48" t="s">
        <v>87</v>
      </c>
      <c r="C48" s="21"/>
      <c r="D48" s="21"/>
      <c r="E48" s="21"/>
      <c r="F48" s="21">
        <v>56401750</v>
      </c>
      <c r="G48" s="21"/>
      <c r="H48" s="21">
        <v>56401750</v>
      </c>
    </row>
    <row r="49" spans="1:8" x14ac:dyDescent="0.25">
      <c r="A49">
        <v>124930</v>
      </c>
      <c r="B49" t="s">
        <v>89</v>
      </c>
      <c r="C49" s="21"/>
      <c r="D49" s="21"/>
      <c r="E49" s="21"/>
      <c r="F49" s="21">
        <v>-55857576.726666667</v>
      </c>
      <c r="G49" s="21"/>
      <c r="H49" s="21">
        <v>-55857576.726666667</v>
      </c>
    </row>
    <row r="50" spans="1:8" x14ac:dyDescent="0.25">
      <c r="A50">
        <v>128150</v>
      </c>
      <c r="B50" t="s">
        <v>123</v>
      </c>
      <c r="C50" s="21">
        <v>11366275.6</v>
      </c>
      <c r="D50" s="21"/>
      <c r="E50" s="21"/>
      <c r="F50" s="21"/>
      <c r="G50" s="21"/>
      <c r="H50" s="21">
        <v>11366275.6</v>
      </c>
    </row>
    <row r="51" spans="1:8" x14ac:dyDescent="0.25">
      <c r="A51">
        <v>128155</v>
      </c>
      <c r="B51" t="s">
        <v>658</v>
      </c>
      <c r="C51" s="21">
        <v>0</v>
      </c>
      <c r="D51" s="21"/>
      <c r="E51" s="21"/>
      <c r="F51" s="21"/>
      <c r="G51" s="21"/>
      <c r="H51" s="21">
        <v>0</v>
      </c>
    </row>
    <row r="52" spans="1:8" x14ac:dyDescent="0.25">
      <c r="A52">
        <v>128250</v>
      </c>
      <c r="B52" t="s">
        <v>125</v>
      </c>
      <c r="C52" s="21"/>
      <c r="D52" s="21"/>
      <c r="E52" s="21"/>
      <c r="F52" s="21"/>
      <c r="G52" s="21">
        <v>8701581.2312499974</v>
      </c>
      <c r="H52" s="21">
        <v>8701581.2312499974</v>
      </c>
    </row>
    <row r="53" spans="1:8" x14ac:dyDescent="0.25">
      <c r="A53">
        <v>128300</v>
      </c>
      <c r="B53" t="s">
        <v>127</v>
      </c>
      <c r="C53" s="21">
        <v>85519.980416666687</v>
      </c>
      <c r="D53" s="21"/>
      <c r="E53" s="21"/>
      <c r="F53" s="21"/>
      <c r="G53" s="21"/>
      <c r="H53" s="21">
        <v>85519.980416666687</v>
      </c>
    </row>
    <row r="54" spans="1:8" x14ac:dyDescent="0.25">
      <c r="A54">
        <v>131100</v>
      </c>
      <c r="B54" t="s">
        <v>95</v>
      </c>
      <c r="C54" s="21"/>
      <c r="D54" s="21"/>
      <c r="E54" s="21"/>
      <c r="F54" s="21"/>
      <c r="G54" s="21">
        <v>2541463.3058333332</v>
      </c>
      <c r="H54" s="21">
        <v>2541463.3058333332</v>
      </c>
    </row>
    <row r="55" spans="1:8" x14ac:dyDescent="0.25">
      <c r="A55">
        <v>131110</v>
      </c>
      <c r="B55" t="s">
        <v>34</v>
      </c>
      <c r="C55" s="21"/>
      <c r="D55" s="21"/>
      <c r="E55" s="21"/>
      <c r="F55" s="21"/>
      <c r="G55" s="21">
        <v>-6111763.5166666666</v>
      </c>
      <c r="H55" s="21">
        <v>-6111763.5166666666</v>
      </c>
    </row>
    <row r="56" spans="1:8" x14ac:dyDescent="0.25">
      <c r="A56">
        <v>131115</v>
      </c>
      <c r="B56" t="s">
        <v>1167</v>
      </c>
      <c r="C56" s="21"/>
      <c r="D56" s="21"/>
      <c r="E56" s="21"/>
      <c r="F56" s="21"/>
      <c r="G56" s="21">
        <v>121764.58916666667</v>
      </c>
      <c r="H56" s="21">
        <v>121764.58916666667</v>
      </c>
    </row>
    <row r="57" spans="1:8" x14ac:dyDescent="0.25">
      <c r="A57">
        <v>131120</v>
      </c>
      <c r="B57" t="s">
        <v>97</v>
      </c>
      <c r="C57" s="21">
        <v>-4216.8149999999996</v>
      </c>
      <c r="D57" s="21"/>
      <c r="E57" s="21"/>
      <c r="F57" s="21"/>
      <c r="G57" s="21"/>
      <c r="H57" s="21">
        <v>-4216.8149999999996</v>
      </c>
    </row>
    <row r="58" spans="1:8" x14ac:dyDescent="0.25">
      <c r="A58">
        <v>131140</v>
      </c>
      <c r="B58" t="s">
        <v>464</v>
      </c>
      <c r="C58" s="21">
        <v>-0.125</v>
      </c>
      <c r="D58" s="21"/>
      <c r="E58" s="21"/>
      <c r="F58" s="21"/>
      <c r="G58" s="21"/>
      <c r="H58" s="21">
        <v>-0.125</v>
      </c>
    </row>
    <row r="59" spans="1:8" x14ac:dyDescent="0.25">
      <c r="A59">
        <v>131400</v>
      </c>
      <c r="B59" t="s">
        <v>878</v>
      </c>
      <c r="C59" s="21"/>
      <c r="D59" s="21"/>
      <c r="E59" s="21"/>
      <c r="F59" s="21"/>
      <c r="G59" s="21">
        <v>568.75</v>
      </c>
      <c r="H59" s="21">
        <v>568.75</v>
      </c>
    </row>
    <row r="60" spans="1:8" x14ac:dyDescent="0.25">
      <c r="A60">
        <v>134100</v>
      </c>
      <c r="B60" t="s">
        <v>478</v>
      </c>
      <c r="C60" s="21"/>
      <c r="D60" s="21"/>
      <c r="E60" s="21">
        <v>5002500</v>
      </c>
      <c r="F60" s="21"/>
      <c r="G60" s="21"/>
      <c r="H60" s="21">
        <v>5002500</v>
      </c>
    </row>
    <row r="61" spans="1:8" x14ac:dyDescent="0.25">
      <c r="A61">
        <v>134101</v>
      </c>
      <c r="B61" t="s">
        <v>953</v>
      </c>
      <c r="C61" s="21"/>
      <c r="D61" s="21"/>
      <c r="E61" s="21">
        <v>-5094166.666666667</v>
      </c>
      <c r="F61" s="21"/>
      <c r="G61" s="21"/>
      <c r="H61" s="21">
        <v>-5094166.666666667</v>
      </c>
    </row>
    <row r="62" spans="1:8" x14ac:dyDescent="0.25">
      <c r="A62">
        <v>134120</v>
      </c>
      <c r="B62" t="s">
        <v>733</v>
      </c>
      <c r="C62" s="21">
        <v>0</v>
      </c>
      <c r="D62" s="21"/>
      <c r="E62" s="21"/>
      <c r="F62" s="21"/>
      <c r="G62" s="21"/>
      <c r="H62" s="21">
        <v>0</v>
      </c>
    </row>
    <row r="63" spans="1:8" x14ac:dyDescent="0.25">
      <c r="A63">
        <v>134121</v>
      </c>
      <c r="B63" t="s">
        <v>892</v>
      </c>
      <c r="C63" s="21"/>
      <c r="D63" s="21"/>
      <c r="E63" s="21"/>
      <c r="F63" s="21"/>
      <c r="G63" s="21">
        <v>-26868337.374166664</v>
      </c>
      <c r="H63" s="21">
        <v>-26868337.374166664</v>
      </c>
    </row>
    <row r="64" spans="1:8" x14ac:dyDescent="0.25">
      <c r="A64">
        <v>134122</v>
      </c>
      <c r="B64" t="s">
        <v>919</v>
      </c>
      <c r="C64" s="21">
        <v>14370782.309999995</v>
      </c>
      <c r="D64" s="21"/>
      <c r="E64" s="21"/>
      <c r="F64" s="21"/>
      <c r="G64" s="21"/>
      <c r="H64" s="21">
        <v>14370782.309999995</v>
      </c>
    </row>
    <row r="65" spans="1:8" x14ac:dyDescent="0.25">
      <c r="A65">
        <v>134123</v>
      </c>
      <c r="B65" t="s">
        <v>1039</v>
      </c>
      <c r="C65" s="21">
        <v>16190855.727916667</v>
      </c>
      <c r="D65" s="21"/>
      <c r="E65" s="21"/>
      <c r="F65" s="21"/>
      <c r="G65" s="21"/>
      <c r="H65" s="21">
        <v>16190855.727916667</v>
      </c>
    </row>
    <row r="66" spans="1:8" x14ac:dyDescent="0.25">
      <c r="A66">
        <v>134200</v>
      </c>
      <c r="B66" t="s">
        <v>764</v>
      </c>
      <c r="C66" s="21">
        <v>0</v>
      </c>
      <c r="D66" s="21"/>
      <c r="E66" s="21"/>
      <c r="F66" s="21"/>
      <c r="G66" s="21"/>
      <c r="H66" s="21">
        <v>0</v>
      </c>
    </row>
    <row r="67" spans="1:8" x14ac:dyDescent="0.25">
      <c r="A67">
        <v>134500</v>
      </c>
      <c r="B67" t="s">
        <v>832</v>
      </c>
      <c r="C67" s="21"/>
      <c r="D67" s="21"/>
      <c r="E67" s="21"/>
      <c r="F67" s="21"/>
      <c r="G67" s="21">
        <v>0</v>
      </c>
      <c r="H67" s="21">
        <v>0</v>
      </c>
    </row>
    <row r="68" spans="1:8" x14ac:dyDescent="0.25">
      <c r="A68">
        <v>135400</v>
      </c>
      <c r="B68" t="s">
        <v>129</v>
      </c>
      <c r="C68" s="21">
        <v>15000</v>
      </c>
      <c r="D68" s="21"/>
      <c r="E68" s="21"/>
      <c r="F68" s="21"/>
      <c r="G68" s="21"/>
      <c r="H68" s="21">
        <v>15000</v>
      </c>
    </row>
    <row r="69" spans="1:8" x14ac:dyDescent="0.25">
      <c r="A69">
        <v>135430</v>
      </c>
      <c r="B69" t="s">
        <v>442</v>
      </c>
      <c r="C69" s="21">
        <v>5000</v>
      </c>
      <c r="D69" s="21"/>
      <c r="E69" s="21"/>
      <c r="F69" s="21"/>
      <c r="G69" s="21"/>
      <c r="H69" s="21">
        <v>5000</v>
      </c>
    </row>
    <row r="70" spans="1:8" x14ac:dyDescent="0.25">
      <c r="A70">
        <v>135630</v>
      </c>
      <c r="B70" t="s">
        <v>131</v>
      </c>
      <c r="C70" s="21">
        <v>710058.69166666688</v>
      </c>
      <c r="D70" s="21"/>
      <c r="E70" s="21"/>
      <c r="F70" s="21"/>
      <c r="G70" s="21"/>
      <c r="H70" s="21">
        <v>710058.69166666688</v>
      </c>
    </row>
    <row r="71" spans="1:8" x14ac:dyDescent="0.25">
      <c r="A71">
        <v>136000</v>
      </c>
      <c r="B71" t="s">
        <v>133</v>
      </c>
      <c r="C71" s="21"/>
      <c r="D71" s="21"/>
      <c r="E71" s="21"/>
      <c r="F71" s="21"/>
      <c r="G71" s="21">
        <v>4566916.7950000009</v>
      </c>
      <c r="H71" s="21">
        <v>4566916.7950000009</v>
      </c>
    </row>
    <row r="72" spans="1:8" x14ac:dyDescent="0.25">
      <c r="A72">
        <v>142100</v>
      </c>
      <c r="B72" t="s">
        <v>135</v>
      </c>
      <c r="C72" s="21">
        <v>60109884.211249985</v>
      </c>
      <c r="D72" s="21"/>
      <c r="E72" s="21"/>
      <c r="F72" s="21"/>
      <c r="G72" s="21"/>
      <c r="H72" s="21">
        <v>60109884.211249985</v>
      </c>
    </row>
    <row r="73" spans="1:8" x14ac:dyDescent="0.25">
      <c r="A73">
        <v>142150</v>
      </c>
      <c r="B73" t="s">
        <v>137</v>
      </c>
      <c r="C73" s="21">
        <v>1145985.6229166668</v>
      </c>
      <c r="D73" s="21"/>
      <c r="E73" s="21"/>
      <c r="F73" s="21"/>
      <c r="G73" s="21"/>
      <c r="H73" s="21">
        <v>1145985.6229166668</v>
      </c>
    </row>
    <row r="74" spans="1:8" x14ac:dyDescent="0.25">
      <c r="A74">
        <v>142200</v>
      </c>
      <c r="B74" t="s">
        <v>139</v>
      </c>
      <c r="C74" s="21">
        <v>35570.9</v>
      </c>
      <c r="D74" s="21"/>
      <c r="E74" s="21"/>
      <c r="F74" s="21"/>
      <c r="G74" s="21"/>
      <c r="H74" s="21">
        <v>35570.9</v>
      </c>
    </row>
    <row r="75" spans="1:8" x14ac:dyDescent="0.25">
      <c r="A75">
        <v>142350</v>
      </c>
      <c r="B75" t="s">
        <v>882</v>
      </c>
      <c r="C75" s="21">
        <v>-2767660.429583333</v>
      </c>
      <c r="D75" s="21"/>
      <c r="E75" s="21"/>
      <c r="F75" s="21"/>
      <c r="G75" s="21"/>
      <c r="H75" s="21">
        <v>-2767660.429583333</v>
      </c>
    </row>
    <row r="76" spans="1:8" x14ac:dyDescent="0.25">
      <c r="A76">
        <v>142500</v>
      </c>
      <c r="B76" t="s">
        <v>141</v>
      </c>
      <c r="C76" s="21">
        <v>35472368.958333336</v>
      </c>
      <c r="D76" s="21"/>
      <c r="E76" s="21"/>
      <c r="F76" s="21"/>
      <c r="G76" s="21"/>
      <c r="H76" s="21">
        <v>35472368.958333336</v>
      </c>
    </row>
    <row r="77" spans="1:8" x14ac:dyDescent="0.25">
      <c r="A77">
        <v>142510</v>
      </c>
      <c r="B77" t="s">
        <v>143</v>
      </c>
      <c r="C77" s="21">
        <v>12802308</v>
      </c>
      <c r="D77" s="21"/>
      <c r="E77" s="21"/>
      <c r="F77" s="21"/>
      <c r="G77" s="21"/>
      <c r="H77" s="21">
        <v>12802308</v>
      </c>
    </row>
    <row r="78" spans="1:8" x14ac:dyDescent="0.25">
      <c r="A78">
        <v>142600</v>
      </c>
      <c r="B78" t="s">
        <v>516</v>
      </c>
      <c r="C78" s="21">
        <v>8017004.4008333338</v>
      </c>
      <c r="D78" s="21"/>
      <c r="E78" s="21"/>
      <c r="F78" s="21"/>
      <c r="G78" s="21"/>
      <c r="H78" s="21">
        <v>8017004.4008333338</v>
      </c>
    </row>
    <row r="79" spans="1:8" x14ac:dyDescent="0.25">
      <c r="A79">
        <v>142610</v>
      </c>
      <c r="B79" t="s">
        <v>444</v>
      </c>
      <c r="C79" s="21">
        <v>9162512.3979166653</v>
      </c>
      <c r="D79" s="21"/>
      <c r="E79" s="21"/>
      <c r="F79" s="21"/>
      <c r="G79" s="21"/>
      <c r="H79" s="21">
        <v>9162512.3979166653</v>
      </c>
    </row>
    <row r="80" spans="1:8" x14ac:dyDescent="0.25">
      <c r="A80">
        <v>143020</v>
      </c>
      <c r="B80" t="s">
        <v>514</v>
      </c>
      <c r="C80" s="21">
        <v>666592.87666666659</v>
      </c>
      <c r="D80" s="21"/>
      <c r="E80" s="21"/>
      <c r="F80" s="21"/>
      <c r="G80" s="21"/>
      <c r="H80" s="21">
        <v>666592.87666666659</v>
      </c>
    </row>
    <row r="81" spans="1:8" x14ac:dyDescent="0.25">
      <c r="A81">
        <v>143050</v>
      </c>
      <c r="B81" t="s">
        <v>145</v>
      </c>
      <c r="C81" s="21">
        <v>-698928.19708333327</v>
      </c>
      <c r="D81" s="21"/>
      <c r="E81" s="21"/>
      <c r="F81" s="21"/>
      <c r="G81" s="21"/>
      <c r="H81" s="21">
        <v>-698928.19708333327</v>
      </c>
    </row>
    <row r="82" spans="1:8" x14ac:dyDescent="0.25">
      <c r="A82">
        <v>143200</v>
      </c>
      <c r="B82" t="s">
        <v>147</v>
      </c>
      <c r="C82" s="21">
        <v>1052377.4429166666</v>
      </c>
      <c r="D82" s="21"/>
      <c r="E82" s="21"/>
      <c r="F82" s="21"/>
      <c r="G82" s="21"/>
      <c r="H82" s="21">
        <v>1052377.4429166666</v>
      </c>
    </row>
    <row r="83" spans="1:8" x14ac:dyDescent="0.25">
      <c r="A83">
        <v>143210</v>
      </c>
      <c r="B83" t="s">
        <v>149</v>
      </c>
      <c r="C83" s="21">
        <v>1696923.5883333336</v>
      </c>
      <c r="D83" s="21"/>
      <c r="E83" s="21"/>
      <c r="F83" s="21"/>
      <c r="G83" s="21"/>
      <c r="H83" s="21">
        <v>1696923.5883333336</v>
      </c>
    </row>
    <row r="84" spans="1:8" x14ac:dyDescent="0.25">
      <c r="A84">
        <v>143220</v>
      </c>
      <c r="B84" t="s">
        <v>945</v>
      </c>
      <c r="C84" s="21">
        <v>23506.055000000004</v>
      </c>
      <c r="D84" s="21"/>
      <c r="E84" s="21"/>
      <c r="F84" s="21"/>
      <c r="G84" s="21"/>
      <c r="H84" s="21">
        <v>23506.055000000004</v>
      </c>
    </row>
    <row r="85" spans="1:8" x14ac:dyDescent="0.25">
      <c r="A85">
        <v>143500</v>
      </c>
      <c r="B85" t="s">
        <v>151</v>
      </c>
      <c r="C85" s="21">
        <v>1530137.2241666664</v>
      </c>
      <c r="D85" s="21"/>
      <c r="E85" s="21"/>
      <c r="F85" s="21"/>
      <c r="G85" s="21"/>
      <c r="H85" s="21">
        <v>1530137.2241666664</v>
      </c>
    </row>
    <row r="86" spans="1:8" x14ac:dyDescent="0.25">
      <c r="A86">
        <v>143501</v>
      </c>
      <c r="B86" t="s">
        <v>742</v>
      </c>
      <c r="C86" s="21">
        <v>85585.268750000003</v>
      </c>
      <c r="D86" s="21"/>
      <c r="E86" s="21"/>
      <c r="F86" s="21"/>
      <c r="G86" s="21"/>
      <c r="H86" s="21">
        <v>85585.268750000003</v>
      </c>
    </row>
    <row r="87" spans="1:8" x14ac:dyDescent="0.25">
      <c r="A87">
        <v>143502</v>
      </c>
      <c r="B87" t="s">
        <v>758</v>
      </c>
      <c r="C87" s="21">
        <v>790.89166666666677</v>
      </c>
      <c r="D87" s="21"/>
      <c r="E87" s="21"/>
      <c r="F87" s="21"/>
      <c r="G87" s="21"/>
      <c r="H87" s="21">
        <v>790.89166666666677</v>
      </c>
    </row>
    <row r="88" spans="1:8" x14ac:dyDescent="0.25">
      <c r="A88">
        <v>143503</v>
      </c>
      <c r="B88" t="s">
        <v>1124</v>
      </c>
      <c r="C88" s="21">
        <v>25106.975833333334</v>
      </c>
      <c r="D88" s="21"/>
      <c r="E88" s="21"/>
      <c r="F88" s="21"/>
      <c r="G88" s="21"/>
      <c r="H88" s="21">
        <v>25106.975833333334</v>
      </c>
    </row>
    <row r="89" spans="1:8" x14ac:dyDescent="0.25">
      <c r="A89">
        <v>143550</v>
      </c>
      <c r="B89" t="s">
        <v>153</v>
      </c>
      <c r="C89" s="21">
        <v>524183.9579166667</v>
      </c>
      <c r="D89" s="21"/>
      <c r="E89" s="21"/>
      <c r="F89" s="21"/>
      <c r="G89" s="21"/>
      <c r="H89" s="21">
        <v>524183.9579166667</v>
      </c>
    </row>
    <row r="90" spans="1:8" x14ac:dyDescent="0.25">
      <c r="A90">
        <v>143900</v>
      </c>
      <c r="B90" t="s">
        <v>155</v>
      </c>
      <c r="C90" s="21">
        <v>2773.101666666666</v>
      </c>
      <c r="D90" s="21"/>
      <c r="E90" s="21"/>
      <c r="F90" s="21"/>
      <c r="G90" s="21"/>
      <c r="H90" s="21">
        <v>2773.101666666666</v>
      </c>
    </row>
    <row r="91" spans="1:8" x14ac:dyDescent="0.25">
      <c r="A91">
        <v>144030</v>
      </c>
      <c r="B91" t="s">
        <v>157</v>
      </c>
      <c r="C91" s="21">
        <v>-79917.065833333327</v>
      </c>
      <c r="D91" s="21"/>
      <c r="E91" s="21"/>
      <c r="F91" s="21"/>
      <c r="G91" s="21"/>
      <c r="H91" s="21">
        <v>-79917.065833333327</v>
      </c>
    </row>
    <row r="92" spans="1:8" x14ac:dyDescent="0.25">
      <c r="A92">
        <v>144140</v>
      </c>
      <c r="B92" t="s">
        <v>159</v>
      </c>
      <c r="C92" s="21">
        <v>-173238.155</v>
      </c>
      <c r="D92" s="21"/>
      <c r="E92" s="21"/>
      <c r="F92" s="21"/>
      <c r="G92" s="21"/>
      <c r="H92" s="21">
        <v>-173238.155</v>
      </c>
    </row>
    <row r="93" spans="1:8" x14ac:dyDescent="0.25">
      <c r="A93">
        <v>144200</v>
      </c>
      <c r="B93" t="s">
        <v>161</v>
      </c>
      <c r="C93" s="21">
        <v>22587293.676249996</v>
      </c>
      <c r="D93" s="21"/>
      <c r="E93" s="21"/>
      <c r="F93" s="21"/>
      <c r="G93" s="21"/>
      <c r="H93" s="21">
        <v>22587293.676249996</v>
      </c>
    </row>
    <row r="94" spans="1:8" x14ac:dyDescent="0.25">
      <c r="A94">
        <v>144990</v>
      </c>
      <c r="B94" t="s">
        <v>162</v>
      </c>
      <c r="C94" s="21">
        <v>-26551892.36791667</v>
      </c>
      <c r="D94" s="21"/>
      <c r="E94" s="21"/>
      <c r="F94" s="21"/>
      <c r="G94" s="21"/>
      <c r="H94" s="21">
        <v>-26551892.36791667</v>
      </c>
    </row>
    <row r="95" spans="1:8" x14ac:dyDescent="0.25">
      <c r="A95">
        <v>145000</v>
      </c>
      <c r="B95" t="s">
        <v>165</v>
      </c>
      <c r="C95" s="21"/>
      <c r="D95" s="21"/>
      <c r="E95" s="21"/>
      <c r="F95" s="21"/>
      <c r="G95" s="21">
        <v>6798593.0512499996</v>
      </c>
      <c r="H95" s="21">
        <v>6798593.0512499996</v>
      </c>
    </row>
    <row r="96" spans="1:8" x14ac:dyDescent="0.25">
      <c r="A96">
        <v>146000</v>
      </c>
      <c r="B96" t="s">
        <v>577</v>
      </c>
      <c r="C96" s="21"/>
      <c r="D96" s="21"/>
      <c r="E96" s="21"/>
      <c r="F96" s="21"/>
      <c r="G96" s="21">
        <v>1090.4662500000074</v>
      </c>
      <c r="H96" s="21">
        <v>1090.4662500000074</v>
      </c>
    </row>
    <row r="97" spans="1:8" x14ac:dyDescent="0.25">
      <c r="A97">
        <v>146100</v>
      </c>
      <c r="B97" t="s">
        <v>510</v>
      </c>
      <c r="C97" s="21"/>
      <c r="D97" s="21"/>
      <c r="E97" s="21"/>
      <c r="F97" s="21"/>
      <c r="G97" s="21">
        <v>13432.044999999998</v>
      </c>
      <c r="H97" s="21">
        <v>13432.044999999998</v>
      </c>
    </row>
    <row r="98" spans="1:8" x14ac:dyDescent="0.25">
      <c r="A98">
        <v>146150</v>
      </c>
      <c r="B98" t="s">
        <v>466</v>
      </c>
      <c r="C98" s="21"/>
      <c r="D98" s="21"/>
      <c r="E98" s="21"/>
      <c r="F98" s="21"/>
      <c r="G98" s="21">
        <v>42482.877916666665</v>
      </c>
      <c r="H98" s="21">
        <v>42482.877916666665</v>
      </c>
    </row>
    <row r="99" spans="1:8" x14ac:dyDescent="0.25">
      <c r="A99">
        <v>146210</v>
      </c>
      <c r="B99" t="s">
        <v>682</v>
      </c>
      <c r="C99" s="21"/>
      <c r="D99" s="21"/>
      <c r="E99" s="21"/>
      <c r="F99" s="21"/>
      <c r="G99" s="21">
        <v>2853.2575000000002</v>
      </c>
      <c r="H99" s="21">
        <v>2853.2575000000002</v>
      </c>
    </row>
    <row r="100" spans="1:8" x14ac:dyDescent="0.25">
      <c r="A100">
        <v>146240</v>
      </c>
      <c r="B100" t="s">
        <v>844</v>
      </c>
      <c r="C100" s="21"/>
      <c r="D100" s="21"/>
      <c r="E100" s="21"/>
      <c r="F100" s="21"/>
      <c r="G100" s="21">
        <v>10319.180416666664</v>
      </c>
      <c r="H100" s="21">
        <v>10319.180416666664</v>
      </c>
    </row>
    <row r="101" spans="1:8" x14ac:dyDescent="0.25">
      <c r="A101">
        <v>146250</v>
      </c>
      <c r="B101" t="s">
        <v>167</v>
      </c>
      <c r="C101" s="21"/>
      <c r="D101" s="21"/>
      <c r="E101" s="21"/>
      <c r="F101" s="21"/>
      <c r="G101" s="21">
        <v>34872.935833333329</v>
      </c>
      <c r="H101" s="21">
        <v>34872.935833333329</v>
      </c>
    </row>
    <row r="102" spans="1:8" x14ac:dyDescent="0.25">
      <c r="A102">
        <v>146290</v>
      </c>
      <c r="B102" t="s">
        <v>476</v>
      </c>
      <c r="C102" s="21"/>
      <c r="D102" s="21"/>
      <c r="E102" s="21"/>
      <c r="F102" s="21"/>
      <c r="G102" s="21">
        <v>5944.9208333333336</v>
      </c>
      <c r="H102" s="21">
        <v>5944.9208333333336</v>
      </c>
    </row>
    <row r="103" spans="1:8" x14ac:dyDescent="0.25">
      <c r="A103">
        <v>146400</v>
      </c>
      <c r="B103" t="s">
        <v>1201</v>
      </c>
      <c r="C103" s="21"/>
      <c r="D103" s="21"/>
      <c r="E103" s="21"/>
      <c r="F103" s="21"/>
      <c r="G103" s="21">
        <v>14592.712916666665</v>
      </c>
      <c r="H103" s="21">
        <v>14592.712916666665</v>
      </c>
    </row>
    <row r="104" spans="1:8" x14ac:dyDescent="0.25">
      <c r="A104">
        <v>146700</v>
      </c>
      <c r="B104" t="s">
        <v>959</v>
      </c>
      <c r="C104" s="21"/>
      <c r="D104" s="21"/>
      <c r="E104" s="21"/>
      <c r="F104" s="21"/>
      <c r="G104" s="21">
        <v>96.028333333333322</v>
      </c>
      <c r="H104" s="21">
        <v>96.028333333333322</v>
      </c>
    </row>
    <row r="105" spans="1:8" x14ac:dyDescent="0.25">
      <c r="A105">
        <v>146750</v>
      </c>
      <c r="B105" t="s">
        <v>955</v>
      </c>
      <c r="C105" s="21"/>
      <c r="D105" s="21"/>
      <c r="E105" s="21"/>
      <c r="F105" s="21"/>
      <c r="G105" s="21">
        <v>5770.3824999999988</v>
      </c>
      <c r="H105" s="21">
        <v>5770.3824999999988</v>
      </c>
    </row>
    <row r="106" spans="1:8" x14ac:dyDescent="0.25">
      <c r="A106">
        <v>146760</v>
      </c>
      <c r="B106" t="s">
        <v>969</v>
      </c>
      <c r="C106" s="21"/>
      <c r="D106" s="21"/>
      <c r="E106" s="21"/>
      <c r="F106" s="21"/>
      <c r="G106" s="21">
        <v>1301.6558333333332</v>
      </c>
      <c r="H106" s="21">
        <v>1301.6558333333332</v>
      </c>
    </row>
    <row r="107" spans="1:8" x14ac:dyDescent="0.25">
      <c r="A107">
        <v>151120</v>
      </c>
      <c r="B107" t="s">
        <v>169</v>
      </c>
      <c r="C107" s="21">
        <v>2243206.6616666671</v>
      </c>
      <c r="D107" s="21"/>
      <c r="E107" s="21"/>
      <c r="F107" s="21"/>
      <c r="G107" s="21"/>
      <c r="H107" s="21">
        <v>2243206.6616666671</v>
      </c>
    </row>
    <row r="108" spans="1:8" x14ac:dyDescent="0.25">
      <c r="A108">
        <v>151210</v>
      </c>
      <c r="B108" t="s">
        <v>171</v>
      </c>
      <c r="C108" s="21">
        <v>2455388.0095833335</v>
      </c>
      <c r="D108" s="21"/>
      <c r="E108" s="21"/>
      <c r="F108" s="21"/>
      <c r="G108" s="21"/>
      <c r="H108" s="21">
        <v>2455388.0095833335</v>
      </c>
    </row>
    <row r="109" spans="1:8" x14ac:dyDescent="0.25">
      <c r="A109">
        <v>154100</v>
      </c>
      <c r="B109" t="s">
        <v>38</v>
      </c>
      <c r="C109" s="21">
        <v>41074715.614999995</v>
      </c>
      <c r="D109" s="21"/>
      <c r="E109" s="21"/>
      <c r="F109" s="21"/>
      <c r="G109" s="21"/>
      <c r="H109" s="21">
        <v>41074715.614999995</v>
      </c>
    </row>
    <row r="110" spans="1:8" x14ac:dyDescent="0.25">
      <c r="A110">
        <v>154150</v>
      </c>
      <c r="B110" t="s">
        <v>1118</v>
      </c>
      <c r="C110" s="21">
        <v>12354</v>
      </c>
      <c r="D110" s="21"/>
      <c r="E110" s="21"/>
      <c r="F110" s="21"/>
      <c r="G110" s="21"/>
      <c r="H110" s="21">
        <v>12354</v>
      </c>
    </row>
    <row r="111" spans="1:8" x14ac:dyDescent="0.25">
      <c r="A111">
        <v>154300</v>
      </c>
      <c r="B111" t="s">
        <v>480</v>
      </c>
      <c r="C111" s="21">
        <v>1129001.3979166665</v>
      </c>
      <c r="D111" s="21"/>
      <c r="E111" s="21"/>
      <c r="F111" s="21"/>
      <c r="G111" s="21"/>
      <c r="H111" s="21">
        <v>1129001.3979166665</v>
      </c>
    </row>
    <row r="112" spans="1:8" x14ac:dyDescent="0.25">
      <c r="A112">
        <v>154400</v>
      </c>
      <c r="B112" t="s">
        <v>173</v>
      </c>
      <c r="C112" s="21">
        <v>3031417.7029166664</v>
      </c>
      <c r="D112" s="21"/>
      <c r="E112" s="21"/>
      <c r="F112" s="21"/>
      <c r="G112" s="21"/>
      <c r="H112" s="21">
        <v>3031417.7029166664</v>
      </c>
    </row>
    <row r="113" spans="1:8" x14ac:dyDescent="0.25">
      <c r="A113">
        <v>154500</v>
      </c>
      <c r="B113" t="s">
        <v>46</v>
      </c>
      <c r="C113" s="21">
        <v>233.30416666666667</v>
      </c>
      <c r="D113" s="21"/>
      <c r="E113" s="21"/>
      <c r="F113" s="21"/>
      <c r="G113" s="21"/>
      <c r="H113" s="21">
        <v>233.30416666666667</v>
      </c>
    </row>
    <row r="114" spans="1:8" x14ac:dyDescent="0.25">
      <c r="A114">
        <v>154550</v>
      </c>
      <c r="B114" t="s">
        <v>44</v>
      </c>
      <c r="C114" s="21">
        <v>-35303.370833333334</v>
      </c>
      <c r="D114" s="21"/>
      <c r="E114" s="21"/>
      <c r="F114" s="21"/>
      <c r="G114" s="21"/>
      <c r="H114" s="21">
        <v>-35303.370833333334</v>
      </c>
    </row>
    <row r="115" spans="1:8" x14ac:dyDescent="0.25">
      <c r="A115">
        <v>154560</v>
      </c>
      <c r="B115" t="s">
        <v>40</v>
      </c>
      <c r="C115" s="21">
        <v>495.0408333333333</v>
      </c>
      <c r="D115" s="21"/>
      <c r="E115" s="21"/>
      <c r="F115" s="21"/>
      <c r="G115" s="21"/>
      <c r="H115" s="21">
        <v>495.0408333333333</v>
      </c>
    </row>
    <row r="116" spans="1:8" x14ac:dyDescent="0.25">
      <c r="A116">
        <v>154990</v>
      </c>
      <c r="B116" t="s">
        <v>705</v>
      </c>
      <c r="C116" s="21">
        <v>0</v>
      </c>
      <c r="D116" s="21"/>
      <c r="E116" s="21"/>
      <c r="F116" s="21"/>
      <c r="G116" s="21"/>
      <c r="H116" s="21">
        <v>0</v>
      </c>
    </row>
    <row r="117" spans="1:8" x14ac:dyDescent="0.25">
      <c r="A117">
        <v>163000</v>
      </c>
      <c r="B117" t="s">
        <v>175</v>
      </c>
      <c r="C117" s="21">
        <v>-16697.791666666668</v>
      </c>
      <c r="D117" s="21"/>
      <c r="E117" s="21"/>
      <c r="F117" s="21"/>
      <c r="G117" s="21"/>
      <c r="H117" s="21">
        <v>-16697.791666666668</v>
      </c>
    </row>
    <row r="118" spans="1:8" x14ac:dyDescent="0.25">
      <c r="A118">
        <v>163200</v>
      </c>
      <c r="B118" t="s">
        <v>75</v>
      </c>
      <c r="C118" s="21">
        <v>-1671.4933333333327</v>
      </c>
      <c r="D118" s="21"/>
      <c r="E118" s="21"/>
      <c r="F118" s="21"/>
      <c r="G118" s="21"/>
      <c r="H118" s="21">
        <v>-1671.4933333333327</v>
      </c>
    </row>
    <row r="119" spans="1:8" x14ac:dyDescent="0.25">
      <c r="A119">
        <v>164100</v>
      </c>
      <c r="B119" t="s">
        <v>177</v>
      </c>
      <c r="C119" s="21"/>
      <c r="D119" s="21"/>
      <c r="E119" s="21"/>
      <c r="F119" s="21">
        <v>10449459.444166666</v>
      </c>
      <c r="G119" s="21"/>
      <c r="H119" s="21">
        <v>10449459.444166666</v>
      </c>
    </row>
    <row r="120" spans="1:8" x14ac:dyDescent="0.25">
      <c r="A120">
        <v>164105</v>
      </c>
      <c r="B120" t="s">
        <v>635</v>
      </c>
      <c r="C120" s="21"/>
      <c r="D120" s="21"/>
      <c r="E120" s="21"/>
      <c r="F120" s="21">
        <v>95366.744583333333</v>
      </c>
      <c r="G120" s="21"/>
      <c r="H120" s="21">
        <v>95366.744583333333</v>
      </c>
    </row>
    <row r="121" spans="1:8" x14ac:dyDescent="0.25">
      <c r="A121">
        <v>164115</v>
      </c>
      <c r="B121" t="s">
        <v>700</v>
      </c>
      <c r="C121" s="21"/>
      <c r="D121" s="21"/>
      <c r="E121" s="21"/>
      <c r="F121" s="21"/>
      <c r="G121" s="21">
        <v>1251365.7274999998</v>
      </c>
      <c r="H121" s="21">
        <v>1251365.7274999998</v>
      </c>
    </row>
    <row r="122" spans="1:8" x14ac:dyDescent="0.25">
      <c r="A122">
        <v>165100</v>
      </c>
      <c r="B122" t="s">
        <v>179</v>
      </c>
      <c r="C122" s="21">
        <v>2813542.0150000001</v>
      </c>
      <c r="D122" s="21"/>
      <c r="E122" s="21"/>
      <c r="F122" s="21"/>
      <c r="G122" s="21"/>
      <c r="H122" s="21">
        <v>2813542.0150000001</v>
      </c>
    </row>
    <row r="123" spans="1:8" x14ac:dyDescent="0.25">
      <c r="A123">
        <v>165110</v>
      </c>
      <c r="B123" t="s">
        <v>939</v>
      </c>
      <c r="C123" s="21">
        <v>81161.375</v>
      </c>
      <c r="D123" s="21"/>
      <c r="E123" s="21"/>
      <c r="F123" s="21"/>
      <c r="G123" s="21"/>
      <c r="H123" s="21">
        <v>81161.375</v>
      </c>
    </row>
    <row r="124" spans="1:8" x14ac:dyDescent="0.25">
      <c r="A124">
        <v>165150</v>
      </c>
      <c r="B124" t="s">
        <v>468</v>
      </c>
      <c r="C124" s="21">
        <v>8184463.854166667</v>
      </c>
      <c r="D124" s="21"/>
      <c r="E124" s="21"/>
      <c r="F124" s="21"/>
      <c r="G124" s="21"/>
      <c r="H124" s="21">
        <v>8184463.854166667</v>
      </c>
    </row>
    <row r="125" spans="1:8" x14ac:dyDescent="0.25">
      <c r="A125">
        <v>165160</v>
      </c>
      <c r="B125" t="s">
        <v>1088</v>
      </c>
      <c r="C125" s="21">
        <v>4282411.5529166674</v>
      </c>
      <c r="D125" s="21"/>
      <c r="E125" s="21"/>
      <c r="F125" s="21"/>
      <c r="G125" s="21"/>
      <c r="H125" s="21">
        <v>4282411.5529166674</v>
      </c>
    </row>
    <row r="126" spans="1:8" x14ac:dyDescent="0.25">
      <c r="A126">
        <v>165180</v>
      </c>
      <c r="B126" t="s">
        <v>656</v>
      </c>
      <c r="C126" s="21">
        <v>66815.374166666661</v>
      </c>
      <c r="D126" s="21"/>
      <c r="E126" s="21"/>
      <c r="F126" s="21"/>
      <c r="G126" s="21"/>
      <c r="H126" s="21">
        <v>66815.374166666661</v>
      </c>
    </row>
    <row r="127" spans="1:8" x14ac:dyDescent="0.25">
      <c r="A127">
        <v>165190</v>
      </c>
      <c r="B127" t="s">
        <v>750</v>
      </c>
      <c r="C127" s="21">
        <v>0</v>
      </c>
      <c r="D127" s="21"/>
      <c r="E127" s="21"/>
      <c r="F127" s="21"/>
      <c r="G127" s="21"/>
      <c r="H127" s="21">
        <v>0</v>
      </c>
    </row>
    <row r="128" spans="1:8" x14ac:dyDescent="0.25">
      <c r="A128">
        <v>165191</v>
      </c>
      <c r="B128" t="s">
        <v>929</v>
      </c>
      <c r="C128" s="21">
        <v>1413574.3229166667</v>
      </c>
      <c r="D128" s="21"/>
      <c r="E128" s="21"/>
      <c r="F128" s="21"/>
      <c r="G128" s="21"/>
      <c r="H128" s="21">
        <v>1413574.3229166667</v>
      </c>
    </row>
    <row r="129" spans="1:8" x14ac:dyDescent="0.25">
      <c r="A129">
        <v>165192</v>
      </c>
      <c r="B129" t="s">
        <v>1041</v>
      </c>
      <c r="C129" s="21">
        <v>3149668.2704166672</v>
      </c>
      <c r="D129" s="21"/>
      <c r="E129" s="21"/>
      <c r="F129" s="21"/>
      <c r="G129" s="21"/>
      <c r="H129" s="21">
        <v>3149668.2704166672</v>
      </c>
    </row>
    <row r="130" spans="1:8" x14ac:dyDescent="0.25">
      <c r="A130">
        <v>165200</v>
      </c>
      <c r="B130" t="s">
        <v>181</v>
      </c>
      <c r="C130" s="21">
        <v>15528.834583333337</v>
      </c>
      <c r="D130" s="21"/>
      <c r="E130" s="21"/>
      <c r="F130" s="21"/>
      <c r="G130" s="21"/>
      <c r="H130" s="21">
        <v>15528.834583333337</v>
      </c>
    </row>
    <row r="131" spans="1:8" x14ac:dyDescent="0.25">
      <c r="A131">
        <v>165205</v>
      </c>
      <c r="B131" t="s">
        <v>1209</v>
      </c>
      <c r="C131" s="21"/>
      <c r="D131" s="21"/>
      <c r="E131" s="21"/>
      <c r="F131" s="21"/>
      <c r="G131" s="21">
        <v>7865.0424999999996</v>
      </c>
      <c r="H131" s="21">
        <v>7865.0424999999996</v>
      </c>
    </row>
    <row r="132" spans="1:8" x14ac:dyDescent="0.25">
      <c r="A132">
        <v>165240</v>
      </c>
      <c r="B132" t="s">
        <v>547</v>
      </c>
      <c r="C132" s="21">
        <v>96101.819166666668</v>
      </c>
      <c r="D132" s="21"/>
      <c r="E132" s="21"/>
      <c r="F132" s="21"/>
      <c r="G132" s="21"/>
      <c r="H132" s="21">
        <v>96101.819166666668</v>
      </c>
    </row>
    <row r="133" spans="1:8" x14ac:dyDescent="0.25">
      <c r="A133">
        <v>165250</v>
      </c>
      <c r="B133" t="s">
        <v>573</v>
      </c>
      <c r="C133" s="21">
        <v>94816.166666666672</v>
      </c>
      <c r="D133" s="21"/>
      <c r="E133" s="21"/>
      <c r="F133" s="21"/>
      <c r="G133" s="21"/>
      <c r="H133" s="21">
        <v>94816.166666666672</v>
      </c>
    </row>
    <row r="134" spans="1:8" x14ac:dyDescent="0.25">
      <c r="A134">
        <v>165260</v>
      </c>
      <c r="B134" t="s">
        <v>603</v>
      </c>
      <c r="C134" s="21">
        <v>448822.4766666668</v>
      </c>
      <c r="D134" s="21"/>
      <c r="E134" s="21"/>
      <c r="F134" s="21"/>
      <c r="G134" s="21"/>
      <c r="H134" s="21">
        <v>448822.4766666668</v>
      </c>
    </row>
    <row r="135" spans="1:8" x14ac:dyDescent="0.25">
      <c r="A135">
        <v>165312</v>
      </c>
      <c r="B135" t="s">
        <v>792</v>
      </c>
      <c r="C135" s="21">
        <v>-12741.672500000001</v>
      </c>
      <c r="D135" s="21"/>
      <c r="E135" s="21"/>
      <c r="F135" s="21"/>
      <c r="G135" s="21"/>
      <c r="H135" s="21">
        <v>-12741.672500000001</v>
      </c>
    </row>
    <row r="136" spans="1:8" x14ac:dyDescent="0.25">
      <c r="A136">
        <v>165320</v>
      </c>
      <c r="B136" t="s">
        <v>428</v>
      </c>
      <c r="C136" s="21">
        <v>-85539.337916666656</v>
      </c>
      <c r="D136" s="21"/>
      <c r="E136" s="21"/>
      <c r="F136" s="21"/>
      <c r="G136" s="21"/>
      <c r="H136" s="21">
        <v>-85539.337916666656</v>
      </c>
    </row>
    <row r="137" spans="1:8" x14ac:dyDescent="0.25">
      <c r="A137">
        <v>165340</v>
      </c>
      <c r="B137" t="s">
        <v>430</v>
      </c>
      <c r="C137" s="21">
        <v>-8862.9295833333326</v>
      </c>
      <c r="D137" s="21"/>
      <c r="E137" s="21"/>
      <c r="F137" s="21"/>
      <c r="G137" s="21"/>
      <c r="H137" s="21">
        <v>-8862.9295833333326</v>
      </c>
    </row>
    <row r="138" spans="1:8" x14ac:dyDescent="0.25">
      <c r="A138">
        <v>165350</v>
      </c>
      <c r="B138" t="s">
        <v>432</v>
      </c>
      <c r="C138" s="21">
        <v>10642.512916666668</v>
      </c>
      <c r="D138" s="21"/>
      <c r="E138" s="21"/>
      <c r="F138" s="21"/>
      <c r="G138" s="21"/>
      <c r="H138" s="21">
        <v>10642.512916666668</v>
      </c>
    </row>
    <row r="139" spans="1:8" x14ac:dyDescent="0.25">
      <c r="A139">
        <v>165360</v>
      </c>
      <c r="B139" t="s">
        <v>434</v>
      </c>
      <c r="C139" s="21">
        <v>659.72208333333322</v>
      </c>
      <c r="D139" s="21"/>
      <c r="E139" s="21"/>
      <c r="F139" s="21"/>
      <c r="G139" s="21"/>
      <c r="H139" s="21">
        <v>659.72208333333322</v>
      </c>
    </row>
    <row r="140" spans="1:8" x14ac:dyDescent="0.25">
      <c r="A140">
        <v>165370</v>
      </c>
      <c r="B140" t="s">
        <v>436</v>
      </c>
      <c r="C140" s="21">
        <v>4735.7237500000001</v>
      </c>
      <c r="D140" s="21"/>
      <c r="E140" s="21"/>
      <c r="F140" s="21"/>
      <c r="G140" s="21"/>
      <c r="H140" s="21">
        <v>4735.7237500000001</v>
      </c>
    </row>
    <row r="141" spans="1:8" x14ac:dyDescent="0.25">
      <c r="A141">
        <v>165380</v>
      </c>
      <c r="B141" t="s">
        <v>438</v>
      </c>
      <c r="C141" s="21">
        <v>-2424.6570833333335</v>
      </c>
      <c r="D141" s="21"/>
      <c r="E141" s="21"/>
      <c r="F141" s="21"/>
      <c r="G141" s="21"/>
      <c r="H141" s="21">
        <v>-2424.6570833333335</v>
      </c>
    </row>
    <row r="142" spans="1:8" x14ac:dyDescent="0.25">
      <c r="A142">
        <v>165390</v>
      </c>
      <c r="B142" t="s">
        <v>440</v>
      </c>
      <c r="C142" s="21">
        <v>-1193.666666666667</v>
      </c>
      <c r="D142" s="21"/>
      <c r="E142" s="21"/>
      <c r="F142" s="21"/>
      <c r="G142" s="21"/>
      <c r="H142" s="21">
        <v>-1193.666666666667</v>
      </c>
    </row>
    <row r="143" spans="1:8" x14ac:dyDescent="0.25">
      <c r="A143">
        <v>165681</v>
      </c>
      <c r="B143" t="s">
        <v>816</v>
      </c>
      <c r="C143" s="21"/>
      <c r="D143" s="21"/>
      <c r="E143" s="21"/>
      <c r="F143" s="21"/>
      <c r="G143" s="21">
        <v>916666.53749999998</v>
      </c>
      <c r="H143" s="21">
        <v>916666.53749999998</v>
      </c>
    </row>
    <row r="144" spans="1:8" x14ac:dyDescent="0.25">
      <c r="A144">
        <v>171000</v>
      </c>
      <c r="B144" t="s">
        <v>183</v>
      </c>
      <c r="C144" s="21">
        <v>189644.94208333336</v>
      </c>
      <c r="D144" s="21"/>
      <c r="E144" s="21"/>
      <c r="F144" s="21"/>
      <c r="G144" s="21"/>
      <c r="H144" s="21">
        <v>189644.94208333336</v>
      </c>
    </row>
    <row r="145" spans="1:8" x14ac:dyDescent="0.25">
      <c r="A145">
        <v>172500</v>
      </c>
      <c r="B145" t="s">
        <v>185</v>
      </c>
      <c r="C145" s="21">
        <v>668442.3783333333</v>
      </c>
      <c r="D145" s="21"/>
      <c r="E145" s="21"/>
      <c r="F145" s="21"/>
      <c r="G145" s="21"/>
      <c r="H145" s="21">
        <v>668442.3783333333</v>
      </c>
    </row>
    <row r="146" spans="1:8" x14ac:dyDescent="0.25">
      <c r="A146">
        <v>172510</v>
      </c>
      <c r="B146" t="s">
        <v>518</v>
      </c>
      <c r="C146" s="21">
        <v>1856599.3891666664</v>
      </c>
      <c r="D146" s="21"/>
      <c r="E146" s="21"/>
      <c r="F146" s="21"/>
      <c r="G146" s="21"/>
      <c r="H146" s="21">
        <v>1856599.3891666664</v>
      </c>
    </row>
    <row r="147" spans="1:8" x14ac:dyDescent="0.25">
      <c r="A147">
        <v>174500</v>
      </c>
      <c r="B147" t="s">
        <v>187</v>
      </c>
      <c r="C147" s="21"/>
      <c r="D147" s="21"/>
      <c r="E147" s="21"/>
      <c r="F147" s="21"/>
      <c r="G147" s="21">
        <v>1490442.5291666666</v>
      </c>
      <c r="H147" s="21">
        <v>1490442.5291666666</v>
      </c>
    </row>
    <row r="148" spans="1:8" x14ac:dyDescent="0.25">
      <c r="A148">
        <v>175740</v>
      </c>
      <c r="B148" t="s">
        <v>537</v>
      </c>
      <c r="C148" s="21"/>
      <c r="D148" s="21"/>
      <c r="E148" s="21"/>
      <c r="F148" s="21"/>
      <c r="G148" s="21">
        <v>270197.33333333331</v>
      </c>
      <c r="H148" s="21">
        <v>270197.33333333331</v>
      </c>
    </row>
    <row r="149" spans="1:8" x14ac:dyDescent="0.25">
      <c r="A149">
        <v>175745</v>
      </c>
      <c r="B149" t="s">
        <v>1143</v>
      </c>
      <c r="C149" s="21"/>
      <c r="D149" s="21"/>
      <c r="E149" s="21"/>
      <c r="F149" s="21"/>
      <c r="G149" s="21">
        <v>12178.895833333334</v>
      </c>
      <c r="H149" s="21">
        <v>12178.895833333334</v>
      </c>
    </row>
    <row r="150" spans="1:8" x14ac:dyDescent="0.25">
      <c r="A150">
        <v>175750</v>
      </c>
      <c r="B150" t="s">
        <v>539</v>
      </c>
      <c r="C150" s="21"/>
      <c r="D150" s="21"/>
      <c r="E150" s="21"/>
      <c r="F150" s="21"/>
      <c r="G150" s="21">
        <v>198733.66666666666</v>
      </c>
      <c r="H150" s="21">
        <v>198733.66666666666</v>
      </c>
    </row>
    <row r="151" spans="1:8" x14ac:dyDescent="0.25">
      <c r="A151">
        <v>175760</v>
      </c>
      <c r="B151" t="s">
        <v>1147</v>
      </c>
      <c r="C151" s="21"/>
      <c r="D151" s="21"/>
      <c r="E151" s="21"/>
      <c r="F151" s="21"/>
      <c r="G151" s="21">
        <v>1682348.4354166668</v>
      </c>
      <c r="H151" s="21">
        <v>1682348.4354166668</v>
      </c>
    </row>
    <row r="152" spans="1:8" x14ac:dyDescent="0.25">
      <c r="A152">
        <v>175765</v>
      </c>
      <c r="B152" t="s">
        <v>1133</v>
      </c>
      <c r="C152" s="21"/>
      <c r="D152" s="21"/>
      <c r="E152" s="21"/>
      <c r="F152" s="21"/>
      <c r="G152" s="21">
        <v>1308686.9837500001</v>
      </c>
      <c r="H152" s="21">
        <v>1308686.9837500001</v>
      </c>
    </row>
    <row r="153" spans="1:8" x14ac:dyDescent="0.25">
      <c r="A153">
        <v>176100</v>
      </c>
      <c r="B153" t="s">
        <v>575</v>
      </c>
      <c r="C153" s="21"/>
      <c r="D153" s="21"/>
      <c r="E153" s="21"/>
      <c r="F153" s="21"/>
      <c r="G153" s="21">
        <v>0</v>
      </c>
      <c r="H153" s="21">
        <v>0</v>
      </c>
    </row>
    <row r="154" spans="1:8" x14ac:dyDescent="0.25">
      <c r="A154">
        <v>176110</v>
      </c>
      <c r="B154" t="s">
        <v>575</v>
      </c>
      <c r="C154" s="21"/>
      <c r="D154" s="21"/>
      <c r="E154" s="21"/>
      <c r="F154" s="21"/>
      <c r="G154" s="21">
        <v>0</v>
      </c>
      <c r="H154" s="21">
        <v>0</v>
      </c>
    </row>
    <row r="155" spans="1:8" x14ac:dyDescent="0.25">
      <c r="A155">
        <v>176745</v>
      </c>
      <c r="B155" t="s">
        <v>736</v>
      </c>
      <c r="C155" s="21"/>
      <c r="D155" s="21"/>
      <c r="E155" s="21"/>
      <c r="F155" s="21"/>
      <c r="G155" s="21">
        <v>0</v>
      </c>
      <c r="H155" s="21">
        <v>0</v>
      </c>
    </row>
    <row r="156" spans="1:8" x14ac:dyDescent="0.25">
      <c r="A156">
        <v>181750</v>
      </c>
      <c r="B156" t="s">
        <v>189</v>
      </c>
      <c r="C156" s="21"/>
      <c r="D156" s="21"/>
      <c r="E156" s="21">
        <v>252266.57708333337</v>
      </c>
      <c r="F156" s="21"/>
      <c r="G156" s="21"/>
      <c r="H156" s="21">
        <v>252266.57708333337</v>
      </c>
    </row>
    <row r="157" spans="1:8" x14ac:dyDescent="0.25">
      <c r="A157">
        <v>181860</v>
      </c>
      <c r="B157" t="s">
        <v>191</v>
      </c>
      <c r="C157" s="21"/>
      <c r="D157" s="21"/>
      <c r="E157" s="21">
        <v>12347767.600833334</v>
      </c>
      <c r="F157" s="21"/>
      <c r="G157" s="21"/>
      <c r="H157" s="21">
        <v>12347767.600833334</v>
      </c>
    </row>
    <row r="158" spans="1:8" x14ac:dyDescent="0.25">
      <c r="A158">
        <v>181950</v>
      </c>
      <c r="B158" t="s">
        <v>472</v>
      </c>
      <c r="C158" s="21"/>
      <c r="D158" s="21"/>
      <c r="E158" s="21">
        <v>462.38833333333338</v>
      </c>
      <c r="F158" s="21"/>
      <c r="G158" s="21"/>
      <c r="H158" s="21">
        <v>462.38833333333338</v>
      </c>
    </row>
    <row r="159" spans="1:8" x14ac:dyDescent="0.25">
      <c r="A159">
        <v>181960</v>
      </c>
      <c r="B159" t="s">
        <v>545</v>
      </c>
      <c r="C159" s="21"/>
      <c r="D159" s="21"/>
      <c r="E159" s="21">
        <v>39079.968333333331</v>
      </c>
      <c r="F159" s="21"/>
      <c r="G159" s="21"/>
      <c r="H159" s="21">
        <v>39079.968333333331</v>
      </c>
    </row>
    <row r="160" spans="1:8" x14ac:dyDescent="0.25">
      <c r="A160">
        <v>181990</v>
      </c>
      <c r="B160" t="s">
        <v>193</v>
      </c>
      <c r="C160" s="21"/>
      <c r="D160" s="21"/>
      <c r="E160" s="21">
        <v>796274.04833333346</v>
      </c>
      <c r="F160" s="21"/>
      <c r="G160" s="21"/>
      <c r="H160" s="21">
        <v>796274.04833333346</v>
      </c>
    </row>
    <row r="161" spans="1:8" x14ac:dyDescent="0.25">
      <c r="A161">
        <v>182175</v>
      </c>
      <c r="B161" t="s">
        <v>1058</v>
      </c>
      <c r="C161" s="21"/>
      <c r="D161" s="21"/>
      <c r="E161" s="21"/>
      <c r="F161" s="21"/>
      <c r="G161" s="21">
        <v>0</v>
      </c>
      <c r="H161" s="21">
        <v>0</v>
      </c>
    </row>
    <row r="162" spans="1:8" x14ac:dyDescent="0.25">
      <c r="A162">
        <v>182302</v>
      </c>
      <c r="B162" t="s">
        <v>1031</v>
      </c>
      <c r="C162" s="21"/>
      <c r="D162" s="21"/>
      <c r="E162" s="21"/>
      <c r="F162" s="21">
        <v>10295922.299999999</v>
      </c>
      <c r="G162" s="21"/>
      <c r="H162" s="21">
        <v>10295922.299999999</v>
      </c>
    </row>
    <row r="163" spans="1:8" x14ac:dyDescent="0.25">
      <c r="A163">
        <v>182305</v>
      </c>
      <c r="B163" t="s">
        <v>590</v>
      </c>
      <c r="C163" s="21"/>
      <c r="D163" s="21"/>
      <c r="E163" s="21"/>
      <c r="F163" s="21"/>
      <c r="G163" s="21">
        <v>221402971.04166666</v>
      </c>
      <c r="H163" s="21">
        <v>221402971.04166666</v>
      </c>
    </row>
    <row r="164" spans="1:8" x14ac:dyDescent="0.25">
      <c r="A164">
        <v>182306</v>
      </c>
      <c r="B164" t="s">
        <v>1062</v>
      </c>
      <c r="C164" s="21"/>
      <c r="D164" s="21"/>
      <c r="E164" s="21"/>
      <c r="F164" s="21"/>
      <c r="G164" s="21">
        <v>1522212</v>
      </c>
      <c r="H164" s="21">
        <v>1522212</v>
      </c>
    </row>
    <row r="165" spans="1:8" x14ac:dyDescent="0.25">
      <c r="A165">
        <v>182307</v>
      </c>
      <c r="B165" t="s">
        <v>1064</v>
      </c>
      <c r="C165" s="21"/>
      <c r="D165" s="21"/>
      <c r="E165" s="21"/>
      <c r="F165" s="21"/>
      <c r="G165" s="21">
        <v>2415724</v>
      </c>
      <c r="H165" s="21">
        <v>2415724</v>
      </c>
    </row>
    <row r="166" spans="1:8" x14ac:dyDescent="0.25">
      <c r="A166">
        <v>182308</v>
      </c>
      <c r="B166" t="s">
        <v>1066</v>
      </c>
      <c r="C166" s="21"/>
      <c r="D166" s="21"/>
      <c r="E166" s="21"/>
      <c r="F166" s="21"/>
      <c r="G166" s="21">
        <v>79503</v>
      </c>
      <c r="H166" s="21">
        <v>79503</v>
      </c>
    </row>
    <row r="167" spans="1:8" x14ac:dyDescent="0.25">
      <c r="A167">
        <v>182310</v>
      </c>
      <c r="B167" t="s">
        <v>195</v>
      </c>
      <c r="C167" s="21"/>
      <c r="D167" s="21"/>
      <c r="E167" s="21"/>
      <c r="F167" s="21"/>
      <c r="G167" s="21">
        <v>17867493.125</v>
      </c>
      <c r="H167" s="21">
        <v>17867493.125</v>
      </c>
    </row>
    <row r="168" spans="1:8" x14ac:dyDescent="0.25">
      <c r="A168">
        <v>182311</v>
      </c>
      <c r="B168" t="s">
        <v>1151</v>
      </c>
      <c r="C168" s="21"/>
      <c r="D168" s="21"/>
      <c r="E168" s="21"/>
      <c r="F168" s="21"/>
      <c r="G168" s="21">
        <v>1271568.2712499998</v>
      </c>
      <c r="H168" s="21">
        <v>1271568.2712499998</v>
      </c>
    </row>
    <row r="169" spans="1:8" x14ac:dyDescent="0.25">
      <c r="A169">
        <v>182313</v>
      </c>
      <c r="B169" t="s">
        <v>1074</v>
      </c>
      <c r="C169" s="21"/>
      <c r="D169" s="21"/>
      <c r="E169" s="21"/>
      <c r="F169" s="21"/>
      <c r="G169" s="21">
        <v>3294840.2916666665</v>
      </c>
      <c r="H169" s="21">
        <v>3294840.2916666665</v>
      </c>
    </row>
    <row r="170" spans="1:8" x14ac:dyDescent="0.25">
      <c r="A170">
        <v>182314</v>
      </c>
      <c r="B170" t="s">
        <v>1080</v>
      </c>
      <c r="C170" s="21"/>
      <c r="D170" s="21"/>
      <c r="E170" s="21"/>
      <c r="F170" s="21"/>
      <c r="G170" s="21">
        <v>2567843.3387500001</v>
      </c>
      <c r="H170" s="21">
        <v>2567843.3387500001</v>
      </c>
    </row>
    <row r="171" spans="1:8" x14ac:dyDescent="0.25">
      <c r="A171">
        <v>182315</v>
      </c>
      <c r="B171" t="s">
        <v>674</v>
      </c>
      <c r="C171" s="21"/>
      <c r="D171" s="21"/>
      <c r="E171" s="21"/>
      <c r="F171" s="21"/>
      <c r="G171" s="21">
        <v>2435771.1666666665</v>
      </c>
      <c r="H171" s="21">
        <v>2435771.1666666665</v>
      </c>
    </row>
    <row r="172" spans="1:8" x14ac:dyDescent="0.25">
      <c r="A172">
        <v>182316</v>
      </c>
      <c r="B172" t="s">
        <v>676</v>
      </c>
      <c r="C172" s="21"/>
      <c r="D172" s="21"/>
      <c r="E172" s="21"/>
      <c r="F172" s="21"/>
      <c r="G172" s="21">
        <v>0</v>
      </c>
      <c r="H172" s="21">
        <v>0</v>
      </c>
    </row>
    <row r="173" spans="1:8" x14ac:dyDescent="0.25">
      <c r="A173">
        <v>182317</v>
      </c>
      <c r="B173" t="s">
        <v>1139</v>
      </c>
      <c r="C173" s="21"/>
      <c r="D173" s="21"/>
      <c r="E173" s="21"/>
      <c r="F173" s="21"/>
      <c r="G173" s="21">
        <v>63397130.416666664</v>
      </c>
      <c r="H173" s="21">
        <v>63397130.416666664</v>
      </c>
    </row>
    <row r="174" spans="1:8" x14ac:dyDescent="0.25">
      <c r="A174">
        <v>182318</v>
      </c>
      <c r="B174" t="s">
        <v>1153</v>
      </c>
      <c r="C174" s="21"/>
      <c r="D174" s="21"/>
      <c r="E174" s="21"/>
      <c r="F174" s="21">
        <v>-311157.14958333323</v>
      </c>
      <c r="G174" s="21"/>
      <c r="H174" s="21">
        <v>-311157.14958333323</v>
      </c>
    </row>
    <row r="175" spans="1:8" x14ac:dyDescent="0.25">
      <c r="A175">
        <v>182319</v>
      </c>
      <c r="B175" t="s">
        <v>1155</v>
      </c>
      <c r="C175" s="21"/>
      <c r="D175" s="21"/>
      <c r="E175" s="21"/>
      <c r="F175" s="21"/>
      <c r="G175" s="21">
        <v>2355777.8350000004</v>
      </c>
      <c r="H175" s="21">
        <v>2355777.8350000004</v>
      </c>
    </row>
    <row r="176" spans="1:8" x14ac:dyDescent="0.25">
      <c r="A176">
        <v>182320</v>
      </c>
      <c r="B176" t="s">
        <v>197</v>
      </c>
      <c r="C176" s="21"/>
      <c r="D176" s="21"/>
      <c r="E176" s="21"/>
      <c r="F176" s="21"/>
      <c r="G176" s="21">
        <v>45968.041666666664</v>
      </c>
      <c r="H176" s="21">
        <v>45968.041666666664</v>
      </c>
    </row>
    <row r="177" spans="1:8" x14ac:dyDescent="0.25">
      <c r="A177">
        <v>182321</v>
      </c>
      <c r="B177" t="s">
        <v>870</v>
      </c>
      <c r="C177" s="21"/>
      <c r="D177" s="21"/>
      <c r="E177" s="21"/>
      <c r="F177" s="21"/>
      <c r="G177" s="21">
        <v>0</v>
      </c>
      <c r="H177" s="21">
        <v>0</v>
      </c>
    </row>
    <row r="178" spans="1:8" x14ac:dyDescent="0.25">
      <c r="A178">
        <v>182322</v>
      </c>
      <c r="B178" t="s">
        <v>744</v>
      </c>
      <c r="C178" s="21"/>
      <c r="D178" s="21"/>
      <c r="E178" s="21"/>
      <c r="F178" s="21">
        <v>110577.07</v>
      </c>
      <c r="G178" s="21"/>
      <c r="H178" s="21">
        <v>110577.07</v>
      </c>
    </row>
    <row r="179" spans="1:8" x14ac:dyDescent="0.25">
      <c r="A179">
        <v>182323</v>
      </c>
      <c r="B179" t="s">
        <v>774</v>
      </c>
      <c r="C179" s="21"/>
      <c r="D179" s="21"/>
      <c r="E179" s="21"/>
      <c r="F179" s="21">
        <v>99358.989999999991</v>
      </c>
      <c r="G179" s="21"/>
      <c r="H179" s="21">
        <v>99358.989999999991</v>
      </c>
    </row>
    <row r="180" spans="1:8" x14ac:dyDescent="0.25">
      <c r="A180">
        <v>182324</v>
      </c>
      <c r="B180" t="s">
        <v>752</v>
      </c>
      <c r="C180" s="21"/>
      <c r="D180" s="21"/>
      <c r="E180" s="21"/>
      <c r="F180" s="21">
        <v>8065675.1900000004</v>
      </c>
      <c r="G180" s="21"/>
      <c r="H180" s="21">
        <v>8065675.1900000004</v>
      </c>
    </row>
    <row r="181" spans="1:8" x14ac:dyDescent="0.25">
      <c r="A181">
        <v>182325</v>
      </c>
      <c r="B181" t="s">
        <v>820</v>
      </c>
      <c r="C181" s="21"/>
      <c r="D181" s="21"/>
      <c r="E181" s="21"/>
      <c r="F181" s="21">
        <v>2000000</v>
      </c>
      <c r="G181" s="21"/>
      <c r="H181" s="21">
        <v>2000000</v>
      </c>
    </row>
    <row r="182" spans="1:8" x14ac:dyDescent="0.25">
      <c r="A182">
        <v>182326</v>
      </c>
      <c r="B182" t="s">
        <v>937</v>
      </c>
      <c r="C182" s="21"/>
      <c r="D182" s="21"/>
      <c r="E182" s="21"/>
      <c r="F182" s="21"/>
      <c r="G182" s="21">
        <v>58611.80000000001</v>
      </c>
      <c r="H182" s="21">
        <v>58611.80000000001</v>
      </c>
    </row>
    <row r="183" spans="1:8" x14ac:dyDescent="0.25">
      <c r="A183">
        <v>182327</v>
      </c>
      <c r="B183" t="s">
        <v>1187</v>
      </c>
      <c r="C183" s="21"/>
      <c r="D183" s="21"/>
      <c r="E183" s="21"/>
      <c r="F183" s="21">
        <v>2372200.1741666668</v>
      </c>
      <c r="G183" s="21"/>
      <c r="H183" s="21">
        <v>2372200.1741666668</v>
      </c>
    </row>
    <row r="184" spans="1:8" x14ac:dyDescent="0.25">
      <c r="A184">
        <v>182328</v>
      </c>
      <c r="B184" t="s">
        <v>652</v>
      </c>
      <c r="C184" s="21"/>
      <c r="D184" s="21"/>
      <c r="E184" s="21"/>
      <c r="F184" s="21"/>
      <c r="G184" s="21">
        <v>1651879.7145833336</v>
      </c>
      <c r="H184" s="21">
        <v>1651879.7145833336</v>
      </c>
    </row>
    <row r="185" spans="1:8" x14ac:dyDescent="0.25">
      <c r="A185">
        <v>182329</v>
      </c>
      <c r="B185" t="s">
        <v>637</v>
      </c>
      <c r="C185" s="21"/>
      <c r="D185" s="21"/>
      <c r="E185" s="21"/>
      <c r="F185" s="21"/>
      <c r="G185" s="21">
        <v>10826875.479999999</v>
      </c>
      <c r="H185" s="21">
        <v>10826875.479999999</v>
      </c>
    </row>
    <row r="186" spans="1:8" x14ac:dyDescent="0.25">
      <c r="A186">
        <v>182331</v>
      </c>
      <c r="B186" t="s">
        <v>1185</v>
      </c>
      <c r="C186" s="21"/>
      <c r="D186" s="21"/>
      <c r="E186" s="21"/>
      <c r="F186" s="21"/>
      <c r="G186" s="21">
        <v>2773582.75</v>
      </c>
      <c r="H186" s="21">
        <v>2773582.75</v>
      </c>
    </row>
    <row r="187" spans="1:8" x14ac:dyDescent="0.25">
      <c r="A187">
        <v>182332</v>
      </c>
      <c r="B187" t="s">
        <v>1203</v>
      </c>
      <c r="C187" s="21"/>
      <c r="D187" s="21"/>
      <c r="E187" s="21"/>
      <c r="F187" s="21">
        <v>3977074.0995833338</v>
      </c>
      <c r="G187" s="21"/>
      <c r="H187" s="21">
        <v>3977074.0995833338</v>
      </c>
    </row>
    <row r="188" spans="1:8" x14ac:dyDescent="0.25">
      <c r="A188">
        <v>182333</v>
      </c>
      <c r="B188" t="s">
        <v>915</v>
      </c>
      <c r="C188" s="21"/>
      <c r="D188" s="21"/>
      <c r="E188" s="21"/>
      <c r="F188" s="21">
        <v>1130183.6799999999</v>
      </c>
      <c r="G188" s="21"/>
      <c r="H188" s="21">
        <v>1130183.6799999999</v>
      </c>
    </row>
    <row r="189" spans="1:8" x14ac:dyDescent="0.25">
      <c r="A189">
        <v>182336</v>
      </c>
      <c r="B189" t="s">
        <v>1090</v>
      </c>
      <c r="C189" s="21"/>
      <c r="D189" s="21"/>
      <c r="E189" s="21"/>
      <c r="F189" s="21"/>
      <c r="G189" s="21">
        <v>271051.85958333331</v>
      </c>
      <c r="H189" s="21">
        <v>271051.85958333331</v>
      </c>
    </row>
    <row r="190" spans="1:8" x14ac:dyDescent="0.25">
      <c r="A190">
        <v>182337</v>
      </c>
      <c r="B190" t="s">
        <v>1092</v>
      </c>
      <c r="C190" s="21"/>
      <c r="D190" s="21"/>
      <c r="E190" s="21"/>
      <c r="F190" s="21"/>
      <c r="G190" s="21">
        <v>8111251.6220833333</v>
      </c>
      <c r="H190" s="21">
        <v>8111251.6220833333</v>
      </c>
    </row>
    <row r="191" spans="1:8" x14ac:dyDescent="0.25">
      <c r="A191">
        <v>182338</v>
      </c>
      <c r="B191" t="s">
        <v>1021</v>
      </c>
      <c r="C191" s="21"/>
      <c r="D191" s="21"/>
      <c r="E191" s="21"/>
      <c r="F191" s="21"/>
      <c r="G191" s="21">
        <v>1962045.9866666666</v>
      </c>
      <c r="H191" s="21">
        <v>1962045.9866666666</v>
      </c>
    </row>
    <row r="192" spans="1:8" x14ac:dyDescent="0.25">
      <c r="A192">
        <v>182339</v>
      </c>
      <c r="B192" t="s">
        <v>1021</v>
      </c>
      <c r="C192" s="21"/>
      <c r="D192" s="21"/>
      <c r="E192" s="21"/>
      <c r="F192" s="21"/>
      <c r="G192" s="21">
        <v>7711833.3658333318</v>
      </c>
      <c r="H192" s="21">
        <v>7711833.3658333318</v>
      </c>
    </row>
    <row r="193" spans="1:8" x14ac:dyDescent="0.25">
      <c r="A193">
        <v>182345</v>
      </c>
      <c r="B193" t="s">
        <v>199</v>
      </c>
      <c r="C193" s="21"/>
      <c r="D193" s="21"/>
      <c r="E193" s="21"/>
      <c r="F193" s="21"/>
      <c r="G193" s="21">
        <v>160255.08208333334</v>
      </c>
      <c r="H193" s="21">
        <v>160255.08208333334</v>
      </c>
    </row>
    <row r="194" spans="1:8" x14ac:dyDescent="0.25">
      <c r="A194">
        <v>182350</v>
      </c>
      <c r="B194" t="s">
        <v>201</v>
      </c>
      <c r="C194" s="21"/>
      <c r="D194" s="21"/>
      <c r="E194" s="21"/>
      <c r="F194" s="21"/>
      <c r="G194" s="21">
        <v>-25273017.710000005</v>
      </c>
      <c r="H194" s="21">
        <v>-25273017.710000005</v>
      </c>
    </row>
    <row r="195" spans="1:8" x14ac:dyDescent="0.25">
      <c r="A195">
        <v>182355</v>
      </c>
      <c r="B195" t="s">
        <v>862</v>
      </c>
      <c r="C195" s="21"/>
      <c r="D195" s="21"/>
      <c r="E195" s="21"/>
      <c r="F195" s="21"/>
      <c r="G195" s="21">
        <v>-740540.70000000007</v>
      </c>
      <c r="H195" s="21">
        <v>-740540.70000000007</v>
      </c>
    </row>
    <row r="196" spans="1:8" x14ac:dyDescent="0.25">
      <c r="A196">
        <v>182372</v>
      </c>
      <c r="B196" t="s">
        <v>527</v>
      </c>
      <c r="C196" s="21"/>
      <c r="D196" s="21"/>
      <c r="E196" s="21"/>
      <c r="F196" s="21"/>
      <c r="G196" s="21">
        <v>0</v>
      </c>
      <c r="H196" s="21">
        <v>0</v>
      </c>
    </row>
    <row r="197" spans="1:8" x14ac:dyDescent="0.25">
      <c r="A197">
        <v>182374</v>
      </c>
      <c r="B197" t="s">
        <v>446</v>
      </c>
      <c r="C197" s="21"/>
      <c r="D197" s="21"/>
      <c r="E197" s="21"/>
      <c r="F197" s="21"/>
      <c r="G197" s="21">
        <v>23808387.617499996</v>
      </c>
      <c r="H197" s="21">
        <v>23808387.617499996</v>
      </c>
    </row>
    <row r="198" spans="1:8" x14ac:dyDescent="0.25">
      <c r="A198">
        <v>182375</v>
      </c>
      <c r="B198" t="s">
        <v>818</v>
      </c>
      <c r="C198" s="21"/>
      <c r="D198" s="21"/>
      <c r="E198" s="21"/>
      <c r="F198" s="21"/>
      <c r="G198" s="21">
        <v>9435773.166666666</v>
      </c>
      <c r="H198" s="21">
        <v>9435773.166666666</v>
      </c>
    </row>
    <row r="199" spans="1:8" x14ac:dyDescent="0.25">
      <c r="A199">
        <v>182376</v>
      </c>
      <c r="B199" t="s">
        <v>203</v>
      </c>
      <c r="C199" s="21"/>
      <c r="D199" s="21"/>
      <c r="E199" s="21"/>
      <c r="F199" s="21">
        <v>3214834.1058333335</v>
      </c>
      <c r="G199" s="21"/>
      <c r="H199" s="21">
        <v>3214834.1058333335</v>
      </c>
    </row>
    <row r="200" spans="1:8" x14ac:dyDescent="0.25">
      <c r="A200">
        <v>182381</v>
      </c>
      <c r="B200" t="s">
        <v>707</v>
      </c>
      <c r="C200" s="21"/>
      <c r="D200" s="21"/>
      <c r="E200" s="21"/>
      <c r="F200" s="21">
        <v>30537791.349999998</v>
      </c>
      <c r="G200" s="21"/>
      <c r="H200" s="21">
        <v>30537791.349999998</v>
      </c>
    </row>
    <row r="201" spans="1:8" x14ac:dyDescent="0.25">
      <c r="A201">
        <v>182382</v>
      </c>
      <c r="B201" t="s">
        <v>715</v>
      </c>
      <c r="C201" s="21"/>
      <c r="D201" s="21"/>
      <c r="E201" s="21"/>
      <c r="F201" s="21">
        <v>215500.43000000002</v>
      </c>
      <c r="G201" s="21"/>
      <c r="H201" s="21">
        <v>215500.43000000002</v>
      </c>
    </row>
    <row r="202" spans="1:8" x14ac:dyDescent="0.25">
      <c r="A202">
        <v>182383</v>
      </c>
      <c r="B202" t="s">
        <v>205</v>
      </c>
      <c r="C202" s="21">
        <v>968839.11291666667</v>
      </c>
      <c r="D202" s="21"/>
      <c r="E202" s="21"/>
      <c r="F202" s="21"/>
      <c r="G202" s="21"/>
      <c r="H202" s="21">
        <v>968839.11291666667</v>
      </c>
    </row>
    <row r="203" spans="1:8" x14ac:dyDescent="0.25">
      <c r="A203">
        <v>182385</v>
      </c>
      <c r="B203" t="s">
        <v>624</v>
      </c>
      <c r="C203" s="21"/>
      <c r="D203" s="21"/>
      <c r="E203" s="21"/>
      <c r="F203" s="21"/>
      <c r="G203" s="21">
        <v>-674324.82833333348</v>
      </c>
      <c r="H203" s="21">
        <v>-674324.82833333348</v>
      </c>
    </row>
    <row r="204" spans="1:8" x14ac:dyDescent="0.25">
      <c r="A204">
        <v>182386</v>
      </c>
      <c r="B204" t="s">
        <v>624</v>
      </c>
      <c r="C204" s="21"/>
      <c r="D204" s="21"/>
      <c r="E204" s="21"/>
      <c r="F204" s="21"/>
      <c r="G204" s="21">
        <v>351853.13750000001</v>
      </c>
      <c r="H204" s="21">
        <v>351853.13750000001</v>
      </c>
    </row>
    <row r="205" spans="1:8" x14ac:dyDescent="0.25">
      <c r="A205">
        <v>182387</v>
      </c>
      <c r="B205" t="s">
        <v>624</v>
      </c>
      <c r="C205" s="21"/>
      <c r="D205" s="21"/>
      <c r="E205" s="21"/>
      <c r="F205" s="21"/>
      <c r="G205" s="21">
        <v>-2797210.2800000007</v>
      </c>
      <c r="H205" s="21">
        <v>-2797210.2800000007</v>
      </c>
    </row>
    <row r="206" spans="1:8" x14ac:dyDescent="0.25">
      <c r="A206">
        <v>182391</v>
      </c>
      <c r="B206" t="s">
        <v>935</v>
      </c>
      <c r="C206" s="21"/>
      <c r="D206" s="21"/>
      <c r="E206" s="21"/>
      <c r="F206" s="21"/>
      <c r="G206" s="21">
        <v>0</v>
      </c>
      <c r="H206" s="21">
        <v>0</v>
      </c>
    </row>
    <row r="207" spans="1:8" x14ac:dyDescent="0.25">
      <c r="A207">
        <v>182395</v>
      </c>
      <c r="B207" t="s">
        <v>925</v>
      </c>
      <c r="C207" s="21"/>
      <c r="D207" s="21"/>
      <c r="E207" s="21"/>
      <c r="F207" s="21"/>
      <c r="G207" s="21">
        <v>128222898.37249999</v>
      </c>
      <c r="H207" s="21">
        <v>128222898.37249999</v>
      </c>
    </row>
    <row r="208" spans="1:8" x14ac:dyDescent="0.25">
      <c r="A208">
        <v>182396</v>
      </c>
      <c r="B208" t="s">
        <v>933</v>
      </c>
      <c r="C208" s="21"/>
      <c r="D208" s="21"/>
      <c r="E208" s="21"/>
      <c r="F208" s="21"/>
      <c r="G208" s="21">
        <v>30924569.71083333</v>
      </c>
      <c r="H208" s="21">
        <v>30924569.71083333</v>
      </c>
    </row>
    <row r="209" spans="1:8" x14ac:dyDescent="0.25">
      <c r="A209">
        <v>183000</v>
      </c>
      <c r="B209" t="s">
        <v>207</v>
      </c>
      <c r="C209" s="21"/>
      <c r="D209" s="21"/>
      <c r="E209" s="21"/>
      <c r="F209" s="21"/>
      <c r="G209" s="21">
        <v>89344.45</v>
      </c>
      <c r="H209" s="21">
        <v>89344.45</v>
      </c>
    </row>
    <row r="210" spans="1:8" x14ac:dyDescent="0.25">
      <c r="A210">
        <v>184054</v>
      </c>
      <c r="B210" t="s">
        <v>525</v>
      </c>
      <c r="C210" s="21"/>
      <c r="D210" s="21"/>
      <c r="E210" s="21"/>
      <c r="F210" s="21"/>
      <c r="G210" s="21">
        <v>2054.3358333333331</v>
      </c>
      <c r="H210" s="21">
        <v>2054.3358333333331</v>
      </c>
    </row>
    <row r="211" spans="1:8" x14ac:dyDescent="0.25">
      <c r="A211">
        <v>184055</v>
      </c>
      <c r="B211" t="s">
        <v>512</v>
      </c>
      <c r="C211" s="21"/>
      <c r="D211" s="21"/>
      <c r="E211" s="21"/>
      <c r="F211" s="21"/>
      <c r="G211" s="21">
        <v>0</v>
      </c>
      <c r="H211" s="21">
        <v>0</v>
      </c>
    </row>
    <row r="212" spans="1:8" x14ac:dyDescent="0.25">
      <c r="A212">
        <v>184057</v>
      </c>
      <c r="B212" t="s">
        <v>520</v>
      </c>
      <c r="C212" s="21"/>
      <c r="D212" s="21"/>
      <c r="E212" s="21"/>
      <c r="F212" s="21"/>
      <c r="G212" s="21">
        <v>65.22</v>
      </c>
      <c r="H212" s="21">
        <v>65.22</v>
      </c>
    </row>
    <row r="213" spans="1:8" x14ac:dyDescent="0.25">
      <c r="A213">
        <v>184068</v>
      </c>
      <c r="B213" t="s">
        <v>782</v>
      </c>
      <c r="C213" s="21"/>
      <c r="D213" s="21"/>
      <c r="E213" s="21"/>
      <c r="F213" s="21"/>
      <c r="G213" s="21">
        <v>6.0000000000000019E-2</v>
      </c>
      <c r="H213" s="21">
        <v>6.0000000000000019E-2</v>
      </c>
    </row>
    <row r="214" spans="1:8" x14ac:dyDescent="0.25">
      <c r="A214">
        <v>184070</v>
      </c>
      <c r="B214" t="s">
        <v>971</v>
      </c>
      <c r="C214" s="21"/>
      <c r="D214" s="21"/>
      <c r="E214" s="21"/>
      <c r="F214" s="21"/>
      <c r="G214" s="21">
        <v>52307.721250000002</v>
      </c>
      <c r="H214" s="21">
        <v>52307.721250000002</v>
      </c>
    </row>
    <row r="215" spans="1:8" x14ac:dyDescent="0.25">
      <c r="A215">
        <v>184071</v>
      </c>
      <c r="B215" t="s">
        <v>993</v>
      </c>
      <c r="C215" s="21"/>
      <c r="D215" s="21"/>
      <c r="E215" s="21"/>
      <c r="F215" s="21"/>
      <c r="G215" s="21">
        <v>-613.62500000000011</v>
      </c>
      <c r="H215" s="21">
        <v>-613.62500000000011</v>
      </c>
    </row>
    <row r="216" spans="1:8" x14ac:dyDescent="0.25">
      <c r="A216">
        <v>184100</v>
      </c>
      <c r="B216" t="s">
        <v>209</v>
      </c>
      <c r="C216" s="21">
        <v>0</v>
      </c>
      <c r="D216" s="21"/>
      <c r="E216" s="21"/>
      <c r="F216" s="21"/>
      <c r="G216" s="21"/>
      <c r="H216" s="21">
        <v>0</v>
      </c>
    </row>
    <row r="217" spans="1:8" x14ac:dyDescent="0.25">
      <c r="A217">
        <v>184205</v>
      </c>
      <c r="B217" t="s">
        <v>1207</v>
      </c>
      <c r="C217" s="21"/>
      <c r="D217" s="21"/>
      <c r="E217" s="21"/>
      <c r="F217" s="21"/>
      <c r="G217" s="21">
        <v>480.91125000000011</v>
      </c>
      <c r="H217" s="21">
        <v>480.91125000000011</v>
      </c>
    </row>
    <row r="218" spans="1:8" x14ac:dyDescent="0.25">
      <c r="A218">
        <v>184210</v>
      </c>
      <c r="B218" t="s">
        <v>1149</v>
      </c>
      <c r="C218" s="21"/>
      <c r="D218" s="21"/>
      <c r="E218" s="21"/>
      <c r="F218" s="21"/>
      <c r="G218" s="21">
        <v>1349.82</v>
      </c>
      <c r="H218" s="21">
        <v>1349.82</v>
      </c>
    </row>
    <row r="219" spans="1:8" x14ac:dyDescent="0.25">
      <c r="A219">
        <v>184250</v>
      </c>
      <c r="B219" t="s">
        <v>211</v>
      </c>
      <c r="C219" s="21"/>
      <c r="D219" s="21"/>
      <c r="E219" s="21"/>
      <c r="F219" s="21"/>
      <c r="G219" s="21">
        <v>-3.8333333333333337E-2</v>
      </c>
      <c r="H219" s="21">
        <v>-3.8333333333333337E-2</v>
      </c>
    </row>
    <row r="220" spans="1:8" x14ac:dyDescent="0.25">
      <c r="A220">
        <v>184260</v>
      </c>
      <c r="B220" t="s">
        <v>213</v>
      </c>
      <c r="C220" s="21">
        <v>9754.8695833333313</v>
      </c>
      <c r="D220" s="21"/>
      <c r="E220" s="21"/>
      <c r="F220" s="21"/>
      <c r="G220" s="21"/>
      <c r="H220" s="21">
        <v>9754.8695833333313</v>
      </c>
    </row>
    <row r="221" spans="1:8" x14ac:dyDescent="0.25">
      <c r="A221">
        <v>184265</v>
      </c>
      <c r="B221" t="s">
        <v>1112</v>
      </c>
      <c r="C221" s="21">
        <v>-6.3583333333333334</v>
      </c>
      <c r="D221" s="21"/>
      <c r="E221" s="21"/>
      <c r="F221" s="21"/>
      <c r="G221" s="21"/>
      <c r="H221" s="21">
        <v>-6.3583333333333334</v>
      </c>
    </row>
    <row r="222" spans="1:8" x14ac:dyDescent="0.25">
      <c r="A222">
        <v>184270</v>
      </c>
      <c r="B222" t="s">
        <v>215</v>
      </c>
      <c r="C222" s="21">
        <v>-368015.25041666668</v>
      </c>
      <c r="D222" s="21"/>
      <c r="E222" s="21"/>
      <c r="F222" s="21"/>
      <c r="G222" s="21"/>
      <c r="H222" s="21">
        <v>-368015.25041666668</v>
      </c>
    </row>
    <row r="223" spans="1:8" x14ac:dyDescent="0.25">
      <c r="A223">
        <v>184290</v>
      </c>
      <c r="B223" t="s">
        <v>36</v>
      </c>
      <c r="C223" s="21"/>
      <c r="D223" s="21"/>
      <c r="E223" s="21"/>
      <c r="F223" s="21"/>
      <c r="G223" s="21">
        <v>0</v>
      </c>
      <c r="H223" s="21">
        <v>0</v>
      </c>
    </row>
    <row r="224" spans="1:8" x14ac:dyDescent="0.25">
      <c r="A224">
        <v>184300</v>
      </c>
      <c r="B224" t="s">
        <v>506</v>
      </c>
      <c r="C224" s="21"/>
      <c r="D224" s="21"/>
      <c r="E224" s="21"/>
      <c r="F224" s="21"/>
      <c r="G224" s="21">
        <v>63702.727083333339</v>
      </c>
      <c r="H224" s="21">
        <v>63702.727083333339</v>
      </c>
    </row>
    <row r="225" spans="1:8" x14ac:dyDescent="0.25">
      <c r="A225">
        <v>184350</v>
      </c>
      <c r="B225" t="s">
        <v>1082</v>
      </c>
      <c r="C225" s="21"/>
      <c r="D225" s="21"/>
      <c r="E225" s="21"/>
      <c r="F225" s="21"/>
      <c r="G225" s="21">
        <v>-417.23916666666673</v>
      </c>
      <c r="H225" s="21">
        <v>-417.23916666666673</v>
      </c>
    </row>
    <row r="226" spans="1:8" x14ac:dyDescent="0.25">
      <c r="A226">
        <v>184400</v>
      </c>
      <c r="B226" t="s">
        <v>738</v>
      </c>
      <c r="C226" s="21"/>
      <c r="D226" s="21"/>
      <c r="E226" s="21"/>
      <c r="F226" s="21"/>
      <c r="G226" s="21">
        <v>12158428.074999997</v>
      </c>
      <c r="H226" s="21">
        <v>12158428.074999997</v>
      </c>
    </row>
    <row r="227" spans="1:8" x14ac:dyDescent="0.25">
      <c r="A227">
        <v>184500</v>
      </c>
      <c r="B227" t="s">
        <v>448</v>
      </c>
      <c r="C227" s="21"/>
      <c r="D227" s="21"/>
      <c r="E227" s="21"/>
      <c r="F227" s="21"/>
      <c r="G227" s="21">
        <v>33355040.136666659</v>
      </c>
      <c r="H227" s="21">
        <v>33355040.136666659</v>
      </c>
    </row>
    <row r="228" spans="1:8" x14ac:dyDescent="0.25">
      <c r="A228">
        <v>184800</v>
      </c>
      <c r="B228" t="s">
        <v>768</v>
      </c>
      <c r="C228" s="21"/>
      <c r="D228" s="21"/>
      <c r="E228" s="21"/>
      <c r="F228" s="21"/>
      <c r="G228" s="21">
        <v>9472057.522499999</v>
      </c>
      <c r="H228" s="21">
        <v>9472057.522499999</v>
      </c>
    </row>
    <row r="229" spans="1:8" x14ac:dyDescent="0.25">
      <c r="A229">
        <v>184900</v>
      </c>
      <c r="B229" t="s">
        <v>748</v>
      </c>
      <c r="C229" s="21"/>
      <c r="D229" s="21"/>
      <c r="E229" s="21"/>
      <c r="F229" s="21"/>
      <c r="G229" s="21">
        <v>7809324.1341666663</v>
      </c>
      <c r="H229" s="21">
        <v>7809324.1341666663</v>
      </c>
    </row>
    <row r="230" spans="1:8" x14ac:dyDescent="0.25">
      <c r="A230">
        <v>184996</v>
      </c>
      <c r="B230" t="s">
        <v>772</v>
      </c>
      <c r="C230" s="21"/>
      <c r="D230" s="21"/>
      <c r="E230" s="21"/>
      <c r="F230" s="21"/>
      <c r="G230" s="21">
        <v>-9426693.8983333316</v>
      </c>
      <c r="H230" s="21">
        <v>-9426693.8983333316</v>
      </c>
    </row>
    <row r="231" spans="1:8" x14ac:dyDescent="0.25">
      <c r="A231">
        <v>184997</v>
      </c>
      <c r="B231" t="s">
        <v>738</v>
      </c>
      <c r="C231" s="21"/>
      <c r="D231" s="21"/>
      <c r="E231" s="21"/>
      <c r="F231" s="21"/>
      <c r="G231" s="21">
        <v>-12153285.309583331</v>
      </c>
      <c r="H231" s="21">
        <v>-12153285.309583331</v>
      </c>
    </row>
    <row r="232" spans="1:8" x14ac:dyDescent="0.25">
      <c r="A232">
        <v>184998</v>
      </c>
      <c r="B232" t="s">
        <v>748</v>
      </c>
      <c r="C232" s="21"/>
      <c r="D232" s="21"/>
      <c r="E232" s="21"/>
      <c r="F232" s="21"/>
      <c r="G232" s="21">
        <v>-7804344.9866666673</v>
      </c>
      <c r="H232" s="21">
        <v>-7804344.9866666673</v>
      </c>
    </row>
    <row r="233" spans="1:8" x14ac:dyDescent="0.25">
      <c r="A233">
        <v>184999</v>
      </c>
      <c r="B233" t="s">
        <v>450</v>
      </c>
      <c r="C233" s="21"/>
      <c r="D233" s="21"/>
      <c r="E233" s="21"/>
      <c r="F233" s="21"/>
      <c r="G233" s="21">
        <v>-33355041.979583327</v>
      </c>
      <c r="H233" s="21">
        <v>-33355041.979583327</v>
      </c>
    </row>
    <row r="234" spans="1:8" x14ac:dyDescent="0.25">
      <c r="A234">
        <v>186055</v>
      </c>
      <c r="B234" t="s">
        <v>804</v>
      </c>
      <c r="C234" s="21"/>
      <c r="D234" s="21"/>
      <c r="E234" s="21"/>
      <c r="F234" s="21"/>
      <c r="G234" s="21">
        <v>0</v>
      </c>
      <c r="H234" s="21">
        <v>0</v>
      </c>
    </row>
    <row r="235" spans="1:8" x14ac:dyDescent="0.25">
      <c r="A235">
        <v>186100</v>
      </c>
      <c r="B235" t="s">
        <v>81</v>
      </c>
      <c r="C235" s="21"/>
      <c r="D235" s="21"/>
      <c r="E235" s="21"/>
      <c r="F235" s="21">
        <v>3466641</v>
      </c>
      <c r="G235" s="21"/>
      <c r="H235" s="21">
        <v>3466641</v>
      </c>
    </row>
    <row r="236" spans="1:8" x14ac:dyDescent="0.25">
      <c r="A236">
        <v>186180</v>
      </c>
      <c r="B236" t="s">
        <v>770</v>
      </c>
      <c r="C236" s="21">
        <v>-9.9999999999999985E-3</v>
      </c>
      <c r="D236" s="21"/>
      <c r="E236" s="21"/>
      <c r="F236" s="21"/>
      <c r="G236" s="21"/>
      <c r="H236" s="21">
        <v>-9.9999999999999985E-3</v>
      </c>
    </row>
    <row r="237" spans="1:8" x14ac:dyDescent="0.25">
      <c r="A237">
        <v>186200</v>
      </c>
      <c r="B237" t="s">
        <v>217</v>
      </c>
      <c r="C237" s="21"/>
      <c r="D237" s="21"/>
      <c r="E237" s="21"/>
      <c r="F237" s="21"/>
      <c r="G237" s="21">
        <v>360818.97750000004</v>
      </c>
      <c r="H237" s="21">
        <v>360818.97750000004</v>
      </c>
    </row>
    <row r="238" spans="1:8" x14ac:dyDescent="0.25">
      <c r="A238">
        <v>186205</v>
      </c>
      <c r="B238" t="s">
        <v>571</v>
      </c>
      <c r="C238" s="21">
        <v>4819792.6433333335</v>
      </c>
      <c r="D238" s="21"/>
      <c r="E238" s="21"/>
      <c r="F238" s="21"/>
      <c r="G238" s="21"/>
      <c r="H238" s="21">
        <v>4819792.6433333335</v>
      </c>
    </row>
    <row r="239" spans="1:8" x14ac:dyDescent="0.25">
      <c r="A239">
        <v>186210</v>
      </c>
      <c r="B239" t="s">
        <v>219</v>
      </c>
      <c r="C239" s="21"/>
      <c r="D239" s="21"/>
      <c r="E239" s="21"/>
      <c r="F239" s="21"/>
      <c r="G239" s="21">
        <v>0</v>
      </c>
      <c r="H239" s="21">
        <v>0</v>
      </c>
    </row>
    <row r="240" spans="1:8" x14ac:dyDescent="0.25">
      <c r="A240">
        <v>186215</v>
      </c>
      <c r="B240" t="s">
        <v>1223</v>
      </c>
      <c r="C240" s="21"/>
      <c r="D240" s="21"/>
      <c r="E240" s="21"/>
      <c r="F240" s="21"/>
      <c r="G240" s="21">
        <v>1042.7654166666669</v>
      </c>
      <c r="H240" s="21">
        <v>1042.7654166666669</v>
      </c>
    </row>
    <row r="241" spans="1:8" x14ac:dyDescent="0.25">
      <c r="A241">
        <v>186280</v>
      </c>
      <c r="B241" t="s">
        <v>221</v>
      </c>
      <c r="C241" s="21"/>
      <c r="D241" s="21"/>
      <c r="E241" s="21"/>
      <c r="F241" s="21"/>
      <c r="G241" s="21">
        <v>-449781.58333333331</v>
      </c>
      <c r="H241" s="21">
        <v>-449781.58333333331</v>
      </c>
    </row>
    <row r="242" spans="1:8" x14ac:dyDescent="0.25">
      <c r="A242">
        <v>186290</v>
      </c>
      <c r="B242" t="s">
        <v>452</v>
      </c>
      <c r="C242" s="21"/>
      <c r="D242" s="21"/>
      <c r="E242" s="21"/>
      <c r="F242" s="21"/>
      <c r="G242" s="21">
        <v>-9497813</v>
      </c>
      <c r="H242" s="21">
        <v>-9497813</v>
      </c>
    </row>
    <row r="243" spans="1:8" x14ac:dyDescent="0.25">
      <c r="A243">
        <v>186321</v>
      </c>
      <c r="B243" t="s">
        <v>906</v>
      </c>
      <c r="C243" s="21"/>
      <c r="D243" s="21"/>
      <c r="E243" s="21"/>
      <c r="F243" s="21"/>
      <c r="G243" s="21">
        <v>484167.55583333335</v>
      </c>
      <c r="H243" s="21">
        <v>484167.55583333335</v>
      </c>
    </row>
    <row r="244" spans="1:8" x14ac:dyDescent="0.25">
      <c r="A244">
        <v>186322</v>
      </c>
      <c r="B244" t="s">
        <v>908</v>
      </c>
      <c r="C244" s="21"/>
      <c r="D244" s="21"/>
      <c r="E244" s="21"/>
      <c r="F244" s="21"/>
      <c r="G244" s="21">
        <v>457935.46666666662</v>
      </c>
      <c r="H244" s="21">
        <v>457935.46666666662</v>
      </c>
    </row>
    <row r="245" spans="1:8" x14ac:dyDescent="0.25">
      <c r="A245">
        <v>186323</v>
      </c>
      <c r="B245" t="s">
        <v>973</v>
      </c>
      <c r="C245" s="21"/>
      <c r="D245" s="21"/>
      <c r="E245" s="21"/>
      <c r="F245" s="21"/>
      <c r="G245" s="21">
        <v>244315.72041666671</v>
      </c>
      <c r="H245" s="21">
        <v>244315.72041666671</v>
      </c>
    </row>
    <row r="246" spans="1:8" x14ac:dyDescent="0.25">
      <c r="A246">
        <v>186324</v>
      </c>
      <c r="B246" t="s">
        <v>1019</v>
      </c>
      <c r="C246" s="21"/>
      <c r="D246" s="21"/>
      <c r="E246" s="21"/>
      <c r="F246" s="21"/>
      <c r="G246" s="21">
        <v>-810958.40166666673</v>
      </c>
      <c r="H246" s="21">
        <v>-810958.40166666673</v>
      </c>
    </row>
    <row r="247" spans="1:8" x14ac:dyDescent="0.25">
      <c r="A247">
        <v>186328</v>
      </c>
      <c r="B247" t="s">
        <v>607</v>
      </c>
      <c r="C247" s="21"/>
      <c r="D247" s="21"/>
      <c r="E247" s="21"/>
      <c r="F247" s="21"/>
      <c r="G247" s="21">
        <v>-2326099.4316666671</v>
      </c>
      <c r="H247" s="21">
        <v>-2326099.4316666671</v>
      </c>
    </row>
    <row r="248" spans="1:8" x14ac:dyDescent="0.25">
      <c r="A248">
        <v>186338</v>
      </c>
      <c r="B248" t="s">
        <v>975</v>
      </c>
      <c r="C248" s="21"/>
      <c r="D248" s="21"/>
      <c r="E248" s="21"/>
      <c r="F248" s="21"/>
      <c r="G248" s="21">
        <v>1939285.7958333334</v>
      </c>
      <c r="H248" s="21">
        <v>1939285.7958333334</v>
      </c>
    </row>
    <row r="249" spans="1:8" x14ac:dyDescent="0.25">
      <c r="A249">
        <v>186360</v>
      </c>
      <c r="B249" t="s">
        <v>644</v>
      </c>
      <c r="C249" s="21"/>
      <c r="D249" s="21"/>
      <c r="E249" s="21"/>
      <c r="F249" s="21"/>
      <c r="G249" s="21">
        <v>0</v>
      </c>
      <c r="H249" s="21">
        <v>0</v>
      </c>
    </row>
    <row r="250" spans="1:8" x14ac:dyDescent="0.25">
      <c r="A250">
        <v>186365</v>
      </c>
      <c r="B250" t="s">
        <v>686</v>
      </c>
      <c r="C250" s="21">
        <v>0</v>
      </c>
      <c r="D250" s="21"/>
      <c r="E250" s="21"/>
      <c r="F250" s="21"/>
      <c r="G250" s="21"/>
      <c r="H250" s="21">
        <v>0</v>
      </c>
    </row>
    <row r="251" spans="1:8" x14ac:dyDescent="0.25">
      <c r="A251">
        <v>186368</v>
      </c>
      <c r="B251" t="s">
        <v>979</v>
      </c>
      <c r="C251" s="21"/>
      <c r="D251" s="21"/>
      <c r="E251" s="21"/>
      <c r="F251" s="21"/>
      <c r="G251" s="21">
        <v>418361.28</v>
      </c>
      <c r="H251" s="21">
        <v>418361.28</v>
      </c>
    </row>
    <row r="252" spans="1:8" x14ac:dyDescent="0.25">
      <c r="A252">
        <v>186382</v>
      </c>
      <c r="B252" t="s">
        <v>717</v>
      </c>
      <c r="C252" s="21"/>
      <c r="D252" s="21"/>
      <c r="E252" s="21"/>
      <c r="F252" s="21">
        <v>38718.879999999997</v>
      </c>
      <c r="G252" s="21"/>
      <c r="H252" s="21">
        <v>38718.879999999997</v>
      </c>
    </row>
    <row r="253" spans="1:8" x14ac:dyDescent="0.25">
      <c r="A253">
        <v>186400</v>
      </c>
      <c r="B253" t="s">
        <v>223</v>
      </c>
      <c r="C253" s="21">
        <v>3933.8312500000006</v>
      </c>
      <c r="D253" s="21"/>
      <c r="E253" s="21"/>
      <c r="F253" s="21"/>
      <c r="G253" s="21">
        <v>-121520.44124999999</v>
      </c>
      <c r="H253" s="21">
        <v>-117586.60999999999</v>
      </c>
    </row>
    <row r="254" spans="1:8" x14ac:dyDescent="0.25">
      <c r="A254">
        <v>186401</v>
      </c>
      <c r="B254" t="s">
        <v>846</v>
      </c>
      <c r="C254" s="21"/>
      <c r="D254" s="21"/>
      <c r="E254" s="21"/>
      <c r="F254" s="21"/>
      <c r="G254" s="21">
        <v>-150.78458333333336</v>
      </c>
      <c r="H254" s="21">
        <v>-150.78458333333336</v>
      </c>
    </row>
    <row r="255" spans="1:8" x14ac:dyDescent="0.25">
      <c r="A255">
        <v>186410</v>
      </c>
      <c r="B255" t="s">
        <v>225</v>
      </c>
      <c r="C255" s="21"/>
      <c r="D255" s="21"/>
      <c r="E255" s="21"/>
      <c r="F255" s="21"/>
      <c r="G255" s="21">
        <v>0</v>
      </c>
      <c r="H255" s="21">
        <v>0</v>
      </c>
    </row>
    <row r="256" spans="1:8" x14ac:dyDescent="0.25">
      <c r="A256">
        <v>186460</v>
      </c>
      <c r="B256" t="s">
        <v>223</v>
      </c>
      <c r="C256" s="21"/>
      <c r="D256" s="21"/>
      <c r="E256" s="21"/>
      <c r="F256" s="21"/>
      <c r="G256" s="21">
        <v>432.42958333333331</v>
      </c>
      <c r="H256" s="21">
        <v>432.42958333333331</v>
      </c>
    </row>
    <row r="257" spans="1:8" x14ac:dyDescent="0.25">
      <c r="A257">
        <v>186700</v>
      </c>
      <c r="B257" t="s">
        <v>228</v>
      </c>
      <c r="C257" s="21"/>
      <c r="D257" s="21"/>
      <c r="E257" s="21"/>
      <c r="F257" s="21"/>
      <c r="G257" s="21">
        <v>10373.131666666664</v>
      </c>
      <c r="H257" s="21">
        <v>10373.131666666664</v>
      </c>
    </row>
    <row r="258" spans="1:8" x14ac:dyDescent="0.25">
      <c r="A258">
        <v>186800</v>
      </c>
      <c r="B258" t="s">
        <v>230</v>
      </c>
      <c r="C258" s="21"/>
      <c r="D258" s="21"/>
      <c r="E258" s="21"/>
      <c r="F258" s="21"/>
      <c r="G258" s="21">
        <v>509844.5</v>
      </c>
      <c r="H258" s="21">
        <v>509844.5</v>
      </c>
    </row>
    <row r="259" spans="1:8" x14ac:dyDescent="0.25">
      <c r="A259">
        <v>186850</v>
      </c>
      <c r="B259" t="s">
        <v>232</v>
      </c>
      <c r="C259" s="21"/>
      <c r="D259" s="21"/>
      <c r="E259" s="21"/>
      <c r="F259" s="21"/>
      <c r="G259" s="21">
        <v>0</v>
      </c>
      <c r="H259" s="21">
        <v>0</v>
      </c>
    </row>
    <row r="260" spans="1:8" x14ac:dyDescent="0.25">
      <c r="A260">
        <v>186900</v>
      </c>
      <c r="B260" t="s">
        <v>454</v>
      </c>
      <c r="C260" s="21"/>
      <c r="D260" s="21"/>
      <c r="E260" s="21"/>
      <c r="F260" s="21"/>
      <c r="G260" s="21">
        <v>0</v>
      </c>
      <c r="H260" s="21">
        <v>0</v>
      </c>
    </row>
    <row r="261" spans="1:8" x14ac:dyDescent="0.25">
      <c r="A261">
        <v>186910</v>
      </c>
      <c r="B261" t="s">
        <v>234</v>
      </c>
      <c r="C261" s="21"/>
      <c r="D261" s="21"/>
      <c r="E261" s="21"/>
      <c r="F261" s="21"/>
      <c r="G261" s="21">
        <v>-59563.800416666658</v>
      </c>
      <c r="H261" s="21">
        <v>-59563.800416666658</v>
      </c>
    </row>
    <row r="262" spans="1:8" x14ac:dyDescent="0.25">
      <c r="A262">
        <v>189860</v>
      </c>
      <c r="B262" t="s">
        <v>236</v>
      </c>
      <c r="C262" s="21"/>
      <c r="D262" s="21"/>
      <c r="E262" s="21">
        <v>9569546.1958333347</v>
      </c>
      <c r="F262" s="21"/>
      <c r="G262" s="21"/>
      <c r="H262" s="21">
        <v>9569546.1958333347</v>
      </c>
    </row>
    <row r="263" spans="1:8" x14ac:dyDescent="0.25">
      <c r="A263">
        <v>190005</v>
      </c>
      <c r="B263" t="s">
        <v>660</v>
      </c>
      <c r="C263" s="21"/>
      <c r="D263" s="21"/>
      <c r="E263" s="21"/>
      <c r="F263" s="21"/>
      <c r="G263" s="21">
        <v>6144131.333333333</v>
      </c>
      <c r="H263" s="21">
        <v>6144131.333333333</v>
      </c>
    </row>
    <row r="264" spans="1:8" x14ac:dyDescent="0.25">
      <c r="A264">
        <v>190006</v>
      </c>
      <c r="B264" t="s">
        <v>1193</v>
      </c>
      <c r="C264" s="21"/>
      <c r="D264" s="21"/>
      <c r="E264" s="21"/>
      <c r="F264" s="21"/>
      <c r="G264" s="21">
        <v>263951.70833333331</v>
      </c>
      <c r="H264" s="21">
        <v>263951.70833333331</v>
      </c>
    </row>
    <row r="265" spans="1:8" x14ac:dyDescent="0.25">
      <c r="A265">
        <v>190007</v>
      </c>
      <c r="B265" t="s">
        <v>1195</v>
      </c>
      <c r="C265" s="21"/>
      <c r="D265" s="21"/>
      <c r="E265" s="21"/>
      <c r="F265" s="21"/>
      <c r="G265" s="21">
        <v>79065.583333333328</v>
      </c>
      <c r="H265" s="21">
        <v>79065.583333333328</v>
      </c>
    </row>
    <row r="266" spans="1:8" x14ac:dyDescent="0.25">
      <c r="A266">
        <v>190010</v>
      </c>
      <c r="B266" t="s">
        <v>662</v>
      </c>
      <c r="C266" s="21"/>
      <c r="D266" s="21"/>
      <c r="E266" s="21"/>
      <c r="F266" s="21"/>
      <c r="G266" s="21">
        <v>1111427</v>
      </c>
      <c r="H266" s="21">
        <v>1111427</v>
      </c>
    </row>
    <row r="267" spans="1:8" x14ac:dyDescent="0.25">
      <c r="A267">
        <v>190020</v>
      </c>
      <c r="B267" t="s">
        <v>786</v>
      </c>
      <c r="C267" s="21"/>
      <c r="D267" s="21"/>
      <c r="E267" s="21"/>
      <c r="F267" s="21"/>
      <c r="G267" s="21">
        <v>2342672</v>
      </c>
      <c r="H267" s="21">
        <v>2342672</v>
      </c>
    </row>
    <row r="268" spans="1:8" x14ac:dyDescent="0.25">
      <c r="A268">
        <v>190025</v>
      </c>
      <c r="B268" t="s">
        <v>788</v>
      </c>
      <c r="C268" s="21"/>
      <c r="D268" s="21"/>
      <c r="E268" s="21"/>
      <c r="F268" s="21"/>
      <c r="G268" s="21">
        <v>701716</v>
      </c>
      <c r="H268" s="21">
        <v>701716</v>
      </c>
    </row>
    <row r="269" spans="1:8" x14ac:dyDescent="0.25">
      <c r="A269">
        <v>190027</v>
      </c>
      <c r="B269" t="s">
        <v>1189</v>
      </c>
      <c r="C269" s="21"/>
      <c r="D269" s="21"/>
      <c r="E269" s="21"/>
      <c r="F269" s="21">
        <v>848336.56291666673</v>
      </c>
      <c r="G269" s="21"/>
      <c r="H269" s="21">
        <v>848336.56291666673</v>
      </c>
    </row>
    <row r="270" spans="1:8" x14ac:dyDescent="0.25">
      <c r="A270">
        <v>190035</v>
      </c>
      <c r="B270" t="s">
        <v>1013</v>
      </c>
      <c r="C270" s="21"/>
      <c r="D270" s="21"/>
      <c r="E270" s="21"/>
      <c r="F270" s="21"/>
      <c r="G270" s="21">
        <v>36657</v>
      </c>
      <c r="H270" s="21">
        <v>36657</v>
      </c>
    </row>
    <row r="271" spans="1:8" x14ac:dyDescent="0.25">
      <c r="A271">
        <v>190036</v>
      </c>
      <c r="B271" t="s">
        <v>1015</v>
      </c>
      <c r="C271" s="21"/>
      <c r="D271" s="21"/>
      <c r="E271" s="21"/>
      <c r="F271" s="21"/>
      <c r="G271" s="21">
        <v>122368</v>
      </c>
      <c r="H271" s="21">
        <v>122368</v>
      </c>
    </row>
    <row r="272" spans="1:8" x14ac:dyDescent="0.25">
      <c r="A272">
        <v>190037</v>
      </c>
      <c r="B272" t="s">
        <v>1023</v>
      </c>
      <c r="C272" s="21"/>
      <c r="D272" s="21"/>
      <c r="E272" s="21"/>
      <c r="F272" s="21"/>
      <c r="G272" s="21">
        <v>1113655</v>
      </c>
      <c r="H272" s="21">
        <v>1113655</v>
      </c>
    </row>
    <row r="273" spans="1:8" x14ac:dyDescent="0.25">
      <c r="A273">
        <v>190038</v>
      </c>
      <c r="B273" t="s">
        <v>1025</v>
      </c>
      <c r="C273" s="21"/>
      <c r="D273" s="21"/>
      <c r="E273" s="21"/>
      <c r="F273" s="21"/>
      <c r="G273" s="21">
        <v>3717812</v>
      </c>
      <c r="H273" s="21">
        <v>3717812</v>
      </c>
    </row>
    <row r="274" spans="1:8" x14ac:dyDescent="0.25">
      <c r="A274">
        <v>190039</v>
      </c>
      <c r="B274" t="s">
        <v>1060</v>
      </c>
      <c r="C274" s="21"/>
      <c r="D274" s="21"/>
      <c r="E274" s="21"/>
      <c r="F274" s="21"/>
      <c r="G274" s="21">
        <v>-159574.04166666666</v>
      </c>
      <c r="H274" s="21">
        <v>-159574.04166666666</v>
      </c>
    </row>
    <row r="275" spans="1:8" x14ac:dyDescent="0.25">
      <c r="A275">
        <v>190040</v>
      </c>
      <c r="B275" t="s">
        <v>482</v>
      </c>
      <c r="C275" s="21"/>
      <c r="D275" s="21"/>
      <c r="E275" s="21"/>
      <c r="F275" s="21">
        <v>163086.88</v>
      </c>
      <c r="G275" s="21"/>
      <c r="H275" s="21">
        <v>163086.88</v>
      </c>
    </row>
    <row r="276" spans="1:8" x14ac:dyDescent="0.25">
      <c r="A276">
        <v>190060</v>
      </c>
      <c r="B276" t="s">
        <v>238</v>
      </c>
      <c r="C276" s="21"/>
      <c r="D276" s="21"/>
      <c r="E276" s="21"/>
      <c r="F276" s="21"/>
      <c r="G276" s="21">
        <v>134322.60000000003</v>
      </c>
      <c r="H276" s="21">
        <v>134322.60000000003</v>
      </c>
    </row>
    <row r="277" spans="1:8" x14ac:dyDescent="0.25">
      <c r="A277">
        <v>190070</v>
      </c>
      <c r="B277" t="s">
        <v>496</v>
      </c>
      <c r="C277" s="21"/>
      <c r="D277" s="21"/>
      <c r="E277" s="21"/>
      <c r="F277" s="21"/>
      <c r="G277" s="21">
        <v>5205297.3129166672</v>
      </c>
      <c r="H277" s="21">
        <v>5205297.3129166672</v>
      </c>
    </row>
    <row r="278" spans="1:8" x14ac:dyDescent="0.25">
      <c r="A278">
        <v>190120</v>
      </c>
      <c r="B278" t="s">
        <v>498</v>
      </c>
      <c r="C278" s="21"/>
      <c r="D278" s="21"/>
      <c r="E278" s="21"/>
      <c r="F278" s="21"/>
      <c r="G278" s="21">
        <v>-310976.90291666664</v>
      </c>
      <c r="H278" s="21">
        <v>-310976.90291666664</v>
      </c>
    </row>
    <row r="279" spans="1:8" x14ac:dyDescent="0.25">
      <c r="A279">
        <v>190122</v>
      </c>
      <c r="B279" t="s">
        <v>812</v>
      </c>
      <c r="C279" s="21"/>
      <c r="D279" s="21"/>
      <c r="E279" s="21"/>
      <c r="F279" s="21"/>
      <c r="G279" s="21">
        <v>0</v>
      </c>
      <c r="H279" s="21">
        <v>0</v>
      </c>
    </row>
    <row r="280" spans="1:8" x14ac:dyDescent="0.25">
      <c r="A280">
        <v>190135</v>
      </c>
      <c r="B280" t="s">
        <v>951</v>
      </c>
      <c r="C280" s="21"/>
      <c r="D280" s="21"/>
      <c r="E280" s="21"/>
      <c r="F280" s="21"/>
      <c r="G280" s="21">
        <v>37593.685416666667</v>
      </c>
      <c r="H280" s="21">
        <v>37593.685416666667</v>
      </c>
    </row>
    <row r="281" spans="1:8" x14ac:dyDescent="0.25">
      <c r="A281">
        <v>190140</v>
      </c>
      <c r="B281" t="s">
        <v>500</v>
      </c>
      <c r="C281" s="21"/>
      <c r="D281" s="21"/>
      <c r="E281" s="21"/>
      <c r="F281" s="21"/>
      <c r="G281" s="21">
        <v>-2777476.5062500001</v>
      </c>
      <c r="H281" s="21">
        <v>-2777476.5062500001</v>
      </c>
    </row>
    <row r="282" spans="1:8" x14ac:dyDescent="0.25">
      <c r="A282">
        <v>190150</v>
      </c>
      <c r="B282" t="s">
        <v>240</v>
      </c>
      <c r="C282" s="21">
        <v>-13797084.667083332</v>
      </c>
      <c r="D282" s="21"/>
      <c r="E282" s="21"/>
      <c r="F282" s="21"/>
      <c r="G282" s="21"/>
      <c r="H282" s="21">
        <v>-13797084.667083332</v>
      </c>
    </row>
    <row r="283" spans="1:8" x14ac:dyDescent="0.25">
      <c r="A283">
        <v>190151</v>
      </c>
      <c r="B283" t="s">
        <v>592</v>
      </c>
      <c r="C283" s="21"/>
      <c r="D283" s="21"/>
      <c r="E283" s="21"/>
      <c r="F283" s="21"/>
      <c r="G283" s="21">
        <v>48500181.666666664</v>
      </c>
      <c r="H283" s="21">
        <v>48500181.666666664</v>
      </c>
    </row>
    <row r="284" spans="1:8" x14ac:dyDescent="0.25">
      <c r="A284">
        <v>190155</v>
      </c>
      <c r="B284" t="s">
        <v>631</v>
      </c>
      <c r="C284" s="21"/>
      <c r="D284" s="21"/>
      <c r="E284" s="21"/>
      <c r="F284" s="21"/>
      <c r="G284" s="21">
        <v>907965.33625000005</v>
      </c>
      <c r="H284" s="21">
        <v>907965.33625000005</v>
      </c>
    </row>
    <row r="285" spans="1:8" x14ac:dyDescent="0.25">
      <c r="A285">
        <v>190160</v>
      </c>
      <c r="B285" t="s">
        <v>502</v>
      </c>
      <c r="C285" s="21"/>
      <c r="D285" s="21"/>
      <c r="E285" s="21"/>
      <c r="F285" s="21"/>
      <c r="G285" s="21">
        <v>238591.23333333337</v>
      </c>
      <c r="H285" s="21">
        <v>238591.23333333337</v>
      </c>
    </row>
    <row r="286" spans="1:8" x14ac:dyDescent="0.25">
      <c r="A286">
        <v>190180</v>
      </c>
      <c r="B286" t="s">
        <v>242</v>
      </c>
      <c r="C286" s="21"/>
      <c r="D286" s="21"/>
      <c r="E286" s="21"/>
      <c r="F286" s="21"/>
      <c r="G286" s="21">
        <v>4159</v>
      </c>
      <c r="H286" s="21">
        <v>4159</v>
      </c>
    </row>
    <row r="287" spans="1:8" x14ac:dyDescent="0.25">
      <c r="A287">
        <v>190200</v>
      </c>
      <c r="B287" t="s">
        <v>244</v>
      </c>
      <c r="C287" s="21">
        <v>53199.05999999999</v>
      </c>
      <c r="D287" s="21"/>
      <c r="E287" s="21"/>
      <c r="F287" s="21"/>
      <c r="G287" s="21"/>
      <c r="H287" s="21">
        <v>53199.05999999999</v>
      </c>
    </row>
    <row r="288" spans="1:8" x14ac:dyDescent="0.25">
      <c r="A288">
        <v>190210</v>
      </c>
      <c r="B288" t="s">
        <v>504</v>
      </c>
      <c r="C288" s="21"/>
      <c r="D288" s="21"/>
      <c r="E288" s="21"/>
      <c r="F288" s="21"/>
      <c r="G288" s="21">
        <v>10112.791666666666</v>
      </c>
      <c r="H288" s="21">
        <v>10112.791666666666</v>
      </c>
    </row>
    <row r="289" spans="1:8" x14ac:dyDescent="0.25">
      <c r="A289">
        <v>190220</v>
      </c>
      <c r="B289" t="s">
        <v>246</v>
      </c>
      <c r="C289" s="21"/>
      <c r="D289" s="21"/>
      <c r="E289" s="21"/>
      <c r="F289" s="21"/>
      <c r="G289" s="21">
        <v>63248.075000000004</v>
      </c>
      <c r="H289" s="21">
        <v>63248.075000000004</v>
      </c>
    </row>
    <row r="290" spans="1:8" x14ac:dyDescent="0.25">
      <c r="A290">
        <v>190229</v>
      </c>
      <c r="B290" t="s">
        <v>965</v>
      </c>
      <c r="C290" s="21"/>
      <c r="D290" s="21"/>
      <c r="E290" s="21"/>
      <c r="F290" s="21"/>
      <c r="G290" s="21">
        <v>145033.73499999996</v>
      </c>
      <c r="H290" s="21">
        <v>145033.73499999996</v>
      </c>
    </row>
    <row r="291" spans="1:8" x14ac:dyDescent="0.25">
      <c r="A291">
        <v>190230</v>
      </c>
      <c r="B291" t="s">
        <v>553</v>
      </c>
      <c r="C291" s="21"/>
      <c r="D291" s="21"/>
      <c r="E291" s="21"/>
      <c r="F291" s="21"/>
      <c r="G291" s="21">
        <v>0</v>
      </c>
      <c r="H291" s="21">
        <v>0</v>
      </c>
    </row>
    <row r="292" spans="1:8" x14ac:dyDescent="0.25">
      <c r="A292">
        <v>190240</v>
      </c>
      <c r="B292" t="s">
        <v>561</v>
      </c>
      <c r="C292" s="21"/>
      <c r="D292" s="21"/>
      <c r="E292" s="21"/>
      <c r="F292" s="21"/>
      <c r="G292" s="21">
        <v>0</v>
      </c>
      <c r="H292" s="21">
        <v>0</v>
      </c>
    </row>
    <row r="293" spans="1:8" x14ac:dyDescent="0.25">
      <c r="A293">
        <v>190250</v>
      </c>
      <c r="B293" t="s">
        <v>586</v>
      </c>
      <c r="C293" s="21"/>
      <c r="D293" s="21"/>
      <c r="E293" s="21"/>
      <c r="F293" s="21"/>
      <c r="G293" s="21">
        <v>933.60000000000025</v>
      </c>
      <c r="H293" s="21">
        <v>933.60000000000025</v>
      </c>
    </row>
    <row r="294" spans="1:8" x14ac:dyDescent="0.25">
      <c r="A294">
        <v>190305</v>
      </c>
      <c r="B294" t="s">
        <v>1221</v>
      </c>
      <c r="C294" s="21">
        <v>1422.6916666666666</v>
      </c>
      <c r="D294" s="21"/>
      <c r="E294" s="21"/>
      <c r="F294" s="21"/>
      <c r="G294" s="21"/>
      <c r="H294" s="21">
        <v>1422.6916666666666</v>
      </c>
    </row>
    <row r="295" spans="1:8" x14ac:dyDescent="0.25">
      <c r="A295">
        <v>190310</v>
      </c>
      <c r="B295" t="s">
        <v>248</v>
      </c>
      <c r="C295" s="21"/>
      <c r="D295" s="21"/>
      <c r="E295" s="21"/>
      <c r="F295" s="21"/>
      <c r="G295" s="21">
        <v>258160.79999999996</v>
      </c>
      <c r="H295" s="21">
        <v>258160.79999999996</v>
      </c>
    </row>
    <row r="296" spans="1:8" x14ac:dyDescent="0.25">
      <c r="A296">
        <v>190316</v>
      </c>
      <c r="B296" t="s">
        <v>1037</v>
      </c>
      <c r="C296" s="21"/>
      <c r="D296" s="21"/>
      <c r="E296" s="21"/>
      <c r="F296" s="21"/>
      <c r="G296" s="21">
        <v>1940103.5416666667</v>
      </c>
      <c r="H296" s="21">
        <v>1940103.5416666667</v>
      </c>
    </row>
    <row r="297" spans="1:8" x14ac:dyDescent="0.25">
      <c r="A297">
        <v>190319</v>
      </c>
      <c r="B297" t="s">
        <v>1157</v>
      </c>
      <c r="C297" s="21"/>
      <c r="D297" s="21"/>
      <c r="E297" s="21"/>
      <c r="F297" s="21"/>
      <c r="G297" s="21">
        <v>485251.30333333334</v>
      </c>
      <c r="H297" s="21">
        <v>485251.30333333334</v>
      </c>
    </row>
    <row r="298" spans="1:8" x14ac:dyDescent="0.25">
      <c r="A298">
        <v>190320</v>
      </c>
      <c r="B298" t="s">
        <v>1227</v>
      </c>
      <c r="C298" s="21"/>
      <c r="D298" s="21"/>
      <c r="E298" s="21"/>
      <c r="F298" s="21"/>
      <c r="G298" s="21">
        <v>13406.60375</v>
      </c>
      <c r="H298" s="21">
        <v>13406.60375</v>
      </c>
    </row>
    <row r="299" spans="1:8" x14ac:dyDescent="0.25">
      <c r="A299">
        <v>190331</v>
      </c>
      <c r="B299" t="s">
        <v>931</v>
      </c>
      <c r="C299" s="21"/>
      <c r="D299" s="21"/>
      <c r="E299" s="21"/>
      <c r="F299" s="21"/>
      <c r="G299" s="21">
        <v>0</v>
      </c>
      <c r="H299" s="21">
        <v>0</v>
      </c>
    </row>
    <row r="300" spans="1:8" x14ac:dyDescent="0.25">
      <c r="A300">
        <v>190360</v>
      </c>
      <c r="B300" t="s">
        <v>876</v>
      </c>
      <c r="C300" s="21"/>
      <c r="D300" s="21"/>
      <c r="E300" s="21"/>
      <c r="F300" s="21"/>
      <c r="G300" s="21">
        <v>0</v>
      </c>
      <c r="H300" s="21">
        <v>0</v>
      </c>
    </row>
    <row r="301" spans="1:8" x14ac:dyDescent="0.25">
      <c r="A301">
        <v>190365</v>
      </c>
      <c r="B301" t="s">
        <v>1098</v>
      </c>
      <c r="C301" s="21">
        <v>3541792.8575000004</v>
      </c>
      <c r="D301" s="21"/>
      <c r="E301" s="21"/>
      <c r="F301" s="21"/>
      <c r="G301" s="21"/>
      <c r="H301" s="21">
        <v>3541792.8575000004</v>
      </c>
    </row>
    <row r="302" spans="1:8" x14ac:dyDescent="0.25">
      <c r="A302">
        <v>190376</v>
      </c>
      <c r="B302" t="s">
        <v>997</v>
      </c>
      <c r="C302" s="21"/>
      <c r="D302" s="21"/>
      <c r="E302" s="21"/>
      <c r="F302" s="21">
        <v>631340.71708333341</v>
      </c>
      <c r="G302" s="21">
        <v>3228861.1337499996</v>
      </c>
      <c r="H302" s="21">
        <v>3860201.8508333331</v>
      </c>
    </row>
    <row r="303" spans="1:8" x14ac:dyDescent="0.25">
      <c r="A303">
        <v>190395</v>
      </c>
      <c r="B303" t="s">
        <v>1003</v>
      </c>
      <c r="C303" s="21"/>
      <c r="D303" s="21"/>
      <c r="E303" s="21"/>
      <c r="F303" s="21"/>
      <c r="G303" s="21">
        <v>-15867.541666666666</v>
      </c>
      <c r="H303" s="21">
        <v>-15867.541666666666</v>
      </c>
    </row>
    <row r="304" spans="1:8" x14ac:dyDescent="0.25">
      <c r="A304">
        <v>190410</v>
      </c>
      <c r="B304" t="s">
        <v>1114</v>
      </c>
      <c r="C304" s="21"/>
      <c r="D304" s="21"/>
      <c r="E304" s="21"/>
      <c r="F304" s="21"/>
      <c r="G304" s="21">
        <v>868075.95666666655</v>
      </c>
      <c r="H304" s="21">
        <v>868075.95666666655</v>
      </c>
    </row>
    <row r="305" spans="1:8" x14ac:dyDescent="0.25">
      <c r="A305">
        <v>190420</v>
      </c>
      <c r="B305" t="s">
        <v>250</v>
      </c>
      <c r="C305" s="21"/>
      <c r="D305" s="21"/>
      <c r="E305" s="21"/>
      <c r="F305" s="21">
        <v>201.89875000000001</v>
      </c>
      <c r="G305" s="21"/>
      <c r="H305" s="21">
        <v>201.89875000000001</v>
      </c>
    </row>
    <row r="306" spans="1:8" x14ac:dyDescent="0.25">
      <c r="A306">
        <v>190430</v>
      </c>
      <c r="B306" t="s">
        <v>1141</v>
      </c>
      <c r="C306" s="21"/>
      <c r="D306" s="21"/>
      <c r="E306" s="21"/>
      <c r="F306" s="21"/>
      <c r="G306" s="21">
        <v>1513300.5662500001</v>
      </c>
      <c r="H306" s="21">
        <v>1513300.5662500001</v>
      </c>
    </row>
    <row r="307" spans="1:8" x14ac:dyDescent="0.25">
      <c r="A307">
        <v>190449</v>
      </c>
      <c r="B307" t="s">
        <v>941</v>
      </c>
      <c r="C307" s="21">
        <v>259191.17499999999</v>
      </c>
      <c r="D307" s="21"/>
      <c r="E307" s="21"/>
      <c r="F307" s="21"/>
      <c r="G307" s="21">
        <v>0</v>
      </c>
      <c r="H307" s="21">
        <v>259191.17499999999</v>
      </c>
    </row>
    <row r="308" spans="1:8" x14ac:dyDescent="0.25">
      <c r="A308">
        <v>190500</v>
      </c>
      <c r="B308" t="s">
        <v>563</v>
      </c>
      <c r="C308" s="21"/>
      <c r="D308" s="21"/>
      <c r="E308" s="21"/>
      <c r="F308" s="21"/>
      <c r="G308" s="21">
        <v>1977323.0654166664</v>
      </c>
      <c r="H308" s="21">
        <v>1977323.0654166664</v>
      </c>
    </row>
    <row r="309" spans="1:8" x14ac:dyDescent="0.25">
      <c r="A309">
        <v>190510</v>
      </c>
      <c r="B309" t="s">
        <v>565</v>
      </c>
      <c r="C309" s="21"/>
      <c r="D309" s="21"/>
      <c r="E309" s="21"/>
      <c r="F309" s="21"/>
      <c r="G309" s="21">
        <v>141285.49625</v>
      </c>
      <c r="H309" s="21">
        <v>141285.49625</v>
      </c>
    </row>
    <row r="310" spans="1:8" x14ac:dyDescent="0.25">
      <c r="A310">
        <v>190600</v>
      </c>
      <c r="B310" t="s">
        <v>910</v>
      </c>
      <c r="C310" s="21"/>
      <c r="D310" s="21"/>
      <c r="E310" s="21"/>
      <c r="F310" s="21"/>
      <c r="G310" s="21">
        <v>0</v>
      </c>
      <c r="H310" s="21">
        <v>0</v>
      </c>
    </row>
    <row r="311" spans="1:8" x14ac:dyDescent="0.25">
      <c r="A311">
        <v>190740</v>
      </c>
      <c r="B311" t="s">
        <v>615</v>
      </c>
      <c r="C311" s="21"/>
      <c r="D311" s="21"/>
      <c r="E311" s="21"/>
      <c r="F311" s="21"/>
      <c r="G311" s="21">
        <v>7079742.9770833328</v>
      </c>
      <c r="H311" s="21">
        <v>7079742.9770833328</v>
      </c>
    </row>
    <row r="312" spans="1:8" x14ac:dyDescent="0.25">
      <c r="A312">
        <v>190741</v>
      </c>
      <c r="B312" t="s">
        <v>884</v>
      </c>
      <c r="C312" s="21"/>
      <c r="D312" s="21"/>
      <c r="E312" s="21"/>
      <c r="F312" s="21"/>
      <c r="G312" s="21">
        <v>5424384.6366666667</v>
      </c>
      <c r="H312" s="21">
        <v>5424384.6366666667</v>
      </c>
    </row>
    <row r="313" spans="1:8" x14ac:dyDescent="0.25">
      <c r="A313">
        <v>190810</v>
      </c>
      <c r="B313" t="s">
        <v>253</v>
      </c>
      <c r="C313" s="21">
        <v>885728.0458333334</v>
      </c>
      <c r="D313" s="21"/>
      <c r="E313" s="21"/>
      <c r="F313" s="21"/>
      <c r="G313" s="21"/>
      <c r="H313" s="21">
        <v>885728.0458333334</v>
      </c>
    </row>
    <row r="314" spans="1:8" x14ac:dyDescent="0.25">
      <c r="A314">
        <v>190820</v>
      </c>
      <c r="B314" t="s">
        <v>255</v>
      </c>
      <c r="C314" s="21"/>
      <c r="D314" s="21"/>
      <c r="E314" s="21"/>
      <c r="F314" s="21"/>
      <c r="G314" s="21">
        <v>1281037.6204166666</v>
      </c>
      <c r="H314" s="21">
        <v>1281037.6204166666</v>
      </c>
    </row>
    <row r="315" spans="1:8" x14ac:dyDescent="0.25">
      <c r="A315">
        <v>190821</v>
      </c>
      <c r="B315" t="s">
        <v>692</v>
      </c>
      <c r="C315" s="21"/>
      <c r="D315" s="21"/>
      <c r="E315" s="21"/>
      <c r="F315" s="21"/>
      <c r="G315" s="21">
        <v>0</v>
      </c>
      <c r="H315" s="21">
        <v>0</v>
      </c>
    </row>
    <row r="316" spans="1:8" x14ac:dyDescent="0.25">
      <c r="A316">
        <v>190822</v>
      </c>
      <c r="B316" t="s">
        <v>694</v>
      </c>
      <c r="C316" s="21"/>
      <c r="D316" s="21"/>
      <c r="E316" s="21"/>
      <c r="F316" s="21"/>
      <c r="G316" s="21">
        <v>29400</v>
      </c>
      <c r="H316" s="21">
        <v>29400</v>
      </c>
    </row>
    <row r="317" spans="1:8" x14ac:dyDescent="0.25">
      <c r="A317">
        <v>190830</v>
      </c>
      <c r="B317" t="s">
        <v>257</v>
      </c>
      <c r="C317" s="21">
        <v>2437028.3487499999</v>
      </c>
      <c r="D317" s="21"/>
      <c r="E317" s="21"/>
      <c r="F317" s="21"/>
      <c r="G317" s="21"/>
      <c r="H317" s="21">
        <v>2437028.3487499999</v>
      </c>
    </row>
    <row r="318" spans="1:8" x14ac:dyDescent="0.25">
      <c r="A318">
        <v>190860</v>
      </c>
      <c r="B318" t="s">
        <v>1215</v>
      </c>
      <c r="C318" s="21">
        <v>-26324.958333333332</v>
      </c>
      <c r="D318" s="21"/>
      <c r="E318" s="21"/>
      <c r="F318" s="21"/>
      <c r="G318" s="21"/>
      <c r="H318" s="21">
        <v>-26324.958333333332</v>
      </c>
    </row>
    <row r="319" spans="1:8" x14ac:dyDescent="0.25">
      <c r="A319">
        <v>190900</v>
      </c>
      <c r="B319" t="s">
        <v>1005</v>
      </c>
      <c r="C319" s="21"/>
      <c r="D319" s="21"/>
      <c r="E319" s="21"/>
      <c r="F319" s="21"/>
      <c r="G319" s="21">
        <v>1219357.6666666667</v>
      </c>
      <c r="H319" s="21">
        <v>1219357.6666666667</v>
      </c>
    </row>
    <row r="320" spans="1:8" x14ac:dyDescent="0.25">
      <c r="A320">
        <v>190920</v>
      </c>
      <c r="B320" t="s">
        <v>1102</v>
      </c>
      <c r="C320" s="21"/>
      <c r="D320" s="21"/>
      <c r="E320" s="21"/>
      <c r="F320" s="21"/>
      <c r="G320" s="21">
        <v>93610366.563333333</v>
      </c>
      <c r="H320" s="21">
        <v>93610366.563333333</v>
      </c>
    </row>
    <row r="321" spans="1:8" x14ac:dyDescent="0.25">
      <c r="A321">
        <v>190930</v>
      </c>
      <c r="B321" t="s">
        <v>1104</v>
      </c>
      <c r="C321" s="21"/>
      <c r="D321" s="21"/>
      <c r="E321" s="21"/>
      <c r="F321" s="21"/>
      <c r="G321" s="21">
        <v>3041265.1358333328</v>
      </c>
      <c r="H321" s="21">
        <v>3041265.1358333328</v>
      </c>
    </row>
    <row r="322" spans="1:8" x14ac:dyDescent="0.25">
      <c r="A322">
        <v>190950</v>
      </c>
      <c r="B322" t="s">
        <v>490</v>
      </c>
      <c r="C322" s="21"/>
      <c r="D322" s="21"/>
      <c r="E322" s="21"/>
      <c r="F322" s="21"/>
      <c r="G322" s="21">
        <v>0</v>
      </c>
      <c r="H322" s="21">
        <v>0</v>
      </c>
    </row>
    <row r="323" spans="1:8" x14ac:dyDescent="0.25">
      <c r="A323">
        <v>191000</v>
      </c>
      <c r="B323" t="s">
        <v>259</v>
      </c>
      <c r="C323" s="21"/>
      <c r="D323" s="21"/>
      <c r="E323" s="21"/>
      <c r="F323" s="21"/>
      <c r="G323" s="21">
        <v>-1940563.6691666665</v>
      </c>
      <c r="H323" s="21">
        <v>-1940563.6691666665</v>
      </c>
    </row>
    <row r="324" spans="1:8" x14ac:dyDescent="0.25">
      <c r="A324">
        <v>191010</v>
      </c>
      <c r="B324" t="s">
        <v>261</v>
      </c>
      <c r="C324" s="21"/>
      <c r="D324" s="21"/>
      <c r="E324" s="21"/>
      <c r="F324" s="21"/>
      <c r="G324" s="21">
        <v>-2786909.1633333331</v>
      </c>
      <c r="H324" s="21">
        <v>-2786909.1633333331</v>
      </c>
    </row>
    <row r="325" spans="1:8" x14ac:dyDescent="0.25">
      <c r="A325">
        <v>191015</v>
      </c>
      <c r="B325" t="s">
        <v>900</v>
      </c>
      <c r="C325" s="21"/>
      <c r="D325" s="21"/>
      <c r="E325" s="21"/>
      <c r="F325" s="21"/>
      <c r="G325" s="21">
        <v>0</v>
      </c>
      <c r="H325" s="21">
        <v>0</v>
      </c>
    </row>
    <row r="326" spans="1:8" x14ac:dyDescent="0.25">
      <c r="A326">
        <v>191025</v>
      </c>
      <c r="B326" t="s">
        <v>848</v>
      </c>
      <c r="C326" s="21"/>
      <c r="D326" s="21"/>
      <c r="E326" s="21"/>
      <c r="F326" s="21"/>
      <c r="G326" s="21">
        <v>0</v>
      </c>
      <c r="H326" s="21">
        <v>0</v>
      </c>
    </row>
    <row r="327" spans="1:8" x14ac:dyDescent="0.25">
      <c r="A327">
        <v>191685</v>
      </c>
      <c r="B327" t="s">
        <v>1054</v>
      </c>
      <c r="C327" s="21"/>
      <c r="D327" s="21"/>
      <c r="E327" s="21"/>
      <c r="F327" s="21"/>
      <c r="G327" s="21">
        <v>0</v>
      </c>
      <c r="H327" s="21">
        <v>0</v>
      </c>
    </row>
    <row r="328" spans="1:8" x14ac:dyDescent="0.25">
      <c r="A328">
        <v>191715</v>
      </c>
      <c r="B328" t="s">
        <v>947</v>
      </c>
      <c r="C328" s="21"/>
      <c r="D328" s="21"/>
      <c r="E328" s="21"/>
      <c r="F328" s="21"/>
      <c r="G328" s="21">
        <v>0</v>
      </c>
      <c r="H328" s="21">
        <v>0</v>
      </c>
    </row>
    <row r="329" spans="1:8" x14ac:dyDescent="0.25">
      <c r="A329">
        <v>191720</v>
      </c>
      <c r="B329" t="s">
        <v>650</v>
      </c>
      <c r="C329" s="21"/>
      <c r="D329" s="21"/>
      <c r="E329" s="21"/>
      <c r="F329" s="21"/>
      <c r="G329" s="21">
        <v>39569.299166666664</v>
      </c>
      <c r="H329" s="21">
        <v>39569.299166666664</v>
      </c>
    </row>
    <row r="330" spans="1:8" x14ac:dyDescent="0.25">
      <c r="A330">
        <v>191721</v>
      </c>
      <c r="B330" t="s">
        <v>680</v>
      </c>
      <c r="C330" s="21"/>
      <c r="D330" s="21"/>
      <c r="E330" s="21"/>
      <c r="F330" s="21"/>
      <c r="G330" s="21">
        <v>24097.482916666664</v>
      </c>
      <c r="H330" s="21">
        <v>24097.482916666664</v>
      </c>
    </row>
    <row r="331" spans="1:8" x14ac:dyDescent="0.25">
      <c r="A331">
        <v>191722</v>
      </c>
      <c r="B331" t="s">
        <v>690</v>
      </c>
      <c r="C331" s="21"/>
      <c r="D331" s="21"/>
      <c r="E331" s="21"/>
      <c r="F331" s="21"/>
      <c r="G331" s="21">
        <v>47322.645833333336</v>
      </c>
      <c r="H331" s="21">
        <v>47322.645833333336</v>
      </c>
    </row>
    <row r="332" spans="1:8" x14ac:dyDescent="0.25">
      <c r="A332">
        <v>191723</v>
      </c>
      <c r="B332" t="s">
        <v>824</v>
      </c>
      <c r="C332" s="21"/>
      <c r="D332" s="21"/>
      <c r="E332" s="21"/>
      <c r="F332" s="21"/>
      <c r="G332" s="21">
        <v>22119.0975</v>
      </c>
      <c r="H332" s="21">
        <v>22119.0975</v>
      </c>
    </row>
    <row r="333" spans="1:8" x14ac:dyDescent="0.25">
      <c r="A333">
        <v>191724</v>
      </c>
      <c r="B333" t="s">
        <v>826</v>
      </c>
      <c r="C333" s="21"/>
      <c r="D333" s="21"/>
      <c r="E333" s="21"/>
      <c r="F333" s="21"/>
      <c r="G333" s="21">
        <v>19994.487916666669</v>
      </c>
      <c r="H333" s="21">
        <v>19994.487916666669</v>
      </c>
    </row>
    <row r="334" spans="1:8" x14ac:dyDescent="0.25">
      <c r="A334">
        <v>191890</v>
      </c>
      <c r="B334" t="s">
        <v>470</v>
      </c>
      <c r="C334" s="21"/>
      <c r="D334" s="21"/>
      <c r="E334" s="21"/>
      <c r="F334" s="21"/>
      <c r="G334" s="21">
        <v>0</v>
      </c>
      <c r="H334" s="21">
        <v>0</v>
      </c>
    </row>
    <row r="335" spans="1:8" x14ac:dyDescent="0.25">
      <c r="A335">
        <v>191909</v>
      </c>
      <c r="B335" t="s">
        <v>778</v>
      </c>
      <c r="C335" s="21"/>
      <c r="D335" s="21"/>
      <c r="E335" s="21"/>
      <c r="F335" s="21"/>
      <c r="G335" s="21">
        <v>-1629508.1295833334</v>
      </c>
      <c r="H335" s="21">
        <v>-1629508.1295833334</v>
      </c>
    </row>
    <row r="336" spans="1:8" x14ac:dyDescent="0.25">
      <c r="A336">
        <v>191910</v>
      </c>
      <c r="B336" t="s">
        <v>780</v>
      </c>
      <c r="C336" s="21"/>
      <c r="D336" s="21"/>
      <c r="E336" s="21"/>
      <c r="F336" s="21"/>
      <c r="G336" s="21">
        <v>192653.20333333337</v>
      </c>
      <c r="H336" s="21">
        <v>192653.20333333337</v>
      </c>
    </row>
    <row r="337" spans="1:8" x14ac:dyDescent="0.25">
      <c r="A337">
        <v>191911</v>
      </c>
      <c r="B337" t="s">
        <v>828</v>
      </c>
      <c r="C337" s="21"/>
      <c r="D337" s="21"/>
      <c r="E337" s="21"/>
      <c r="F337" s="21"/>
      <c r="G337" s="21">
        <v>-455466.87000000011</v>
      </c>
      <c r="H337" s="21">
        <v>-455466.87000000011</v>
      </c>
    </row>
    <row r="338" spans="1:8" x14ac:dyDescent="0.25">
      <c r="A338">
        <v>191912</v>
      </c>
      <c r="B338" t="s">
        <v>830</v>
      </c>
      <c r="C338" s="21"/>
      <c r="D338" s="21"/>
      <c r="E338" s="21"/>
      <c r="F338" s="21"/>
      <c r="G338" s="21">
        <v>19447.489999999983</v>
      </c>
      <c r="H338" s="21">
        <v>19447.489999999983</v>
      </c>
    </row>
    <row r="339" spans="1:8" x14ac:dyDescent="0.25">
      <c r="A339">
        <v>201000</v>
      </c>
      <c r="B339" t="s">
        <v>263</v>
      </c>
      <c r="C339" s="21"/>
      <c r="D339" s="21"/>
      <c r="E339" s="21">
        <v>-1131442477.0366669</v>
      </c>
      <c r="F339" s="21"/>
      <c r="G339" s="21"/>
      <c r="H339" s="21">
        <v>-1131442477.0366669</v>
      </c>
    </row>
    <row r="340" spans="1:8" x14ac:dyDescent="0.25">
      <c r="A340">
        <v>211000</v>
      </c>
      <c r="B340" t="s">
        <v>672</v>
      </c>
      <c r="C340" s="21"/>
      <c r="D340" s="21"/>
      <c r="E340" s="21">
        <v>9506476.2200000007</v>
      </c>
      <c r="F340" s="21"/>
      <c r="G340" s="21"/>
      <c r="H340" s="21">
        <v>9506476.2200000007</v>
      </c>
    </row>
    <row r="341" spans="1:8" x14ac:dyDescent="0.25">
      <c r="A341">
        <v>211100</v>
      </c>
      <c r="B341" t="s">
        <v>1086</v>
      </c>
      <c r="C341" s="21"/>
      <c r="D341" s="21"/>
      <c r="E341" s="21">
        <v>1190235</v>
      </c>
      <c r="F341" s="21"/>
      <c r="G341" s="21"/>
      <c r="H341" s="21">
        <v>1190235</v>
      </c>
    </row>
    <row r="342" spans="1:8" x14ac:dyDescent="0.25">
      <c r="A342">
        <v>214000</v>
      </c>
      <c r="B342" t="s">
        <v>265</v>
      </c>
      <c r="C342" s="21"/>
      <c r="D342" s="21"/>
      <c r="E342" s="21">
        <v>16856399.733750004</v>
      </c>
      <c r="F342" s="21"/>
      <c r="G342" s="21"/>
      <c r="H342" s="21">
        <v>16856399.733750004</v>
      </c>
    </row>
    <row r="343" spans="1:8" x14ac:dyDescent="0.25">
      <c r="A343">
        <v>214010</v>
      </c>
      <c r="B343" t="s">
        <v>727</v>
      </c>
      <c r="C343" s="21"/>
      <c r="D343" s="21"/>
      <c r="E343" s="21">
        <v>17925811.499166664</v>
      </c>
      <c r="F343" s="21"/>
      <c r="G343" s="21"/>
      <c r="H343" s="21">
        <v>17925811.499166664</v>
      </c>
    </row>
    <row r="344" spans="1:8" x14ac:dyDescent="0.25">
      <c r="A344">
        <v>214040</v>
      </c>
      <c r="B344" t="s">
        <v>267</v>
      </c>
      <c r="C344" s="21"/>
      <c r="D344" s="21"/>
      <c r="E344" s="21">
        <v>-5840619.5</v>
      </c>
      <c r="F344" s="21"/>
      <c r="G344" s="21"/>
      <c r="H344" s="21">
        <v>-5840619.5</v>
      </c>
    </row>
    <row r="345" spans="1:8" x14ac:dyDescent="0.25">
      <c r="A345">
        <v>214050</v>
      </c>
      <c r="B345" t="s">
        <v>567</v>
      </c>
      <c r="C345" s="21"/>
      <c r="D345" s="21"/>
      <c r="E345" s="21">
        <v>-30595344.858750004</v>
      </c>
      <c r="F345" s="21"/>
      <c r="G345" s="21"/>
      <c r="H345" s="21">
        <v>-30595344.858750004</v>
      </c>
    </row>
    <row r="346" spans="1:8" x14ac:dyDescent="0.25">
      <c r="A346">
        <v>214051</v>
      </c>
      <c r="B346" t="s">
        <v>1035</v>
      </c>
      <c r="C346" s="21"/>
      <c r="D346" s="21"/>
      <c r="E346" s="21">
        <v>-31835413.959999997</v>
      </c>
      <c r="F346" s="21"/>
      <c r="G346" s="21"/>
      <c r="H346" s="21">
        <v>-31835413.959999997</v>
      </c>
    </row>
    <row r="347" spans="1:8" x14ac:dyDescent="0.25">
      <c r="A347">
        <v>214060</v>
      </c>
      <c r="B347" t="s">
        <v>678</v>
      </c>
      <c r="C347" s="21"/>
      <c r="D347" s="21"/>
      <c r="E347" s="21">
        <v>-7964306.0900000026</v>
      </c>
      <c r="F347" s="21"/>
      <c r="G347" s="21"/>
      <c r="H347" s="21">
        <v>-7964306.0900000026</v>
      </c>
    </row>
    <row r="348" spans="1:8" x14ac:dyDescent="0.25">
      <c r="A348">
        <v>215100</v>
      </c>
      <c r="B348" t="s">
        <v>269</v>
      </c>
      <c r="C348" s="21"/>
      <c r="D348" s="21"/>
      <c r="E348" s="21">
        <v>-39470979.915416673</v>
      </c>
      <c r="F348" s="21"/>
      <c r="G348" s="21"/>
      <c r="H348" s="21">
        <v>-39470979.915416673</v>
      </c>
    </row>
    <row r="349" spans="1:8" x14ac:dyDescent="0.25">
      <c r="A349">
        <v>216000</v>
      </c>
      <c r="B349" t="s">
        <v>31</v>
      </c>
      <c r="C349" s="21"/>
      <c r="D349" s="21"/>
      <c r="E349" s="21">
        <v>-594080112.44124997</v>
      </c>
      <c r="F349" s="21"/>
      <c r="G349" s="21"/>
      <c r="H349" s="21">
        <v>-594080112.44124997</v>
      </c>
    </row>
    <row r="350" spans="1:8" x14ac:dyDescent="0.25">
      <c r="A350">
        <v>216001</v>
      </c>
      <c r="B350" t="s">
        <v>1229</v>
      </c>
      <c r="C350" s="21"/>
      <c r="D350" s="21"/>
      <c r="E350" s="21">
        <v>-138209653.32624999</v>
      </c>
      <c r="F350" s="21"/>
      <c r="G350" s="21"/>
      <c r="H350" s="21">
        <v>-138209653.32624999</v>
      </c>
    </row>
    <row r="351" spans="1:8" x14ac:dyDescent="0.25">
      <c r="A351">
        <v>216050</v>
      </c>
      <c r="B351" t="s">
        <v>963</v>
      </c>
      <c r="C351" s="21"/>
      <c r="D351" s="21"/>
      <c r="E351" s="21">
        <v>40858901.230000004</v>
      </c>
      <c r="F351" s="21"/>
      <c r="G351" s="21"/>
      <c r="H351" s="21">
        <v>40858901.230000004</v>
      </c>
    </row>
    <row r="352" spans="1:8" x14ac:dyDescent="0.25">
      <c r="A352">
        <v>216100</v>
      </c>
      <c r="B352" t="s">
        <v>271</v>
      </c>
      <c r="C352" s="21"/>
      <c r="D352" s="21"/>
      <c r="E352" s="21">
        <v>-19404594.962500002</v>
      </c>
      <c r="F352" s="21"/>
      <c r="G352" s="21"/>
      <c r="H352" s="21">
        <v>-19404594.962500002</v>
      </c>
    </row>
    <row r="353" spans="1:8" x14ac:dyDescent="0.25">
      <c r="A353">
        <v>216150</v>
      </c>
      <c r="B353" t="s">
        <v>273</v>
      </c>
      <c r="C353" s="21"/>
      <c r="D353" s="21"/>
      <c r="E353" s="21">
        <v>24425388.528333332</v>
      </c>
      <c r="F353" s="21"/>
      <c r="G353" s="21"/>
      <c r="H353" s="21">
        <v>24425388.528333332</v>
      </c>
    </row>
    <row r="354" spans="1:8" x14ac:dyDescent="0.25">
      <c r="A354">
        <v>219100</v>
      </c>
      <c r="B354" t="s">
        <v>594</v>
      </c>
      <c r="C354" s="21"/>
      <c r="D354" s="21"/>
      <c r="E354" s="21"/>
      <c r="F354" s="21"/>
      <c r="G354" s="21">
        <v>7544711.708333333</v>
      </c>
      <c r="H354" s="21">
        <v>7544711.708333333</v>
      </c>
    </row>
    <row r="355" spans="1:8" x14ac:dyDescent="0.25">
      <c r="A355">
        <v>221300</v>
      </c>
      <c r="B355" t="s">
        <v>531</v>
      </c>
      <c r="C355" s="21"/>
      <c r="D355" s="21"/>
      <c r="E355" s="21">
        <v>-25000000</v>
      </c>
      <c r="F355" s="21"/>
      <c r="G355" s="21"/>
      <c r="H355" s="21">
        <v>-25000000</v>
      </c>
    </row>
    <row r="356" spans="1:8" x14ac:dyDescent="0.25">
      <c r="A356">
        <v>221332</v>
      </c>
      <c r="B356" t="s">
        <v>850</v>
      </c>
      <c r="C356" s="21"/>
      <c r="D356" s="21"/>
      <c r="E356" s="21">
        <v>0</v>
      </c>
      <c r="F356" s="21"/>
      <c r="G356" s="21"/>
      <c r="H356" s="21">
        <v>0</v>
      </c>
    </row>
    <row r="357" spans="1:8" x14ac:dyDescent="0.25">
      <c r="A357">
        <v>221333</v>
      </c>
      <c r="B357" t="s">
        <v>852</v>
      </c>
      <c r="C357" s="21"/>
      <c r="D357" s="21"/>
      <c r="E357" s="21">
        <v>0</v>
      </c>
      <c r="F357" s="21"/>
      <c r="G357" s="21"/>
      <c r="H357" s="21">
        <v>0</v>
      </c>
    </row>
    <row r="358" spans="1:8" x14ac:dyDescent="0.25">
      <c r="A358">
        <v>221334</v>
      </c>
      <c r="B358" t="s">
        <v>854</v>
      </c>
      <c r="C358" s="21"/>
      <c r="D358" s="21"/>
      <c r="E358" s="21">
        <v>-5500000</v>
      </c>
      <c r="F358" s="21"/>
      <c r="G358" s="21"/>
      <c r="H358" s="21">
        <v>-5500000</v>
      </c>
    </row>
    <row r="359" spans="1:8" x14ac:dyDescent="0.25">
      <c r="A359">
        <v>221335</v>
      </c>
      <c r="B359" t="s">
        <v>856</v>
      </c>
      <c r="C359" s="21"/>
      <c r="D359" s="21"/>
      <c r="E359" s="21">
        <v>-1000000</v>
      </c>
      <c r="F359" s="21"/>
      <c r="G359" s="21"/>
      <c r="H359" s="21">
        <v>-1000000</v>
      </c>
    </row>
    <row r="360" spans="1:8" x14ac:dyDescent="0.25">
      <c r="A360">
        <v>221336</v>
      </c>
      <c r="B360" t="s">
        <v>858</v>
      </c>
      <c r="C360" s="21"/>
      <c r="D360" s="21"/>
      <c r="E360" s="21">
        <v>-7000000</v>
      </c>
      <c r="F360" s="21"/>
      <c r="G360" s="21"/>
      <c r="H360" s="21">
        <v>-7000000</v>
      </c>
    </row>
    <row r="361" spans="1:8" x14ac:dyDescent="0.25">
      <c r="A361">
        <v>221350</v>
      </c>
      <c r="B361" t="s">
        <v>275</v>
      </c>
      <c r="C361" s="21"/>
      <c r="D361" s="21"/>
      <c r="E361" s="21">
        <v>-66700000</v>
      </c>
      <c r="F361" s="21"/>
      <c r="G361" s="21"/>
      <c r="H361" s="21">
        <v>-66700000</v>
      </c>
    </row>
    <row r="362" spans="1:8" x14ac:dyDescent="0.25">
      <c r="A362">
        <v>221360</v>
      </c>
      <c r="B362" t="s">
        <v>277</v>
      </c>
      <c r="C362" s="21"/>
      <c r="D362" s="21"/>
      <c r="E362" s="21">
        <v>-17000000</v>
      </c>
      <c r="F362" s="21"/>
      <c r="G362" s="21"/>
      <c r="H362" s="21">
        <v>-17000000</v>
      </c>
    </row>
    <row r="363" spans="1:8" x14ac:dyDescent="0.25">
      <c r="A363">
        <v>221390</v>
      </c>
      <c r="B363" t="s">
        <v>494</v>
      </c>
      <c r="C363" s="21"/>
      <c r="D363" s="21"/>
      <c r="E363" s="21">
        <v>0</v>
      </c>
      <c r="F363" s="21"/>
      <c r="G363" s="21"/>
      <c r="H363" s="21">
        <v>0</v>
      </c>
    </row>
    <row r="364" spans="1:8" x14ac:dyDescent="0.25">
      <c r="A364">
        <v>221400</v>
      </c>
      <c r="B364" t="s">
        <v>555</v>
      </c>
      <c r="C364" s="21"/>
      <c r="D364" s="21"/>
      <c r="E364" s="21">
        <v>-150000000</v>
      </c>
      <c r="F364" s="21"/>
      <c r="G364" s="21"/>
      <c r="H364" s="21">
        <v>-150000000</v>
      </c>
    </row>
    <row r="365" spans="1:8" x14ac:dyDescent="0.25">
      <c r="A365">
        <v>221420</v>
      </c>
      <c r="B365" t="s">
        <v>584</v>
      </c>
      <c r="C365" s="21"/>
      <c r="D365" s="21"/>
      <c r="E365" s="21">
        <v>-150000000</v>
      </c>
      <c r="F365" s="21"/>
      <c r="G365" s="21"/>
      <c r="H365" s="21">
        <v>-150000000</v>
      </c>
    </row>
    <row r="366" spans="1:8" x14ac:dyDescent="0.25">
      <c r="A366">
        <v>221440</v>
      </c>
      <c r="B366" t="s">
        <v>684</v>
      </c>
      <c r="C366" s="21"/>
      <c r="D366" s="21"/>
      <c r="E366" s="21">
        <v>0</v>
      </c>
      <c r="F366" s="21"/>
      <c r="G366" s="21"/>
      <c r="H366" s="21">
        <v>0</v>
      </c>
    </row>
    <row r="367" spans="1:8" x14ac:dyDescent="0.25">
      <c r="A367">
        <v>221480</v>
      </c>
      <c r="B367" t="s">
        <v>756</v>
      </c>
      <c r="C367" s="21"/>
      <c r="D367" s="21"/>
      <c r="E367" s="21">
        <v>-250000000</v>
      </c>
      <c r="F367" s="21"/>
      <c r="G367" s="21"/>
      <c r="H367" s="21">
        <v>-250000000</v>
      </c>
    </row>
    <row r="368" spans="1:8" x14ac:dyDescent="0.25">
      <c r="A368">
        <v>221520</v>
      </c>
      <c r="B368" t="s">
        <v>834</v>
      </c>
      <c r="C368" s="21"/>
      <c r="D368" s="21"/>
      <c r="E368" s="21">
        <v>-49833333.333333336</v>
      </c>
      <c r="F368" s="21"/>
      <c r="G368" s="21"/>
      <c r="H368" s="21">
        <v>-49833333.333333336</v>
      </c>
    </row>
    <row r="369" spans="1:8" x14ac:dyDescent="0.25">
      <c r="A369">
        <v>221540</v>
      </c>
      <c r="B369" t="s">
        <v>836</v>
      </c>
      <c r="C369" s="21"/>
      <c r="D369" s="21"/>
      <c r="E369" s="21">
        <v>-35000000</v>
      </c>
      <c r="F369" s="21"/>
      <c r="G369" s="21"/>
      <c r="H369" s="21">
        <v>-35000000</v>
      </c>
    </row>
    <row r="370" spans="1:8" x14ac:dyDescent="0.25">
      <c r="A370">
        <v>221560</v>
      </c>
      <c r="B370" t="s">
        <v>874</v>
      </c>
      <c r="C370" s="21"/>
      <c r="D370" s="21"/>
      <c r="E370" s="21">
        <v>-85000000</v>
      </c>
      <c r="F370" s="21"/>
      <c r="G370" s="21"/>
      <c r="H370" s="21">
        <v>-85000000</v>
      </c>
    </row>
    <row r="371" spans="1:8" x14ac:dyDescent="0.25">
      <c r="A371">
        <v>221580</v>
      </c>
      <c r="B371" t="s">
        <v>902</v>
      </c>
      <c r="C371" s="21"/>
      <c r="D371" s="21"/>
      <c r="E371" s="21">
        <v>-80000000</v>
      </c>
      <c r="F371" s="21"/>
      <c r="G371" s="21"/>
      <c r="H371" s="21">
        <v>-80000000</v>
      </c>
    </row>
    <row r="372" spans="1:8" x14ac:dyDescent="0.25">
      <c r="A372">
        <v>221610</v>
      </c>
      <c r="B372" t="s">
        <v>967</v>
      </c>
      <c r="C372" s="21"/>
      <c r="D372" s="21"/>
      <c r="E372" s="21">
        <v>-60000000</v>
      </c>
      <c r="F372" s="21"/>
      <c r="G372" s="21"/>
      <c r="H372" s="21">
        <v>-60000000</v>
      </c>
    </row>
    <row r="373" spans="1:8" x14ac:dyDescent="0.25">
      <c r="A373">
        <v>221620</v>
      </c>
      <c r="B373" t="s">
        <v>1009</v>
      </c>
      <c r="C373" s="21"/>
      <c r="D373" s="21"/>
      <c r="E373" s="21">
        <v>-100000000</v>
      </c>
      <c r="F373" s="21"/>
      <c r="G373" s="21"/>
      <c r="H373" s="21">
        <v>-100000000</v>
      </c>
    </row>
    <row r="374" spans="1:8" x14ac:dyDescent="0.25">
      <c r="A374">
        <v>221630</v>
      </c>
      <c r="B374" t="s">
        <v>1056</v>
      </c>
      <c r="C374" s="21"/>
      <c r="D374" s="21"/>
      <c r="E374" s="21">
        <v>-175000000</v>
      </c>
      <c r="F374" s="21"/>
      <c r="G374" s="21"/>
      <c r="H374" s="21">
        <v>-175000000</v>
      </c>
    </row>
    <row r="375" spans="1:8" x14ac:dyDescent="0.25">
      <c r="A375">
        <v>221640</v>
      </c>
      <c r="B375" t="s">
        <v>1100</v>
      </c>
      <c r="C375" s="21"/>
      <c r="D375" s="21"/>
      <c r="E375" s="21">
        <v>-90000000</v>
      </c>
      <c r="F375" s="21"/>
      <c r="G375" s="21"/>
      <c r="H375" s="21">
        <v>-90000000</v>
      </c>
    </row>
    <row r="376" spans="1:8" x14ac:dyDescent="0.25">
      <c r="A376">
        <v>221650</v>
      </c>
      <c r="B376" t="s">
        <v>1129</v>
      </c>
      <c r="C376" s="21"/>
      <c r="D376" s="21"/>
      <c r="E376" s="21">
        <v>-375000000</v>
      </c>
      <c r="F376" s="21"/>
      <c r="G376" s="21"/>
      <c r="H376" s="21">
        <v>-375000000</v>
      </c>
    </row>
    <row r="377" spans="1:8" x14ac:dyDescent="0.25">
      <c r="A377">
        <v>221660</v>
      </c>
      <c r="B377" t="s">
        <v>1217</v>
      </c>
      <c r="C377" s="21"/>
      <c r="D377" s="21"/>
      <c r="E377" s="21">
        <v>-22500000</v>
      </c>
      <c r="F377" s="21"/>
      <c r="G377" s="21"/>
      <c r="H377" s="21">
        <v>-22500000</v>
      </c>
    </row>
    <row r="378" spans="1:8" x14ac:dyDescent="0.25">
      <c r="A378">
        <v>222000</v>
      </c>
      <c r="B378" t="s">
        <v>890</v>
      </c>
      <c r="C378" s="21"/>
      <c r="D378" s="21"/>
      <c r="E378" s="21">
        <v>83700000</v>
      </c>
      <c r="F378" s="21"/>
      <c r="G378" s="21"/>
      <c r="H378" s="21">
        <v>83700000</v>
      </c>
    </row>
    <row r="379" spans="1:8" x14ac:dyDescent="0.25">
      <c r="A379">
        <v>223010</v>
      </c>
      <c r="B379" t="s">
        <v>535</v>
      </c>
      <c r="C379" s="21"/>
      <c r="D379" s="21"/>
      <c r="E379" s="21">
        <v>-51547000</v>
      </c>
      <c r="F379" s="21"/>
      <c r="G379" s="21"/>
      <c r="H379" s="21">
        <v>-51547000</v>
      </c>
    </row>
    <row r="380" spans="1:8" x14ac:dyDescent="0.25">
      <c r="A380">
        <v>225000</v>
      </c>
      <c r="B380" t="s">
        <v>557</v>
      </c>
      <c r="C380" s="21"/>
      <c r="D380" s="21"/>
      <c r="E380" s="21">
        <v>-146574.98583333334</v>
      </c>
      <c r="F380" s="21"/>
      <c r="G380" s="21"/>
      <c r="H380" s="21">
        <v>-146574.98583333334</v>
      </c>
    </row>
    <row r="381" spans="1:8" x14ac:dyDescent="0.25">
      <c r="A381">
        <v>226000</v>
      </c>
      <c r="B381" t="s">
        <v>279</v>
      </c>
      <c r="C381" s="21"/>
      <c r="D381" s="21"/>
      <c r="E381" s="21">
        <v>981515.25750000018</v>
      </c>
      <c r="F381" s="21"/>
      <c r="G381" s="21"/>
      <c r="H381" s="21">
        <v>981515.25750000018</v>
      </c>
    </row>
    <row r="382" spans="1:8" x14ac:dyDescent="0.25">
      <c r="A382">
        <v>227000</v>
      </c>
      <c r="B382" t="s">
        <v>281</v>
      </c>
      <c r="C382" s="21"/>
      <c r="D382" s="21"/>
      <c r="E382" s="21"/>
      <c r="F382" s="21"/>
      <c r="G382" s="21">
        <v>0</v>
      </c>
      <c r="H382" s="21">
        <v>0</v>
      </c>
    </row>
    <row r="383" spans="1:8" x14ac:dyDescent="0.25">
      <c r="A383">
        <v>227001</v>
      </c>
      <c r="B383" t="s">
        <v>1171</v>
      </c>
      <c r="C383" s="21"/>
      <c r="D383" s="21"/>
      <c r="E383" s="21"/>
      <c r="F383" s="21"/>
      <c r="G383" s="21">
        <v>-54073263.567500003</v>
      </c>
      <c r="H383" s="21">
        <v>-54073263.567500003</v>
      </c>
    </row>
    <row r="384" spans="1:8" x14ac:dyDescent="0.25">
      <c r="A384">
        <v>228200</v>
      </c>
      <c r="B384" t="s">
        <v>283</v>
      </c>
      <c r="C384" s="21"/>
      <c r="D384" s="21">
        <v>-15442921.114999998</v>
      </c>
      <c r="E384" s="21"/>
      <c r="F384" s="21"/>
      <c r="G384" s="21"/>
      <c r="H384" s="21">
        <v>-15442921.114999998</v>
      </c>
    </row>
    <row r="385" spans="1:8" x14ac:dyDescent="0.25">
      <c r="A385">
        <v>228210</v>
      </c>
      <c r="B385" t="s">
        <v>285</v>
      </c>
      <c r="C385" s="21"/>
      <c r="D385" s="21">
        <v>15189587.78166667</v>
      </c>
      <c r="E385" s="21"/>
      <c r="F385" s="21"/>
      <c r="G385" s="21"/>
      <c r="H385" s="21">
        <v>15189587.78166667</v>
      </c>
    </row>
    <row r="386" spans="1:8" x14ac:dyDescent="0.25">
      <c r="A386">
        <v>228300</v>
      </c>
      <c r="B386" t="s">
        <v>287</v>
      </c>
      <c r="C386" s="21"/>
      <c r="D386" s="21">
        <v>-28946156.365833342</v>
      </c>
      <c r="E386" s="21"/>
      <c r="F386" s="21"/>
      <c r="G386" s="21"/>
      <c r="H386" s="21">
        <v>-28946156.365833342</v>
      </c>
    </row>
    <row r="387" spans="1:8" x14ac:dyDescent="0.25">
      <c r="A387">
        <v>228301</v>
      </c>
      <c r="B387" t="s">
        <v>596</v>
      </c>
      <c r="C387" s="21"/>
      <c r="D387" s="21"/>
      <c r="E387" s="21"/>
      <c r="F387" s="21"/>
      <c r="G387" s="21">
        <v>-57305419.824999996</v>
      </c>
      <c r="H387" s="21">
        <v>-57305419.824999996</v>
      </c>
    </row>
    <row r="388" spans="1:8" x14ac:dyDescent="0.25">
      <c r="A388">
        <v>228310</v>
      </c>
      <c r="B388" t="s">
        <v>372</v>
      </c>
      <c r="C388" s="21"/>
      <c r="D388" s="21"/>
      <c r="E388" s="21"/>
      <c r="F388" s="21"/>
      <c r="G388" s="21">
        <v>-24787130.556666669</v>
      </c>
      <c r="H388" s="21">
        <v>-24787130.556666669</v>
      </c>
    </row>
    <row r="389" spans="1:8" x14ac:dyDescent="0.25">
      <c r="A389">
        <v>228311</v>
      </c>
      <c r="B389" t="s">
        <v>599</v>
      </c>
      <c r="C389" s="21"/>
      <c r="D389" s="21"/>
      <c r="E389" s="21"/>
      <c r="F389" s="21"/>
      <c r="G389" s="21">
        <v>-7195416.5</v>
      </c>
      <c r="H389" s="21">
        <v>-7195416.5</v>
      </c>
    </row>
    <row r="390" spans="1:8" x14ac:dyDescent="0.25">
      <c r="A390">
        <v>228320</v>
      </c>
      <c r="B390" t="s">
        <v>289</v>
      </c>
      <c r="C390" s="21"/>
      <c r="D390" s="21">
        <v>74611410.203333333</v>
      </c>
      <c r="E390" s="21"/>
      <c r="F390" s="21"/>
      <c r="G390" s="21"/>
      <c r="H390" s="21">
        <v>74611410.203333333</v>
      </c>
    </row>
    <row r="391" spans="1:8" x14ac:dyDescent="0.25">
      <c r="A391">
        <v>228321</v>
      </c>
      <c r="B391" t="s">
        <v>598</v>
      </c>
      <c r="C391" s="21"/>
      <c r="D391" s="21"/>
      <c r="E391" s="21"/>
      <c r="F391" s="21"/>
      <c r="G391" s="21">
        <v>-166009349.84166667</v>
      </c>
      <c r="H391" s="21">
        <v>-166009349.84166667</v>
      </c>
    </row>
    <row r="392" spans="1:8" x14ac:dyDescent="0.25">
      <c r="A392">
        <v>228330</v>
      </c>
      <c r="B392" t="s">
        <v>484</v>
      </c>
      <c r="C392" s="21"/>
      <c r="D392" s="21">
        <v>-4947562.8737500012</v>
      </c>
      <c r="E392" s="21"/>
      <c r="F392" s="21"/>
      <c r="G392" s="21"/>
      <c r="H392" s="21">
        <v>-4947562.8737500012</v>
      </c>
    </row>
    <row r="393" spans="1:8" x14ac:dyDescent="0.25">
      <c r="A393">
        <v>228331</v>
      </c>
      <c r="B393" t="s">
        <v>605</v>
      </c>
      <c r="C393" s="21"/>
      <c r="D393" s="21"/>
      <c r="E393" s="21"/>
      <c r="F393" s="21"/>
      <c r="G393" s="21">
        <v>-822678.58333333337</v>
      </c>
      <c r="H393" s="21">
        <v>-822678.58333333337</v>
      </c>
    </row>
    <row r="394" spans="1:8" x14ac:dyDescent="0.25">
      <c r="A394">
        <v>228335</v>
      </c>
      <c r="B394" t="s">
        <v>810</v>
      </c>
      <c r="C394" s="21"/>
      <c r="D394" s="21">
        <v>-6406977.4508333327</v>
      </c>
      <c r="E394" s="21"/>
      <c r="F394" s="21"/>
      <c r="G394" s="21"/>
      <c r="H394" s="21">
        <v>-6406977.4508333327</v>
      </c>
    </row>
    <row r="395" spans="1:8" x14ac:dyDescent="0.25">
      <c r="A395">
        <v>228340</v>
      </c>
      <c r="B395" t="s">
        <v>549</v>
      </c>
      <c r="C395" s="21"/>
      <c r="D395" s="21">
        <v>-1086568.1174999999</v>
      </c>
      <c r="E395" s="21"/>
      <c r="F395" s="21"/>
      <c r="G395" s="21"/>
      <c r="H395" s="21">
        <v>-1086568.1174999999</v>
      </c>
    </row>
    <row r="396" spans="1:8" x14ac:dyDescent="0.25">
      <c r="A396">
        <v>228350</v>
      </c>
      <c r="B396" t="s">
        <v>633</v>
      </c>
      <c r="C396" s="21"/>
      <c r="D396" s="21"/>
      <c r="E396" s="21"/>
      <c r="F396" s="21"/>
      <c r="G396" s="21">
        <v>-4323646.4554166654</v>
      </c>
      <c r="H396" s="21">
        <v>-4323646.4554166654</v>
      </c>
    </row>
    <row r="397" spans="1:8" x14ac:dyDescent="0.25">
      <c r="A397">
        <v>228351</v>
      </c>
      <c r="B397" t="s">
        <v>654</v>
      </c>
      <c r="C397" s="21"/>
      <c r="D397" s="21"/>
      <c r="E397" s="21"/>
      <c r="F397" s="21"/>
      <c r="G397" s="21">
        <v>379622</v>
      </c>
      <c r="H397" s="21">
        <v>379622</v>
      </c>
    </row>
    <row r="398" spans="1:8" x14ac:dyDescent="0.25">
      <c r="A398">
        <v>228399</v>
      </c>
      <c r="B398" t="s">
        <v>628</v>
      </c>
      <c r="C398" s="21"/>
      <c r="D398" s="21"/>
      <c r="E398" s="21"/>
      <c r="F398" s="21"/>
      <c r="G398" s="21">
        <v>9650142.5716666672</v>
      </c>
      <c r="H398" s="21">
        <v>9650142.5716666672</v>
      </c>
    </row>
    <row r="399" spans="1:8" x14ac:dyDescent="0.25">
      <c r="A399">
        <v>229000</v>
      </c>
      <c r="B399" t="s">
        <v>943</v>
      </c>
      <c r="C399" s="21">
        <v>0</v>
      </c>
      <c r="D399" s="21">
        <v>-249070.41666666666</v>
      </c>
      <c r="E399" s="21"/>
      <c r="F399" s="21"/>
      <c r="G399" s="21">
        <v>0</v>
      </c>
      <c r="H399" s="21">
        <v>-249070.41666666666</v>
      </c>
    </row>
    <row r="400" spans="1:8" x14ac:dyDescent="0.25">
      <c r="A400">
        <v>229010</v>
      </c>
      <c r="B400" t="s">
        <v>1116</v>
      </c>
      <c r="C400" s="21"/>
      <c r="D400" s="21"/>
      <c r="E400" s="21"/>
      <c r="F400" s="21"/>
      <c r="G400" s="21">
        <v>-4133695.0395833338</v>
      </c>
      <c r="H400" s="21">
        <v>-4133695.0395833338</v>
      </c>
    </row>
    <row r="401" spans="1:8" x14ac:dyDescent="0.25">
      <c r="A401">
        <v>229020</v>
      </c>
      <c r="B401" t="s">
        <v>1213</v>
      </c>
      <c r="C401" s="21"/>
      <c r="D401" s="21">
        <v>-985173.79375000007</v>
      </c>
      <c r="E401" s="21"/>
      <c r="F401" s="21"/>
      <c r="G401" s="21"/>
      <c r="H401" s="21">
        <v>-985173.79375000007</v>
      </c>
    </row>
    <row r="402" spans="1:8" x14ac:dyDescent="0.25">
      <c r="A402">
        <v>230000</v>
      </c>
      <c r="B402" t="s">
        <v>291</v>
      </c>
      <c r="C402" s="21"/>
      <c r="D402" s="21"/>
      <c r="E402" s="21"/>
      <c r="F402" s="21">
        <v>-9705479.584999999</v>
      </c>
      <c r="G402" s="21"/>
      <c r="H402" s="21">
        <v>-9705479.584999999</v>
      </c>
    </row>
    <row r="403" spans="1:8" x14ac:dyDescent="0.25">
      <c r="A403">
        <v>230027</v>
      </c>
      <c r="B403" t="s">
        <v>1205</v>
      </c>
      <c r="C403" s="21"/>
      <c r="D403" s="21"/>
      <c r="E403" s="21"/>
      <c r="F403" s="21">
        <v>-8676434.0387500022</v>
      </c>
      <c r="G403" s="21"/>
      <c r="H403" s="21">
        <v>-8676434.0387500022</v>
      </c>
    </row>
    <row r="404" spans="1:8" x14ac:dyDescent="0.25">
      <c r="A404">
        <v>231000</v>
      </c>
      <c r="B404" t="s">
        <v>618</v>
      </c>
      <c r="C404" s="21"/>
      <c r="D404" s="21"/>
      <c r="E404" s="21">
        <v>-137612500</v>
      </c>
      <c r="F404" s="21"/>
      <c r="G404" s="21"/>
      <c r="H404" s="21">
        <v>-137612500</v>
      </c>
    </row>
    <row r="405" spans="1:8" x14ac:dyDescent="0.25">
      <c r="A405">
        <v>231100</v>
      </c>
      <c r="B405" t="s">
        <v>1043</v>
      </c>
      <c r="C405" s="21"/>
      <c r="D405" s="21"/>
      <c r="E405" s="21">
        <v>0</v>
      </c>
      <c r="F405" s="21"/>
      <c r="G405" s="21"/>
      <c r="H405" s="21">
        <v>0</v>
      </c>
    </row>
    <row r="406" spans="1:8" x14ac:dyDescent="0.25">
      <c r="A406">
        <v>232100</v>
      </c>
      <c r="B406" t="s">
        <v>293</v>
      </c>
      <c r="C406" s="21"/>
      <c r="D406" s="21">
        <v>-8981037.192499999</v>
      </c>
      <c r="E406" s="21"/>
      <c r="F406" s="21"/>
      <c r="G406" s="21"/>
      <c r="H406" s="21">
        <v>-8981037.192499999</v>
      </c>
    </row>
    <row r="407" spans="1:8" x14ac:dyDescent="0.25">
      <c r="A407">
        <v>232110</v>
      </c>
      <c r="B407" t="s">
        <v>295</v>
      </c>
      <c r="C407" s="21"/>
      <c r="D407" s="21">
        <v>-11013969.674999999</v>
      </c>
      <c r="E407" s="21"/>
      <c r="F407" s="21"/>
      <c r="G407" s="21"/>
      <c r="H407" s="21">
        <v>-11013969.674999999</v>
      </c>
    </row>
    <row r="408" spans="1:8" x14ac:dyDescent="0.25">
      <c r="A408">
        <v>232120</v>
      </c>
      <c r="B408" t="s">
        <v>297</v>
      </c>
      <c r="C408" s="21"/>
      <c r="D408" s="21">
        <v>-447073.71625</v>
      </c>
      <c r="E408" s="21"/>
      <c r="F408" s="21"/>
      <c r="G408" s="21"/>
      <c r="H408" s="21">
        <v>-447073.71625</v>
      </c>
    </row>
    <row r="409" spans="1:8" x14ac:dyDescent="0.25">
      <c r="A409">
        <v>232130</v>
      </c>
      <c r="B409" t="s">
        <v>299</v>
      </c>
      <c r="C409" s="21"/>
      <c r="D409" s="21">
        <v>-18220490.510833334</v>
      </c>
      <c r="E409" s="21"/>
      <c r="F409" s="21"/>
      <c r="G409" s="21"/>
      <c r="H409" s="21">
        <v>-18220490.510833334</v>
      </c>
    </row>
    <row r="410" spans="1:8" x14ac:dyDescent="0.25">
      <c r="A410">
        <v>232135</v>
      </c>
      <c r="B410" t="s">
        <v>840</v>
      </c>
      <c r="C410" s="21"/>
      <c r="D410" s="21">
        <v>-8.3333333333333306E-4</v>
      </c>
      <c r="E410" s="21"/>
      <c r="F410" s="21"/>
      <c r="G410" s="21"/>
      <c r="H410" s="21">
        <v>-8.3333333333333306E-4</v>
      </c>
    </row>
    <row r="411" spans="1:8" x14ac:dyDescent="0.25">
      <c r="A411">
        <v>232140</v>
      </c>
      <c r="B411" t="s">
        <v>301</v>
      </c>
      <c r="C411" s="21"/>
      <c r="D411" s="21">
        <v>41549.217916666668</v>
      </c>
      <c r="E411" s="21"/>
      <c r="F411" s="21"/>
      <c r="G411" s="21"/>
      <c r="H411" s="21">
        <v>41549.217916666668</v>
      </c>
    </row>
    <row r="412" spans="1:8" x14ac:dyDescent="0.25">
      <c r="A412">
        <v>232160</v>
      </c>
      <c r="B412" t="s">
        <v>460</v>
      </c>
      <c r="C412" s="21"/>
      <c r="D412" s="21">
        <v>542.63333333333344</v>
      </c>
      <c r="E412" s="21"/>
      <c r="F412" s="21"/>
      <c r="G412" s="21"/>
      <c r="H412" s="21">
        <v>542.63333333333344</v>
      </c>
    </row>
    <row r="413" spans="1:8" x14ac:dyDescent="0.25">
      <c r="A413">
        <v>232170</v>
      </c>
      <c r="B413" t="s">
        <v>456</v>
      </c>
      <c r="C413" s="21"/>
      <c r="D413" s="21">
        <v>-3385322.8637499996</v>
      </c>
      <c r="E413" s="21"/>
      <c r="F413" s="21"/>
      <c r="G413" s="21"/>
      <c r="H413" s="21">
        <v>-3385322.8637499996</v>
      </c>
    </row>
    <row r="414" spans="1:8" x14ac:dyDescent="0.25">
      <c r="A414">
        <v>232180</v>
      </c>
      <c r="B414" t="s">
        <v>522</v>
      </c>
      <c r="C414" s="21"/>
      <c r="D414" s="21">
        <v>-390046.84583333338</v>
      </c>
      <c r="E414" s="21"/>
      <c r="F414" s="21"/>
      <c r="G414" s="21"/>
      <c r="H414" s="21">
        <v>-390046.84583333338</v>
      </c>
    </row>
    <row r="415" spans="1:8" x14ac:dyDescent="0.25">
      <c r="A415">
        <v>232200</v>
      </c>
      <c r="B415" t="s">
        <v>48</v>
      </c>
      <c r="C415" s="21"/>
      <c r="D415" s="21">
        <v>-22992818.391666669</v>
      </c>
      <c r="E415" s="21"/>
      <c r="F415" s="21"/>
      <c r="G415" s="21"/>
      <c r="H415" s="21">
        <v>-22992818.391666669</v>
      </c>
    </row>
    <row r="416" spans="1:8" x14ac:dyDescent="0.25">
      <c r="A416">
        <v>232300</v>
      </c>
      <c r="B416" t="s">
        <v>303</v>
      </c>
      <c r="C416" s="21"/>
      <c r="D416" s="21">
        <v>-4821118.4312500004</v>
      </c>
      <c r="E416" s="21"/>
      <c r="F416" s="21"/>
      <c r="G416" s="21"/>
      <c r="H416" s="21">
        <v>-4821118.4312500004</v>
      </c>
    </row>
    <row r="417" spans="1:8" x14ac:dyDescent="0.25">
      <c r="A417">
        <v>232350</v>
      </c>
      <c r="B417" t="s">
        <v>880</v>
      </c>
      <c r="C417" s="21"/>
      <c r="D417" s="21">
        <v>2767660.429583333</v>
      </c>
      <c r="E417" s="21"/>
      <c r="F417" s="21"/>
      <c r="G417" s="21"/>
      <c r="H417" s="21">
        <v>2767660.429583333</v>
      </c>
    </row>
    <row r="418" spans="1:8" x14ac:dyDescent="0.25">
      <c r="A418">
        <v>232360</v>
      </c>
      <c r="B418" t="s">
        <v>991</v>
      </c>
      <c r="C418" s="21"/>
      <c r="D418" s="21">
        <v>-1684183.8720833333</v>
      </c>
      <c r="E418" s="21"/>
      <c r="F418" s="21"/>
      <c r="G418" s="21"/>
      <c r="H418" s="21">
        <v>-1684183.8720833333</v>
      </c>
    </row>
    <row r="419" spans="1:8" x14ac:dyDescent="0.25">
      <c r="A419">
        <v>232370</v>
      </c>
      <c r="B419" t="s">
        <v>569</v>
      </c>
      <c r="C419" s="21"/>
      <c r="D419" s="21">
        <v>-672787.11875000014</v>
      </c>
      <c r="E419" s="21"/>
      <c r="F419" s="21"/>
      <c r="G419" s="21"/>
      <c r="H419" s="21">
        <v>-672787.11875000014</v>
      </c>
    </row>
    <row r="420" spans="1:8" x14ac:dyDescent="0.25">
      <c r="A420">
        <v>232380</v>
      </c>
      <c r="B420" t="s">
        <v>305</v>
      </c>
      <c r="C420" s="21"/>
      <c r="D420" s="21">
        <v>-6888678.3345833337</v>
      </c>
      <c r="E420" s="21"/>
      <c r="F420" s="21"/>
      <c r="G420" s="21"/>
      <c r="H420" s="21">
        <v>-6888678.3345833337</v>
      </c>
    </row>
    <row r="421" spans="1:8" x14ac:dyDescent="0.25">
      <c r="A421">
        <v>232400</v>
      </c>
      <c r="B421" t="s">
        <v>307</v>
      </c>
      <c r="C421" s="21"/>
      <c r="D421" s="21">
        <v>-56558.252916666665</v>
      </c>
      <c r="E421" s="21"/>
      <c r="F421" s="21"/>
      <c r="G421" s="21"/>
      <c r="H421" s="21">
        <v>-56558.252916666665</v>
      </c>
    </row>
    <row r="422" spans="1:8" x14ac:dyDescent="0.25">
      <c r="A422">
        <v>232545</v>
      </c>
      <c r="B422" t="s">
        <v>640</v>
      </c>
      <c r="C422" s="21"/>
      <c r="D422" s="21">
        <v>-550962.36916666664</v>
      </c>
      <c r="E422" s="21"/>
      <c r="F422" s="21"/>
      <c r="G422" s="21"/>
      <c r="H422" s="21">
        <v>-550962.36916666664</v>
      </c>
    </row>
    <row r="423" spans="1:8" x14ac:dyDescent="0.25">
      <c r="A423">
        <v>232605</v>
      </c>
      <c r="B423" t="s">
        <v>729</v>
      </c>
      <c r="C423" s="21"/>
      <c r="D423" s="21"/>
      <c r="E423" s="21"/>
      <c r="F423" s="21"/>
      <c r="G423" s="21">
        <v>10508.774166666666</v>
      </c>
      <c r="H423" s="21">
        <v>10508.774166666666</v>
      </c>
    </row>
    <row r="424" spans="1:8" x14ac:dyDescent="0.25">
      <c r="A424">
        <v>232610</v>
      </c>
      <c r="B424" t="s">
        <v>309</v>
      </c>
      <c r="C424" s="21"/>
      <c r="D424" s="21">
        <v>-2149199.6116666668</v>
      </c>
      <c r="E424" s="21"/>
      <c r="F424" s="21"/>
      <c r="G424" s="21"/>
      <c r="H424" s="21">
        <v>-2149199.6116666668</v>
      </c>
    </row>
    <row r="425" spans="1:8" x14ac:dyDescent="0.25">
      <c r="A425">
        <v>232620</v>
      </c>
      <c r="B425" t="s">
        <v>311</v>
      </c>
      <c r="C425" s="21"/>
      <c r="D425" s="21">
        <v>-4685691.6866666665</v>
      </c>
      <c r="E425" s="21"/>
      <c r="F425" s="21"/>
      <c r="G425" s="21"/>
      <c r="H425" s="21">
        <v>-4685691.6866666665</v>
      </c>
    </row>
    <row r="426" spans="1:8" x14ac:dyDescent="0.25">
      <c r="A426">
        <v>232630</v>
      </c>
      <c r="B426" t="s">
        <v>313</v>
      </c>
      <c r="C426" s="21"/>
      <c r="D426" s="21">
        <v>-1654664.3850000005</v>
      </c>
      <c r="E426" s="21"/>
      <c r="F426" s="21"/>
      <c r="G426" s="21"/>
      <c r="H426" s="21">
        <v>-1654664.3850000005</v>
      </c>
    </row>
    <row r="427" spans="1:8" x14ac:dyDescent="0.25">
      <c r="A427">
        <v>232635</v>
      </c>
      <c r="B427" t="s">
        <v>1120</v>
      </c>
      <c r="C427" s="21"/>
      <c r="D427" s="21">
        <v>-63727.092083333329</v>
      </c>
      <c r="E427" s="21"/>
      <c r="F427" s="21"/>
      <c r="G427" s="21"/>
      <c r="H427" s="21">
        <v>-63727.092083333329</v>
      </c>
    </row>
    <row r="428" spans="1:8" x14ac:dyDescent="0.25">
      <c r="A428">
        <v>232640</v>
      </c>
      <c r="B428" t="s">
        <v>315</v>
      </c>
      <c r="C428" s="21"/>
      <c r="D428" s="21">
        <v>-277775.89124999993</v>
      </c>
      <c r="E428" s="21"/>
      <c r="F428" s="21"/>
      <c r="G428" s="21"/>
      <c r="H428" s="21">
        <v>-277775.89124999993</v>
      </c>
    </row>
    <row r="429" spans="1:8" x14ac:dyDescent="0.25">
      <c r="A429">
        <v>232650</v>
      </c>
      <c r="B429" t="s">
        <v>317</v>
      </c>
      <c r="C429" s="21"/>
      <c r="D429" s="21">
        <v>-45200.208749999991</v>
      </c>
      <c r="E429" s="21"/>
      <c r="F429" s="21"/>
      <c r="G429" s="21"/>
      <c r="H429" s="21">
        <v>-45200.208749999991</v>
      </c>
    </row>
    <row r="430" spans="1:8" x14ac:dyDescent="0.25">
      <c r="A430">
        <v>232660</v>
      </c>
      <c r="B430" t="s">
        <v>319</v>
      </c>
      <c r="C430" s="21"/>
      <c r="D430" s="21">
        <v>-1318002.5920833335</v>
      </c>
      <c r="E430" s="21"/>
      <c r="F430" s="21"/>
      <c r="G430" s="21"/>
      <c r="H430" s="21">
        <v>-1318002.5920833335</v>
      </c>
    </row>
    <row r="431" spans="1:8" x14ac:dyDescent="0.25">
      <c r="A431">
        <v>232681</v>
      </c>
      <c r="B431" t="s">
        <v>762</v>
      </c>
      <c r="C431" s="21"/>
      <c r="D431" s="21">
        <v>-183333.31333333332</v>
      </c>
      <c r="E431" s="21"/>
      <c r="F431" s="21"/>
      <c r="G431" s="21"/>
      <c r="H431" s="21">
        <v>-183333.31333333332</v>
      </c>
    </row>
    <row r="432" spans="1:8" x14ac:dyDescent="0.25">
      <c r="A432">
        <v>232700</v>
      </c>
      <c r="B432" t="s">
        <v>321</v>
      </c>
      <c r="C432" s="21"/>
      <c r="D432" s="21">
        <v>-21327.856250000001</v>
      </c>
      <c r="E432" s="21"/>
      <c r="F432" s="21"/>
      <c r="G432" s="21"/>
      <c r="H432" s="21">
        <v>-21327.856250000001</v>
      </c>
    </row>
    <row r="433" spans="1:8" x14ac:dyDescent="0.25">
      <c r="A433">
        <v>232710</v>
      </c>
      <c r="B433" t="s">
        <v>323</v>
      </c>
      <c r="C433" s="21"/>
      <c r="D433" s="21">
        <v>-36232.5</v>
      </c>
      <c r="E433" s="21"/>
      <c r="F433" s="21"/>
      <c r="G433" s="21"/>
      <c r="H433" s="21">
        <v>-36232.5</v>
      </c>
    </row>
    <row r="434" spans="1:8" x14ac:dyDescent="0.25">
      <c r="A434">
        <v>232800</v>
      </c>
      <c r="B434" t="s">
        <v>325</v>
      </c>
      <c r="C434" s="21"/>
      <c r="D434" s="21">
        <v>-61685.61374999999</v>
      </c>
      <c r="E434" s="21"/>
      <c r="F434" s="21"/>
      <c r="G434" s="21"/>
      <c r="H434" s="21">
        <v>-61685.61374999999</v>
      </c>
    </row>
    <row r="435" spans="1:8" x14ac:dyDescent="0.25">
      <c r="A435">
        <v>232830</v>
      </c>
      <c r="B435" t="s">
        <v>985</v>
      </c>
      <c r="C435" s="21"/>
      <c r="D435" s="21">
        <v>-687.33</v>
      </c>
      <c r="E435" s="21"/>
      <c r="F435" s="21"/>
      <c r="G435" s="21"/>
      <c r="H435" s="21">
        <v>-687.33</v>
      </c>
    </row>
    <row r="436" spans="1:8" x14ac:dyDescent="0.25">
      <c r="A436">
        <v>233290</v>
      </c>
      <c r="B436" t="s">
        <v>1177</v>
      </c>
      <c r="C436" s="21"/>
      <c r="D436" s="21"/>
      <c r="E436" s="21"/>
      <c r="F436" s="21"/>
      <c r="G436" s="21">
        <v>-16426367.552083336</v>
      </c>
      <c r="H436" s="21">
        <v>-16426367.552083336</v>
      </c>
    </row>
    <row r="437" spans="1:8" x14ac:dyDescent="0.25">
      <c r="A437">
        <v>234000</v>
      </c>
      <c r="B437" t="s">
        <v>579</v>
      </c>
      <c r="C437" s="21"/>
      <c r="D437" s="21"/>
      <c r="E437" s="21"/>
      <c r="F437" s="21"/>
      <c r="G437" s="21">
        <v>57036.242499999993</v>
      </c>
      <c r="H437" s="21">
        <v>57036.242499999993</v>
      </c>
    </row>
    <row r="438" spans="1:8" x14ac:dyDescent="0.25">
      <c r="A438">
        <v>235100</v>
      </c>
      <c r="B438" t="s">
        <v>327</v>
      </c>
      <c r="C438" s="21"/>
      <c r="D438" s="21"/>
      <c r="E438" s="21"/>
      <c r="F438" s="21">
        <v>-3325738.5879166666</v>
      </c>
      <c r="G438" s="21"/>
      <c r="H438" s="21">
        <v>-3325738.5879166666</v>
      </c>
    </row>
    <row r="439" spans="1:8" x14ac:dyDescent="0.25">
      <c r="A439">
        <v>235200</v>
      </c>
      <c r="B439" t="s">
        <v>329</v>
      </c>
      <c r="C439" s="21"/>
      <c r="D439" s="21"/>
      <c r="E439" s="21"/>
      <c r="F439" s="21"/>
      <c r="G439" s="21">
        <v>-521097.47499999986</v>
      </c>
      <c r="H439" s="21">
        <v>-521097.47499999986</v>
      </c>
    </row>
    <row r="440" spans="1:8" x14ac:dyDescent="0.25">
      <c r="A440">
        <v>235201</v>
      </c>
      <c r="B440" t="s">
        <v>740</v>
      </c>
      <c r="C440" s="21"/>
      <c r="D440" s="21"/>
      <c r="E440" s="21"/>
      <c r="F440" s="21"/>
      <c r="G440" s="21">
        <v>-100079.77541666666</v>
      </c>
      <c r="H440" s="21">
        <v>-100079.77541666666</v>
      </c>
    </row>
    <row r="441" spans="1:8" x14ac:dyDescent="0.25">
      <c r="A441">
        <v>235202</v>
      </c>
      <c r="B441" t="s">
        <v>760</v>
      </c>
      <c r="C441" s="21"/>
      <c r="D441" s="21"/>
      <c r="E441" s="21"/>
      <c r="F441" s="21"/>
      <c r="G441" s="21">
        <v>-2335.2249999999999</v>
      </c>
      <c r="H441" s="21">
        <v>-2335.2249999999999</v>
      </c>
    </row>
    <row r="442" spans="1:8" x14ac:dyDescent="0.25">
      <c r="A442">
        <v>235203</v>
      </c>
      <c r="B442" t="s">
        <v>1126</v>
      </c>
      <c r="C442" s="21"/>
      <c r="D442" s="21"/>
      <c r="E442" s="21"/>
      <c r="F442" s="21"/>
      <c r="G442" s="21">
        <v>-22587.2225</v>
      </c>
      <c r="H442" s="21">
        <v>-22587.2225</v>
      </c>
    </row>
    <row r="443" spans="1:8" x14ac:dyDescent="0.25">
      <c r="A443">
        <v>235400</v>
      </c>
      <c r="B443" t="s">
        <v>331</v>
      </c>
      <c r="C443" s="21"/>
      <c r="D443" s="21">
        <v>-806923.69999999984</v>
      </c>
      <c r="E443" s="21"/>
      <c r="F443" s="21"/>
      <c r="G443" s="21"/>
      <c r="H443" s="21">
        <v>-806923.69999999984</v>
      </c>
    </row>
    <row r="444" spans="1:8" x14ac:dyDescent="0.25">
      <c r="A444">
        <v>236000</v>
      </c>
      <c r="B444" t="s">
        <v>333</v>
      </c>
      <c r="C444" s="21"/>
      <c r="D444" s="21">
        <v>-6896161.8233333295</v>
      </c>
      <c r="E444" s="21"/>
      <c r="F444" s="21"/>
      <c r="G444" s="21"/>
      <c r="H444" s="21">
        <v>-6896161.8233333295</v>
      </c>
    </row>
    <row r="445" spans="1:8" x14ac:dyDescent="0.25">
      <c r="A445">
        <v>236010</v>
      </c>
      <c r="B445" t="s">
        <v>335</v>
      </c>
      <c r="C445" s="21"/>
      <c r="D445" s="21"/>
      <c r="E445" s="21"/>
      <c r="F445" s="21"/>
      <c r="G445" s="21">
        <v>0</v>
      </c>
      <c r="H445" s="21">
        <v>0</v>
      </c>
    </row>
    <row r="446" spans="1:8" x14ac:dyDescent="0.25">
      <c r="A446">
        <v>236050</v>
      </c>
      <c r="B446" t="s">
        <v>581</v>
      </c>
      <c r="C446" s="21"/>
      <c r="D446" s="21">
        <v>-387802.94083333347</v>
      </c>
      <c r="E446" s="21"/>
      <c r="F446" s="21"/>
      <c r="G446" s="21"/>
      <c r="H446" s="21">
        <v>-387802.94083333347</v>
      </c>
    </row>
    <row r="447" spans="1:8" x14ac:dyDescent="0.25">
      <c r="A447">
        <v>236100</v>
      </c>
      <c r="B447" t="s">
        <v>337</v>
      </c>
      <c r="C447" s="21"/>
      <c r="D447" s="21">
        <v>-36574154.022083327</v>
      </c>
      <c r="E447" s="21"/>
      <c r="F447" s="21"/>
      <c r="G447" s="21"/>
      <c r="H447" s="21">
        <v>-36574154.022083327</v>
      </c>
    </row>
    <row r="448" spans="1:8" x14ac:dyDescent="0.25">
      <c r="A448">
        <v>236400</v>
      </c>
      <c r="B448" t="s">
        <v>995</v>
      </c>
      <c r="C448" s="21"/>
      <c r="D448" s="21"/>
      <c r="E448" s="21"/>
      <c r="F448" s="21"/>
      <c r="G448" s="21">
        <v>48154.754999999997</v>
      </c>
      <c r="H448" s="21">
        <v>48154.754999999997</v>
      </c>
    </row>
    <row r="449" spans="1:8" x14ac:dyDescent="0.25">
      <c r="A449">
        <v>236500</v>
      </c>
      <c r="B449" t="s">
        <v>508</v>
      </c>
      <c r="C449" s="21"/>
      <c r="D449" s="21">
        <v>-119493.49125000001</v>
      </c>
      <c r="E449" s="21"/>
      <c r="F449" s="21"/>
      <c r="G449" s="21"/>
      <c r="H449" s="21">
        <v>-119493.49125000001</v>
      </c>
    </row>
    <row r="450" spans="1:8" x14ac:dyDescent="0.25">
      <c r="A450">
        <v>236680</v>
      </c>
      <c r="B450" t="s">
        <v>339</v>
      </c>
      <c r="C450" s="21"/>
      <c r="D450" s="21">
        <v>0</v>
      </c>
      <c r="E450" s="21"/>
      <c r="F450" s="21"/>
      <c r="G450" s="21"/>
      <c r="H450" s="21">
        <v>0</v>
      </c>
    </row>
    <row r="451" spans="1:8" x14ac:dyDescent="0.25">
      <c r="A451">
        <v>236690</v>
      </c>
      <c r="B451" t="s">
        <v>703</v>
      </c>
      <c r="C451" s="21"/>
      <c r="D451" s="21">
        <v>0</v>
      </c>
      <c r="E451" s="21"/>
      <c r="F451" s="21"/>
      <c r="G451" s="21"/>
      <c r="H451" s="21">
        <v>0</v>
      </c>
    </row>
    <row r="452" spans="1:8" x14ac:dyDescent="0.25">
      <c r="A452">
        <v>237100</v>
      </c>
      <c r="B452" t="s">
        <v>341</v>
      </c>
      <c r="C452" s="21"/>
      <c r="D452" s="21">
        <v>-24481688.655416667</v>
      </c>
      <c r="E452" s="21"/>
      <c r="F452" s="21"/>
      <c r="G452" s="21"/>
      <c r="H452" s="21">
        <v>-24481688.655416667</v>
      </c>
    </row>
    <row r="453" spans="1:8" x14ac:dyDescent="0.25">
      <c r="A453">
        <v>237200</v>
      </c>
      <c r="B453" t="s">
        <v>458</v>
      </c>
      <c r="C453" s="21"/>
      <c r="D453" s="21">
        <v>-226514.01916666667</v>
      </c>
      <c r="E453" s="21"/>
      <c r="F453" s="21"/>
      <c r="G453" s="21"/>
      <c r="H453" s="21">
        <v>-226514.01916666667</v>
      </c>
    </row>
    <row r="454" spans="1:8" x14ac:dyDescent="0.25">
      <c r="A454">
        <v>237298</v>
      </c>
      <c r="B454" t="s">
        <v>822</v>
      </c>
      <c r="C454" s="21"/>
      <c r="D454" s="21"/>
      <c r="E454" s="21"/>
      <c r="F454" s="21"/>
      <c r="G454" s="21">
        <v>-662337.36499999987</v>
      </c>
      <c r="H454" s="21">
        <v>-662337.36499999987</v>
      </c>
    </row>
    <row r="455" spans="1:8" x14ac:dyDescent="0.25">
      <c r="A455">
        <v>238000</v>
      </c>
      <c r="B455" t="s">
        <v>343</v>
      </c>
      <c r="C455" s="21"/>
      <c r="D455" s="21"/>
      <c r="E455" s="21">
        <v>-8549958.7408333328</v>
      </c>
      <c r="F455" s="21"/>
      <c r="G455" s="21"/>
      <c r="H455" s="21">
        <v>-8549958.7408333328</v>
      </c>
    </row>
    <row r="456" spans="1:8" x14ac:dyDescent="0.25">
      <c r="A456">
        <v>241000</v>
      </c>
      <c r="B456" t="s">
        <v>345</v>
      </c>
      <c r="C456" s="21"/>
      <c r="D456" s="21">
        <v>-16739.740000000009</v>
      </c>
      <c r="E456" s="21"/>
      <c r="F456" s="21"/>
      <c r="G456" s="21"/>
      <c r="H456" s="21">
        <v>-16739.740000000009</v>
      </c>
    </row>
    <row r="457" spans="1:8" x14ac:dyDescent="0.25">
      <c r="A457">
        <v>241200</v>
      </c>
      <c r="B457" t="s">
        <v>347</v>
      </c>
      <c r="C457" s="21"/>
      <c r="D457" s="21">
        <v>-4387.9229166666664</v>
      </c>
      <c r="E457" s="21"/>
      <c r="F457" s="21"/>
      <c r="G457" s="21"/>
      <c r="H457" s="21">
        <v>-4387.9229166666664</v>
      </c>
    </row>
    <row r="458" spans="1:8" x14ac:dyDescent="0.25">
      <c r="A458">
        <v>241300</v>
      </c>
      <c r="B458" t="s">
        <v>842</v>
      </c>
      <c r="C458" s="21"/>
      <c r="D458" s="21">
        <v>-9676.5524999999998</v>
      </c>
      <c r="E458" s="21"/>
      <c r="F458" s="21"/>
      <c r="G458" s="21"/>
      <c r="H458" s="21">
        <v>-9676.5524999999998</v>
      </c>
    </row>
    <row r="459" spans="1:8" x14ac:dyDescent="0.25">
      <c r="A459">
        <v>242050</v>
      </c>
      <c r="B459" t="s">
        <v>349</v>
      </c>
      <c r="C459" s="21"/>
      <c r="D459" s="21">
        <v>-1473958.3333333333</v>
      </c>
      <c r="E459" s="21"/>
      <c r="F459" s="21"/>
      <c r="G459" s="21"/>
      <c r="H459" s="21">
        <v>-1473958.3333333333</v>
      </c>
    </row>
    <row r="460" spans="1:8" x14ac:dyDescent="0.25">
      <c r="A460">
        <v>242060</v>
      </c>
      <c r="B460" t="s">
        <v>462</v>
      </c>
      <c r="C460" s="21"/>
      <c r="D460" s="21">
        <v>-2704771.9250000003</v>
      </c>
      <c r="E460" s="21"/>
      <c r="F460" s="21"/>
      <c r="G460" s="21"/>
      <c r="H460" s="21">
        <v>-2704771.9250000003</v>
      </c>
    </row>
    <row r="461" spans="1:8" x14ac:dyDescent="0.25">
      <c r="A461">
        <v>242090</v>
      </c>
      <c r="B461" t="s">
        <v>486</v>
      </c>
      <c r="C461" s="21"/>
      <c r="D461" s="21">
        <v>0</v>
      </c>
      <c r="E461" s="21"/>
      <c r="F461" s="21"/>
      <c r="G461" s="21"/>
      <c r="H461" s="21">
        <v>0</v>
      </c>
    </row>
    <row r="462" spans="1:8" x14ac:dyDescent="0.25">
      <c r="A462">
        <v>242095</v>
      </c>
      <c r="B462" t="s">
        <v>860</v>
      </c>
      <c r="C462" s="21"/>
      <c r="D462" s="21">
        <v>0</v>
      </c>
      <c r="E462" s="21"/>
      <c r="F462" s="21"/>
      <c r="G462" s="21"/>
      <c r="H462" s="21">
        <v>0</v>
      </c>
    </row>
    <row r="463" spans="1:8" x14ac:dyDescent="0.25">
      <c r="A463">
        <v>242200</v>
      </c>
      <c r="B463" t="s">
        <v>351</v>
      </c>
      <c r="C463" s="21"/>
      <c r="D463" s="21">
        <v>315396.96083333332</v>
      </c>
      <c r="E463" s="21"/>
      <c r="F463" s="21"/>
      <c r="G463" s="21"/>
      <c r="H463" s="21">
        <v>315396.96083333332</v>
      </c>
    </row>
    <row r="464" spans="1:8" x14ac:dyDescent="0.25">
      <c r="A464">
        <v>242205</v>
      </c>
      <c r="B464" t="s">
        <v>1211</v>
      </c>
      <c r="C464" s="21"/>
      <c r="D464" s="21"/>
      <c r="E464" s="21"/>
      <c r="F464" s="21"/>
      <c r="G464" s="21">
        <v>-136.61875000000001</v>
      </c>
      <c r="H464" s="21">
        <v>-136.61875000000001</v>
      </c>
    </row>
    <row r="465" spans="1:8" x14ac:dyDescent="0.25">
      <c r="A465">
        <v>242300</v>
      </c>
      <c r="B465" t="s">
        <v>353</v>
      </c>
      <c r="C465" s="21"/>
      <c r="D465" s="21">
        <v>-698408.69749999989</v>
      </c>
      <c r="E465" s="21"/>
      <c r="F465" s="21"/>
      <c r="G465" s="21"/>
      <c r="H465" s="21">
        <v>-698408.69749999989</v>
      </c>
    </row>
    <row r="466" spans="1:8" x14ac:dyDescent="0.25">
      <c r="A466">
        <v>242310</v>
      </c>
      <c r="B466" t="s">
        <v>355</v>
      </c>
      <c r="C466" s="21"/>
      <c r="D466" s="21">
        <v>-189649.5891666667</v>
      </c>
      <c r="E466" s="21"/>
      <c r="F466" s="21"/>
      <c r="G466" s="21"/>
      <c r="H466" s="21">
        <v>-189649.5891666667</v>
      </c>
    </row>
    <row r="467" spans="1:8" x14ac:dyDescent="0.25">
      <c r="A467">
        <v>242375</v>
      </c>
      <c r="B467" t="s">
        <v>646</v>
      </c>
      <c r="C467" s="21"/>
      <c r="D467" s="21">
        <v>-941364.12375000026</v>
      </c>
      <c r="E467" s="21"/>
      <c r="F467" s="21"/>
      <c r="G467" s="21"/>
      <c r="H467" s="21">
        <v>-941364.12375000026</v>
      </c>
    </row>
    <row r="468" spans="1:8" x14ac:dyDescent="0.25">
      <c r="A468">
        <v>242385</v>
      </c>
      <c r="B468" t="s">
        <v>1084</v>
      </c>
      <c r="C468" s="21"/>
      <c r="D468" s="21">
        <v>-263027.78499999997</v>
      </c>
      <c r="E468" s="21"/>
      <c r="F468" s="21"/>
      <c r="G468" s="21"/>
      <c r="H468" s="21">
        <v>-263027.78499999997</v>
      </c>
    </row>
    <row r="469" spans="1:8" x14ac:dyDescent="0.25">
      <c r="A469">
        <v>242400</v>
      </c>
      <c r="B469" t="s">
        <v>357</v>
      </c>
      <c r="C469" s="21"/>
      <c r="D469" s="21">
        <v>387318.14416666672</v>
      </c>
      <c r="E469" s="21"/>
      <c r="F469" s="21"/>
      <c r="G469" s="21"/>
      <c r="H469" s="21">
        <v>387318.14416666672</v>
      </c>
    </row>
    <row r="470" spans="1:8" x14ac:dyDescent="0.25">
      <c r="A470">
        <v>242500</v>
      </c>
      <c r="B470" t="s">
        <v>359</v>
      </c>
      <c r="C470" s="21"/>
      <c r="D470" s="21">
        <v>-9599.1941666666662</v>
      </c>
      <c r="E470" s="21"/>
      <c r="F470" s="21"/>
      <c r="G470" s="21"/>
      <c r="H470" s="21">
        <v>-9599.1941666666662</v>
      </c>
    </row>
    <row r="471" spans="1:8" x14ac:dyDescent="0.25">
      <c r="A471">
        <v>242600</v>
      </c>
      <c r="B471" t="s">
        <v>362</v>
      </c>
      <c r="C471" s="21"/>
      <c r="D471" s="21"/>
      <c r="E471" s="21"/>
      <c r="F471" s="21"/>
      <c r="G471" s="21">
        <v>13226088.089166667</v>
      </c>
      <c r="H471" s="21">
        <v>13226088.089166667</v>
      </c>
    </row>
    <row r="472" spans="1:8" x14ac:dyDescent="0.25">
      <c r="A472">
        <v>242700</v>
      </c>
      <c r="B472" t="s">
        <v>361</v>
      </c>
      <c r="C472" s="21"/>
      <c r="D472" s="21">
        <v>-21388376.621666666</v>
      </c>
      <c r="E472" s="21"/>
      <c r="F472" s="21"/>
      <c r="G472" s="21"/>
      <c r="H472" s="21">
        <v>-21388376.621666666</v>
      </c>
    </row>
    <row r="473" spans="1:8" x14ac:dyDescent="0.25">
      <c r="A473">
        <v>242770</v>
      </c>
      <c r="B473" t="s">
        <v>363</v>
      </c>
      <c r="C473" s="21"/>
      <c r="D473" s="21">
        <v>-2084846.2949999999</v>
      </c>
      <c r="E473" s="21"/>
      <c r="F473" s="21"/>
      <c r="G473" s="21"/>
      <c r="H473" s="21">
        <v>-2084846.2949999999</v>
      </c>
    </row>
    <row r="474" spans="1:8" x14ac:dyDescent="0.25">
      <c r="A474">
        <v>242780</v>
      </c>
      <c r="B474" t="s">
        <v>696</v>
      </c>
      <c r="C474" s="21"/>
      <c r="D474" s="21">
        <v>-22272.149999999998</v>
      </c>
      <c r="E474" s="21"/>
      <c r="F474" s="21"/>
      <c r="G474" s="21"/>
      <c r="H474" s="21">
        <v>-22272.149999999998</v>
      </c>
    </row>
    <row r="475" spans="1:8" x14ac:dyDescent="0.25">
      <c r="A475">
        <v>242790</v>
      </c>
      <c r="B475" t="s">
        <v>698</v>
      </c>
      <c r="C475" s="21"/>
      <c r="D475" s="21">
        <v>0</v>
      </c>
      <c r="E475" s="21"/>
      <c r="F475" s="21"/>
      <c r="G475" s="21"/>
      <c r="H475" s="21">
        <v>0</v>
      </c>
    </row>
    <row r="476" spans="1:8" x14ac:dyDescent="0.25">
      <c r="A476">
        <v>242830</v>
      </c>
      <c r="B476" t="s">
        <v>365</v>
      </c>
      <c r="C476" s="21"/>
      <c r="D476" s="21">
        <v>-968839.11291666667</v>
      </c>
      <c r="E476" s="21"/>
      <c r="F476" s="21"/>
      <c r="G476" s="21"/>
      <c r="H476" s="21">
        <v>-968839.11291666667</v>
      </c>
    </row>
    <row r="477" spans="1:8" x14ac:dyDescent="0.25">
      <c r="A477">
        <v>242900</v>
      </c>
      <c r="B477" t="s">
        <v>42</v>
      </c>
      <c r="C477" s="21"/>
      <c r="D477" s="21">
        <v>-168411.62875</v>
      </c>
      <c r="E477" s="21"/>
      <c r="F477" s="21"/>
      <c r="G477" s="21"/>
      <c r="H477" s="21">
        <v>-168411.62875</v>
      </c>
    </row>
    <row r="478" spans="1:8" x14ac:dyDescent="0.25">
      <c r="A478">
        <v>242910</v>
      </c>
      <c r="B478" t="s">
        <v>426</v>
      </c>
      <c r="C478" s="21"/>
      <c r="D478" s="21">
        <v>-1345486.3925000001</v>
      </c>
      <c r="E478" s="21"/>
      <c r="F478" s="21"/>
      <c r="G478" s="21"/>
      <c r="H478" s="21">
        <v>-1345486.3925000001</v>
      </c>
    </row>
    <row r="479" spans="1:8" x14ac:dyDescent="0.25">
      <c r="A479">
        <v>242999</v>
      </c>
      <c r="B479" t="s">
        <v>628</v>
      </c>
      <c r="C479" s="21"/>
      <c r="D479" s="21"/>
      <c r="E479" s="21"/>
      <c r="F479" s="21"/>
      <c r="G479" s="21">
        <v>-9650142.5716666672</v>
      </c>
      <c r="H479" s="21">
        <v>-9650142.5716666672</v>
      </c>
    </row>
    <row r="480" spans="1:8" x14ac:dyDescent="0.25">
      <c r="A480">
        <v>243000</v>
      </c>
      <c r="B480" t="s">
        <v>620</v>
      </c>
      <c r="C480" s="21"/>
      <c r="D480" s="21"/>
      <c r="E480" s="21"/>
      <c r="F480" s="21"/>
      <c r="G480" s="21">
        <v>0</v>
      </c>
      <c r="H480" s="21">
        <v>0</v>
      </c>
    </row>
    <row r="481" spans="1:8" x14ac:dyDescent="0.25">
      <c r="A481">
        <v>243001</v>
      </c>
      <c r="B481" t="s">
        <v>1173</v>
      </c>
      <c r="C481" s="21"/>
      <c r="D481" s="21"/>
      <c r="E481" s="21"/>
      <c r="F481" s="21"/>
      <c r="G481" s="21">
        <v>-3263477.4516666662</v>
      </c>
      <c r="H481" s="21">
        <v>-3263477.4516666662</v>
      </c>
    </row>
    <row r="482" spans="1:8" x14ac:dyDescent="0.25">
      <c r="A482">
        <v>243100</v>
      </c>
      <c r="B482" t="s">
        <v>709</v>
      </c>
      <c r="C482" s="21"/>
      <c r="D482" s="21"/>
      <c r="E482" s="21">
        <v>-88416666.666666672</v>
      </c>
      <c r="F482" s="21"/>
      <c r="G482" s="21"/>
      <c r="H482" s="21">
        <v>-88416666.666666672</v>
      </c>
    </row>
    <row r="483" spans="1:8" x14ac:dyDescent="0.25">
      <c r="A483">
        <v>244740</v>
      </c>
      <c r="B483" t="s">
        <v>541</v>
      </c>
      <c r="C483" s="21"/>
      <c r="D483" s="21"/>
      <c r="E483" s="21"/>
      <c r="F483" s="21"/>
      <c r="G483" s="21">
        <v>-24078556.708333332</v>
      </c>
      <c r="H483" s="21">
        <v>-24078556.708333332</v>
      </c>
    </row>
    <row r="484" spans="1:8" x14ac:dyDescent="0.25">
      <c r="A484">
        <v>244741</v>
      </c>
      <c r="B484" t="s">
        <v>896</v>
      </c>
      <c r="C484" s="21"/>
      <c r="D484" s="21"/>
      <c r="E484" s="21"/>
      <c r="F484" s="21"/>
      <c r="G484" s="21">
        <v>20223472.816666674</v>
      </c>
      <c r="H484" s="21">
        <v>20223472.816666674</v>
      </c>
    </row>
    <row r="485" spans="1:8" x14ac:dyDescent="0.25">
      <c r="A485">
        <v>244745</v>
      </c>
      <c r="B485" t="s">
        <v>1137</v>
      </c>
      <c r="C485" s="21"/>
      <c r="D485" s="21"/>
      <c r="E485" s="21"/>
      <c r="F485" s="21"/>
      <c r="G485" s="21">
        <v>-11325.352500000001</v>
      </c>
      <c r="H485" s="21">
        <v>-11325.352500000001</v>
      </c>
    </row>
    <row r="486" spans="1:8" x14ac:dyDescent="0.25">
      <c r="A486">
        <v>244750</v>
      </c>
      <c r="B486" t="s">
        <v>543</v>
      </c>
      <c r="C486" s="21"/>
      <c r="D486" s="21"/>
      <c r="E486" s="21"/>
      <c r="F486" s="21"/>
      <c r="G486" s="21">
        <v>-9634506.833333334</v>
      </c>
      <c r="H486" s="21">
        <v>-9634506.833333334</v>
      </c>
    </row>
    <row r="487" spans="1:8" x14ac:dyDescent="0.25">
      <c r="A487">
        <v>244751</v>
      </c>
      <c r="B487" t="s">
        <v>894</v>
      </c>
      <c r="C487" s="21"/>
      <c r="D487" s="21"/>
      <c r="E487" s="21"/>
      <c r="F487" s="21"/>
      <c r="G487" s="21">
        <v>6736531.224166668</v>
      </c>
      <c r="H487" s="21">
        <v>6736531.224166668</v>
      </c>
    </row>
    <row r="488" spans="1:8" x14ac:dyDescent="0.25">
      <c r="A488">
        <v>244760</v>
      </c>
      <c r="B488" t="s">
        <v>1175</v>
      </c>
      <c r="C488" s="21"/>
      <c r="D488" s="21"/>
      <c r="E488" s="21"/>
      <c r="F488" s="21"/>
      <c r="G488" s="21">
        <v>-5103590.6424999991</v>
      </c>
      <c r="H488" s="21">
        <v>-5103590.6424999991</v>
      </c>
    </row>
    <row r="489" spans="1:8" x14ac:dyDescent="0.25">
      <c r="A489">
        <v>244765</v>
      </c>
      <c r="B489" t="s">
        <v>1135</v>
      </c>
      <c r="C489" s="21"/>
      <c r="D489" s="21"/>
      <c r="E489" s="21"/>
      <c r="F489" s="21"/>
      <c r="G489" s="21">
        <v>-20726812.401666664</v>
      </c>
      <c r="H489" s="21">
        <v>-20726812.401666664</v>
      </c>
    </row>
    <row r="490" spans="1:8" x14ac:dyDescent="0.25">
      <c r="A490">
        <v>245100</v>
      </c>
      <c r="B490" t="s">
        <v>529</v>
      </c>
      <c r="C490" s="21"/>
      <c r="D490" s="21"/>
      <c r="E490" s="21"/>
      <c r="F490" s="21"/>
      <c r="G490" s="21">
        <v>0</v>
      </c>
      <c r="H490" s="21">
        <v>0</v>
      </c>
    </row>
    <row r="491" spans="1:8" x14ac:dyDescent="0.25">
      <c r="A491">
        <v>245740</v>
      </c>
      <c r="B491" t="s">
        <v>367</v>
      </c>
      <c r="C491" s="21"/>
      <c r="D491" s="21"/>
      <c r="E491" s="21"/>
      <c r="F491" s="21"/>
      <c r="G491" s="21">
        <v>0</v>
      </c>
      <c r="H491" s="21">
        <v>0</v>
      </c>
    </row>
    <row r="492" spans="1:8" x14ac:dyDescent="0.25">
      <c r="A492">
        <v>245745</v>
      </c>
      <c r="B492" t="s">
        <v>725</v>
      </c>
      <c r="C492" s="21"/>
      <c r="D492" s="21"/>
      <c r="E492" s="21"/>
      <c r="F492" s="21"/>
      <c r="G492" s="21">
        <v>-11.335833333333333</v>
      </c>
      <c r="H492" s="21">
        <v>-11.335833333333333</v>
      </c>
    </row>
    <row r="493" spans="1:8" x14ac:dyDescent="0.25">
      <c r="A493">
        <v>252000</v>
      </c>
      <c r="B493" t="s">
        <v>369</v>
      </c>
      <c r="C493" s="21"/>
      <c r="D493" s="21"/>
      <c r="E493" s="21"/>
      <c r="F493" s="21">
        <v>-2123928.6358333332</v>
      </c>
      <c r="G493" s="21"/>
      <c r="H493" s="21">
        <v>-2123928.6358333332</v>
      </c>
    </row>
    <row r="494" spans="1:8" x14ac:dyDescent="0.25">
      <c r="A494">
        <v>253020</v>
      </c>
      <c r="B494" t="s">
        <v>989</v>
      </c>
      <c r="C494" s="21"/>
      <c r="D494" s="21"/>
      <c r="E494" s="21"/>
      <c r="F494" s="21"/>
      <c r="G494" s="21">
        <v>0</v>
      </c>
      <c r="H494" s="21">
        <v>0</v>
      </c>
    </row>
    <row r="495" spans="1:8" x14ac:dyDescent="0.25">
      <c r="A495">
        <v>253028</v>
      </c>
      <c r="B495" t="s">
        <v>754</v>
      </c>
      <c r="C495" s="21"/>
      <c r="D495" s="21"/>
      <c r="E495" s="21"/>
      <c r="F495" s="21"/>
      <c r="G495" s="21">
        <v>-375000</v>
      </c>
      <c r="H495" s="21">
        <v>-375000</v>
      </c>
    </row>
    <row r="496" spans="1:8" x14ac:dyDescent="0.25">
      <c r="A496">
        <v>253120</v>
      </c>
      <c r="B496" t="s">
        <v>371</v>
      </c>
      <c r="C496" s="21"/>
      <c r="D496" s="21"/>
      <c r="E496" s="21"/>
      <c r="F496" s="21"/>
      <c r="G496" s="21">
        <v>-19729.179999999997</v>
      </c>
      <c r="H496" s="21">
        <v>-19729.179999999997</v>
      </c>
    </row>
    <row r="497" spans="1:8" x14ac:dyDescent="0.25">
      <c r="A497">
        <v>253130</v>
      </c>
      <c r="B497" t="s">
        <v>551</v>
      </c>
      <c r="C497" s="21"/>
      <c r="D497" s="21"/>
      <c r="E497" s="21"/>
      <c r="F497" s="21"/>
      <c r="G497" s="21">
        <v>0</v>
      </c>
      <c r="H497" s="21">
        <v>0</v>
      </c>
    </row>
    <row r="498" spans="1:8" x14ac:dyDescent="0.25">
      <c r="A498">
        <v>253135</v>
      </c>
      <c r="B498" t="s">
        <v>949</v>
      </c>
      <c r="C498" s="21"/>
      <c r="D498" s="21"/>
      <c r="E498" s="21"/>
      <c r="F498" s="21"/>
      <c r="G498" s="21">
        <v>-179017.53708333336</v>
      </c>
      <c r="H498" s="21">
        <v>-179017.53708333336</v>
      </c>
    </row>
    <row r="499" spans="1:8" x14ac:dyDescent="0.25">
      <c r="A499">
        <v>253140</v>
      </c>
      <c r="B499" t="s">
        <v>613</v>
      </c>
      <c r="C499" s="21"/>
      <c r="D499" s="21"/>
      <c r="E499" s="21"/>
      <c r="F499" s="21"/>
      <c r="G499" s="21">
        <v>-60092.320000000007</v>
      </c>
      <c r="H499" s="21">
        <v>-60092.320000000007</v>
      </c>
    </row>
    <row r="500" spans="1:8" x14ac:dyDescent="0.25">
      <c r="A500">
        <v>253155</v>
      </c>
      <c r="B500" t="s">
        <v>838</v>
      </c>
      <c r="C500" s="21"/>
      <c r="D500" s="21"/>
      <c r="E500" s="21"/>
      <c r="F500" s="21"/>
      <c r="G500" s="21">
        <v>0</v>
      </c>
      <c r="H500" s="21">
        <v>0</v>
      </c>
    </row>
    <row r="501" spans="1:8" x14ac:dyDescent="0.25">
      <c r="A501">
        <v>253311</v>
      </c>
      <c r="B501" t="s">
        <v>1007</v>
      </c>
      <c r="C501" s="21"/>
      <c r="D501" s="21"/>
      <c r="E501" s="21"/>
      <c r="F501" s="21"/>
      <c r="G501" s="21">
        <v>-58203.547499999993</v>
      </c>
      <c r="H501" s="21">
        <v>-58203.547499999993</v>
      </c>
    </row>
    <row r="502" spans="1:8" x14ac:dyDescent="0.25">
      <c r="A502">
        <v>253312</v>
      </c>
      <c r="B502" t="s">
        <v>1047</v>
      </c>
      <c r="C502" s="21"/>
      <c r="D502" s="21"/>
      <c r="E502" s="21"/>
      <c r="F502" s="21"/>
      <c r="G502" s="21">
        <v>-485612.5616666667</v>
      </c>
      <c r="H502" s="21">
        <v>-485612.5616666667</v>
      </c>
    </row>
    <row r="503" spans="1:8" x14ac:dyDescent="0.25">
      <c r="A503">
        <v>253890</v>
      </c>
      <c r="B503" t="s">
        <v>374</v>
      </c>
      <c r="C503" s="21"/>
      <c r="D503" s="21"/>
      <c r="E503" s="21"/>
      <c r="F503" s="21"/>
      <c r="G503" s="21">
        <v>0</v>
      </c>
      <c r="H503" s="21">
        <v>0</v>
      </c>
    </row>
    <row r="504" spans="1:8" x14ac:dyDescent="0.25">
      <c r="A504">
        <v>253910</v>
      </c>
      <c r="B504" t="s">
        <v>376</v>
      </c>
      <c r="C504" s="21"/>
      <c r="D504" s="21"/>
      <c r="E504" s="21"/>
      <c r="F504" s="21"/>
      <c r="G504" s="21">
        <v>-8701421.0891666673</v>
      </c>
      <c r="H504" s="21">
        <v>-8701421.0891666673</v>
      </c>
    </row>
    <row r="505" spans="1:8" x14ac:dyDescent="0.25">
      <c r="A505">
        <v>253920</v>
      </c>
      <c r="B505" t="s">
        <v>378</v>
      </c>
      <c r="C505" s="21"/>
      <c r="D505" s="21"/>
      <c r="E505" s="21"/>
      <c r="F505" s="21"/>
      <c r="G505" s="21">
        <v>-140000</v>
      </c>
      <c r="H505" s="21">
        <v>-140000</v>
      </c>
    </row>
    <row r="506" spans="1:8" x14ac:dyDescent="0.25">
      <c r="A506">
        <v>253990</v>
      </c>
      <c r="B506" t="s">
        <v>474</v>
      </c>
      <c r="C506" s="21"/>
      <c r="D506" s="21"/>
      <c r="E506" s="21"/>
      <c r="F506" s="21"/>
      <c r="G506" s="21">
        <v>-1136150.5858333334</v>
      </c>
      <c r="H506" s="21">
        <v>-1136150.5858333334</v>
      </c>
    </row>
    <row r="507" spans="1:8" x14ac:dyDescent="0.25">
      <c r="A507">
        <v>254005</v>
      </c>
      <c r="B507" t="s">
        <v>668</v>
      </c>
      <c r="C507" s="21"/>
      <c r="D507" s="21"/>
      <c r="E507" s="21"/>
      <c r="F507" s="21"/>
      <c r="G507" s="21">
        <v>-6144131.333333333</v>
      </c>
      <c r="H507" s="21">
        <v>-6144131.333333333</v>
      </c>
    </row>
    <row r="508" spans="1:8" x14ac:dyDescent="0.25">
      <c r="A508">
        <v>254006</v>
      </c>
      <c r="B508" t="s">
        <v>1197</v>
      </c>
      <c r="C508" s="21"/>
      <c r="D508" s="21"/>
      <c r="E508" s="21"/>
      <c r="F508" s="21"/>
      <c r="G508" s="21">
        <v>-343017.29166666669</v>
      </c>
      <c r="H508" s="21">
        <v>-343017.29166666669</v>
      </c>
    </row>
    <row r="509" spans="1:8" x14ac:dyDescent="0.25">
      <c r="A509">
        <v>254010</v>
      </c>
      <c r="B509" t="s">
        <v>670</v>
      </c>
      <c r="C509" s="21"/>
      <c r="D509" s="21"/>
      <c r="E509" s="21"/>
      <c r="F509" s="21"/>
      <c r="G509" s="21">
        <v>-1111427</v>
      </c>
      <c r="H509" s="21">
        <v>-1111427</v>
      </c>
    </row>
    <row r="510" spans="1:8" x14ac:dyDescent="0.25">
      <c r="A510">
        <v>254025</v>
      </c>
      <c r="B510" t="s">
        <v>790</v>
      </c>
      <c r="C510" s="21"/>
      <c r="D510" s="21"/>
      <c r="E510" s="21"/>
      <c r="F510" s="21"/>
      <c r="G510" s="21">
        <v>-3044388</v>
      </c>
      <c r="H510" s="21">
        <v>-3044388</v>
      </c>
    </row>
    <row r="511" spans="1:8" x14ac:dyDescent="0.25">
      <c r="A511">
        <v>254035</v>
      </c>
      <c r="B511" t="s">
        <v>1017</v>
      </c>
      <c r="C511" s="21"/>
      <c r="D511" s="21"/>
      <c r="E511" s="21"/>
      <c r="F511" s="21"/>
      <c r="G511" s="21">
        <v>-159025</v>
      </c>
      <c r="H511" s="21">
        <v>-159025</v>
      </c>
    </row>
    <row r="512" spans="1:8" x14ac:dyDescent="0.25">
      <c r="A512">
        <v>254037</v>
      </c>
      <c r="B512" t="s">
        <v>1027</v>
      </c>
      <c r="C512" s="21"/>
      <c r="D512" s="21"/>
      <c r="E512" s="21"/>
      <c r="F512" s="21"/>
      <c r="G512" s="21">
        <v>-4831467</v>
      </c>
      <c r="H512" s="21">
        <v>-4831467</v>
      </c>
    </row>
    <row r="513" spans="1:8" x14ac:dyDescent="0.25">
      <c r="A513">
        <v>254090</v>
      </c>
      <c r="B513" t="s">
        <v>927</v>
      </c>
      <c r="C513" s="21"/>
      <c r="D513" s="21"/>
      <c r="E513" s="21"/>
      <c r="F513" s="21"/>
      <c r="G513" s="21">
        <v>-17226274.544166666</v>
      </c>
      <c r="H513" s="21">
        <v>-17226274.544166666</v>
      </c>
    </row>
    <row r="514" spans="1:8" x14ac:dyDescent="0.25">
      <c r="A514">
        <v>254100</v>
      </c>
      <c r="B514" t="s">
        <v>923</v>
      </c>
      <c r="C514" s="21"/>
      <c r="D514" s="21"/>
      <c r="E514" s="21"/>
      <c r="F514" s="21"/>
      <c r="G514" s="21">
        <v>-2991035.4191666674</v>
      </c>
      <c r="H514" s="21">
        <v>-2991035.4191666674</v>
      </c>
    </row>
    <row r="515" spans="1:8" x14ac:dyDescent="0.25">
      <c r="A515">
        <v>254120</v>
      </c>
      <c r="B515" t="s">
        <v>798</v>
      </c>
      <c r="C515" s="21"/>
      <c r="D515" s="21"/>
      <c r="E515" s="21"/>
      <c r="F515" s="21"/>
      <c r="G515" s="21">
        <v>0</v>
      </c>
      <c r="H515" s="21">
        <v>0</v>
      </c>
    </row>
    <row r="516" spans="1:8" x14ac:dyDescent="0.25">
      <c r="A516">
        <v>254180</v>
      </c>
      <c r="B516" t="s">
        <v>380</v>
      </c>
      <c r="C516" s="21"/>
      <c r="D516" s="21"/>
      <c r="E516" s="21"/>
      <c r="F516" s="21"/>
      <c r="G516" s="21">
        <v>-4159</v>
      </c>
      <c r="H516" s="21">
        <v>-4159</v>
      </c>
    </row>
    <row r="517" spans="1:8" x14ac:dyDescent="0.25">
      <c r="A517">
        <v>254220</v>
      </c>
      <c r="B517" t="s">
        <v>382</v>
      </c>
      <c r="C517" s="21"/>
      <c r="D517" s="21"/>
      <c r="E517" s="21"/>
      <c r="F517" s="21"/>
      <c r="G517" s="21">
        <v>-539312</v>
      </c>
      <c r="H517" s="21">
        <v>-539312</v>
      </c>
    </row>
    <row r="518" spans="1:8" x14ac:dyDescent="0.25">
      <c r="A518">
        <v>254229</v>
      </c>
      <c r="B518" t="s">
        <v>961</v>
      </c>
      <c r="C518" s="21"/>
      <c r="D518" s="21"/>
      <c r="E518" s="21"/>
      <c r="F518" s="21"/>
      <c r="G518" s="21">
        <v>-690636.83333333337</v>
      </c>
      <c r="H518" s="21">
        <v>-690636.83333333337</v>
      </c>
    </row>
    <row r="519" spans="1:8" x14ac:dyDescent="0.25">
      <c r="A519">
        <v>254230</v>
      </c>
      <c r="B519" t="s">
        <v>1131</v>
      </c>
      <c r="C519" s="21"/>
      <c r="D519" s="21"/>
      <c r="E519" s="21"/>
      <c r="F519" s="21"/>
      <c r="G519" s="21">
        <v>-7206193.1195833338</v>
      </c>
      <c r="H519" s="21">
        <v>-7206193.1195833338</v>
      </c>
    </row>
    <row r="520" spans="1:8" x14ac:dyDescent="0.25">
      <c r="A520">
        <v>254250</v>
      </c>
      <c r="B520" t="s">
        <v>588</v>
      </c>
      <c r="C520" s="21"/>
      <c r="D520" s="21"/>
      <c r="E520" s="21"/>
      <c r="F520" s="21"/>
      <c r="G520" s="21">
        <v>-4446.5</v>
      </c>
      <c r="H520" s="21">
        <v>-4446.5</v>
      </c>
    </row>
    <row r="521" spans="1:8" x14ac:dyDescent="0.25">
      <c r="A521">
        <v>254305</v>
      </c>
      <c r="B521" t="s">
        <v>1219</v>
      </c>
      <c r="C521" s="21"/>
      <c r="D521" s="21">
        <v>-6774.7216666666673</v>
      </c>
      <c r="E521" s="21"/>
      <c r="F521" s="21"/>
      <c r="G521" s="21"/>
      <c r="H521" s="21">
        <v>-6774.7216666666673</v>
      </c>
    </row>
    <row r="522" spans="1:8" x14ac:dyDescent="0.25">
      <c r="A522">
        <v>254319</v>
      </c>
      <c r="B522" t="s">
        <v>1159</v>
      </c>
      <c r="C522" s="21"/>
      <c r="D522" s="21"/>
      <c r="E522" s="21"/>
      <c r="F522" s="21"/>
      <c r="G522" s="21">
        <v>-2310720.5245833332</v>
      </c>
      <c r="H522" s="21">
        <v>-2310720.5245833332</v>
      </c>
    </row>
    <row r="523" spans="1:8" x14ac:dyDescent="0.25">
      <c r="A523">
        <v>254320</v>
      </c>
      <c r="B523" t="s">
        <v>1225</v>
      </c>
      <c r="C523" s="21"/>
      <c r="D523" s="21"/>
      <c r="E523" s="21"/>
      <c r="F523" s="21"/>
      <c r="G523" s="21">
        <v>-63840.969166666669</v>
      </c>
      <c r="H523" s="21">
        <v>-63840.969166666669</v>
      </c>
    </row>
    <row r="524" spans="1:8" x14ac:dyDescent="0.25">
      <c r="A524">
        <v>254328</v>
      </c>
      <c r="B524" t="s">
        <v>904</v>
      </c>
      <c r="C524" s="21"/>
      <c r="D524" s="21"/>
      <c r="E524" s="21"/>
      <c r="F524" s="21"/>
      <c r="G524" s="21">
        <v>-2395175.6695833332</v>
      </c>
      <c r="H524" s="21">
        <v>-2395175.6695833332</v>
      </c>
    </row>
    <row r="525" spans="1:8" x14ac:dyDescent="0.25">
      <c r="A525">
        <v>254331</v>
      </c>
      <c r="B525" t="s">
        <v>921</v>
      </c>
      <c r="C525" s="21"/>
      <c r="D525" s="21"/>
      <c r="E525" s="21"/>
      <c r="F525" s="21"/>
      <c r="G525" s="21">
        <v>0</v>
      </c>
      <c r="H525" s="21">
        <v>0</v>
      </c>
    </row>
    <row r="526" spans="1:8" x14ac:dyDescent="0.25">
      <c r="A526">
        <v>254332</v>
      </c>
      <c r="B526" t="s">
        <v>1145</v>
      </c>
      <c r="C526" s="21"/>
      <c r="D526" s="21"/>
      <c r="E526" s="21"/>
      <c r="F526" s="21"/>
      <c r="G526" s="21">
        <v>-532225.72875000001</v>
      </c>
      <c r="H526" s="21">
        <v>-532225.72875000001</v>
      </c>
    </row>
    <row r="527" spans="1:8" x14ac:dyDescent="0.25">
      <c r="A527">
        <v>254337</v>
      </c>
      <c r="B527" t="s">
        <v>1096</v>
      </c>
      <c r="C527" s="21"/>
      <c r="D527" s="21"/>
      <c r="E527" s="21"/>
      <c r="F527" s="21"/>
      <c r="G527" s="21">
        <v>-445591.80291666673</v>
      </c>
      <c r="H527" s="21">
        <v>-445591.80291666673</v>
      </c>
    </row>
    <row r="528" spans="1:8" x14ac:dyDescent="0.25">
      <c r="A528">
        <v>254338</v>
      </c>
      <c r="B528" t="s">
        <v>1052</v>
      </c>
      <c r="C528" s="21"/>
      <c r="D528" s="21"/>
      <c r="E528" s="21"/>
      <c r="F528" s="21"/>
      <c r="G528" s="21">
        <v>-226116.86791666667</v>
      </c>
      <c r="H528" s="21">
        <v>-226116.86791666667</v>
      </c>
    </row>
    <row r="529" spans="1:8" x14ac:dyDescent="0.25">
      <c r="A529">
        <v>254345</v>
      </c>
      <c r="B529" t="s">
        <v>384</v>
      </c>
      <c r="C529" s="21"/>
      <c r="D529" s="21"/>
      <c r="E529" s="21"/>
      <c r="F529" s="21"/>
      <c r="G529" s="21">
        <v>-15138.054166666667</v>
      </c>
      <c r="H529" s="21">
        <v>-15138.054166666667</v>
      </c>
    </row>
    <row r="530" spans="1:8" x14ac:dyDescent="0.25">
      <c r="A530">
        <v>254399</v>
      </c>
      <c r="B530" t="s">
        <v>626</v>
      </c>
      <c r="C530" s="21"/>
      <c r="D530" s="21"/>
      <c r="E530" s="21"/>
      <c r="F530" s="21"/>
      <c r="G530" s="21">
        <v>-5000.7758333333313</v>
      </c>
      <c r="H530" s="21">
        <v>-5000.7758333333313</v>
      </c>
    </row>
    <row r="531" spans="1:8" x14ac:dyDescent="0.25">
      <c r="A531">
        <v>254700</v>
      </c>
      <c r="B531" t="s">
        <v>766</v>
      </c>
      <c r="C531" s="21"/>
      <c r="D531" s="21"/>
      <c r="E531" s="21"/>
      <c r="F531" s="21"/>
      <c r="G531" s="21">
        <v>-1219357.6666666667</v>
      </c>
      <c r="H531" s="21">
        <v>-1219357.6666666667</v>
      </c>
    </row>
    <row r="532" spans="1:8" x14ac:dyDescent="0.25">
      <c r="A532">
        <v>254740</v>
      </c>
      <c r="B532" t="s">
        <v>386</v>
      </c>
      <c r="C532" s="21"/>
      <c r="D532" s="21"/>
      <c r="E532" s="21"/>
      <c r="F532" s="21"/>
      <c r="G532" s="21">
        <v>1.7450000000000001</v>
      </c>
      <c r="H532" s="21">
        <v>1.7450000000000001</v>
      </c>
    </row>
    <row r="533" spans="1:8" x14ac:dyDescent="0.25">
      <c r="A533">
        <v>254900</v>
      </c>
      <c r="B533" t="s">
        <v>1106</v>
      </c>
      <c r="C533" s="21"/>
      <c r="D533" s="21"/>
      <c r="E533" s="21"/>
      <c r="F533" s="21"/>
      <c r="G533" s="21">
        <v>-406118722.39666671</v>
      </c>
      <c r="H533" s="21">
        <v>-406118722.39666671</v>
      </c>
    </row>
    <row r="534" spans="1:8" x14ac:dyDescent="0.25">
      <c r="A534">
        <v>254910</v>
      </c>
      <c r="B534" t="s">
        <v>1108</v>
      </c>
      <c r="C534" s="21"/>
      <c r="D534" s="21"/>
      <c r="E534" s="21"/>
      <c r="F534" s="21"/>
      <c r="G534" s="21">
        <v>-13233007.141666669</v>
      </c>
      <c r="H534" s="21">
        <v>-13233007.141666669</v>
      </c>
    </row>
    <row r="535" spans="1:8" x14ac:dyDescent="0.25">
      <c r="A535">
        <v>255000</v>
      </c>
      <c r="B535" t="s">
        <v>388</v>
      </c>
      <c r="C535" s="21"/>
      <c r="D535" s="21"/>
      <c r="E535" s="21"/>
      <c r="F535" s="21"/>
      <c r="G535" s="21">
        <v>-29457291.139999989</v>
      </c>
      <c r="H535" s="21">
        <v>-29457291.139999989</v>
      </c>
    </row>
    <row r="536" spans="1:8" x14ac:dyDescent="0.25">
      <c r="A536">
        <v>255010</v>
      </c>
      <c r="B536" t="s">
        <v>1199</v>
      </c>
      <c r="C536" s="21"/>
      <c r="D536" s="21"/>
      <c r="E536" s="21"/>
      <c r="F536" s="21"/>
      <c r="G536" s="21">
        <v>-1255017.5000000002</v>
      </c>
      <c r="H536" s="21">
        <v>-1255017.5000000002</v>
      </c>
    </row>
    <row r="537" spans="1:8" x14ac:dyDescent="0.25">
      <c r="A537">
        <v>257000</v>
      </c>
      <c r="B537" t="s">
        <v>390</v>
      </c>
      <c r="C537" s="21"/>
      <c r="D537" s="21"/>
      <c r="E537" s="21">
        <v>-1513127.8258333337</v>
      </c>
      <c r="F537" s="21"/>
      <c r="G537" s="21"/>
      <c r="H537" s="21">
        <v>-1513127.8258333337</v>
      </c>
    </row>
    <row r="538" spans="1:8" x14ac:dyDescent="0.25">
      <c r="A538">
        <v>282190</v>
      </c>
      <c r="B538" t="s">
        <v>392</v>
      </c>
      <c r="C538" s="21"/>
      <c r="D538" s="21"/>
      <c r="E538" s="21"/>
      <c r="F538" s="21"/>
      <c r="G538" s="21">
        <v>-0.46999999999999981</v>
      </c>
      <c r="H538" s="21">
        <v>-0.46999999999999981</v>
      </c>
    </row>
    <row r="539" spans="1:8" x14ac:dyDescent="0.25">
      <c r="A539">
        <v>282380</v>
      </c>
      <c r="B539" t="s">
        <v>394</v>
      </c>
      <c r="C539" s="21"/>
      <c r="D539" s="21"/>
      <c r="E539" s="21"/>
      <c r="F539" s="21"/>
      <c r="G539" s="21">
        <v>0.11000000000000003</v>
      </c>
      <c r="H539" s="21">
        <v>0.11000000000000003</v>
      </c>
    </row>
    <row r="540" spans="1:8" x14ac:dyDescent="0.25">
      <c r="A540">
        <v>282680</v>
      </c>
      <c r="B540" t="s">
        <v>396</v>
      </c>
      <c r="C540" s="21"/>
      <c r="D540" s="21"/>
      <c r="E540" s="21"/>
      <c r="F540" s="21"/>
      <c r="G540" s="21">
        <v>-0.12000000000000004</v>
      </c>
      <c r="H540" s="21">
        <v>-0.12000000000000004</v>
      </c>
    </row>
    <row r="541" spans="1:8" x14ac:dyDescent="0.25">
      <c r="A541">
        <v>282900</v>
      </c>
      <c r="B541" t="s">
        <v>398</v>
      </c>
      <c r="C541" s="21"/>
      <c r="D541" s="21"/>
      <c r="E541" s="21"/>
      <c r="F541" s="21">
        <v>-812961145.67999995</v>
      </c>
      <c r="G541" s="21"/>
      <c r="H541" s="21">
        <v>-812961145.67999995</v>
      </c>
    </row>
    <row r="542" spans="1:8" x14ac:dyDescent="0.25">
      <c r="A542">
        <v>282919</v>
      </c>
      <c r="B542" t="s">
        <v>1165</v>
      </c>
      <c r="C542" s="21"/>
      <c r="D542" s="21"/>
      <c r="E542" s="21"/>
      <c r="F542" s="21">
        <v>-1466728.6666666667</v>
      </c>
      <c r="G542" s="21"/>
      <c r="H542" s="21">
        <v>-1466728.6666666667</v>
      </c>
    </row>
    <row r="543" spans="1:8" x14ac:dyDescent="0.25">
      <c r="A543">
        <v>282920</v>
      </c>
      <c r="B543" t="s">
        <v>1110</v>
      </c>
      <c r="C543" s="21"/>
      <c r="D543" s="21"/>
      <c r="E543" s="21"/>
      <c r="F543" s="21"/>
      <c r="G543" s="21">
        <v>312508355.83333331</v>
      </c>
      <c r="H543" s="21">
        <v>312508355.83333331</v>
      </c>
    </row>
    <row r="544" spans="1:8" x14ac:dyDescent="0.25">
      <c r="A544">
        <v>283005</v>
      </c>
      <c r="B544" t="s">
        <v>664</v>
      </c>
      <c r="C544" s="21"/>
      <c r="D544" s="21"/>
      <c r="E544" s="21"/>
      <c r="F544" s="21"/>
      <c r="G544" s="21">
        <v>-1644660.5416666667</v>
      </c>
      <c r="H544" s="21">
        <v>-1644660.5416666667</v>
      </c>
    </row>
    <row r="545" spans="1:8" x14ac:dyDescent="0.25">
      <c r="A545">
        <v>283010</v>
      </c>
      <c r="B545" t="s">
        <v>666</v>
      </c>
      <c r="C545" s="21"/>
      <c r="D545" s="21"/>
      <c r="E545" s="21"/>
      <c r="F545" s="21"/>
      <c r="G545" s="21">
        <v>-295443</v>
      </c>
      <c r="H545" s="21">
        <v>-295443</v>
      </c>
    </row>
    <row r="546" spans="1:8" x14ac:dyDescent="0.25">
      <c r="A546">
        <v>283040</v>
      </c>
      <c r="B546" t="s">
        <v>488</v>
      </c>
      <c r="C546" s="21"/>
      <c r="D546" s="21"/>
      <c r="E546" s="21"/>
      <c r="F546" s="21"/>
      <c r="G546" s="21">
        <v>0</v>
      </c>
      <c r="H546" s="21">
        <v>0</v>
      </c>
    </row>
    <row r="547" spans="1:8" x14ac:dyDescent="0.25">
      <c r="A547">
        <v>283070</v>
      </c>
      <c r="B547" t="s">
        <v>642</v>
      </c>
      <c r="C547" s="21"/>
      <c r="D547" s="21"/>
      <c r="E547" s="21"/>
      <c r="F547" s="21"/>
      <c r="G547" s="21">
        <v>-23309290.72666667</v>
      </c>
      <c r="H547" s="21">
        <v>-23309290.72666667</v>
      </c>
    </row>
    <row r="548" spans="1:8" x14ac:dyDescent="0.25">
      <c r="A548">
        <v>283080</v>
      </c>
      <c r="B548" t="s">
        <v>400</v>
      </c>
      <c r="C548" s="21"/>
      <c r="D548" s="21"/>
      <c r="E548" s="21"/>
      <c r="F548" s="21"/>
      <c r="G548" s="21">
        <v>0</v>
      </c>
      <c r="H548" s="21">
        <v>0</v>
      </c>
    </row>
    <row r="549" spans="1:8" x14ac:dyDescent="0.25">
      <c r="A549">
        <v>283090</v>
      </c>
      <c r="B549" t="s">
        <v>246</v>
      </c>
      <c r="C549" s="21"/>
      <c r="D549" s="21"/>
      <c r="E549" s="21"/>
      <c r="F549" s="21"/>
      <c r="G549" s="21">
        <v>-57087.709999999992</v>
      </c>
      <c r="H549" s="21">
        <v>-57087.709999999992</v>
      </c>
    </row>
    <row r="550" spans="1:8" x14ac:dyDescent="0.25">
      <c r="A550">
        <v>283110</v>
      </c>
      <c r="B550" t="s">
        <v>886</v>
      </c>
      <c r="C550" s="21"/>
      <c r="D550" s="21"/>
      <c r="E550" s="21"/>
      <c r="F550" s="21"/>
      <c r="G550" s="21">
        <v>441657.55000000005</v>
      </c>
      <c r="H550" s="21">
        <v>441657.55000000005</v>
      </c>
    </row>
    <row r="551" spans="1:8" x14ac:dyDescent="0.25">
      <c r="A551">
        <v>283114</v>
      </c>
      <c r="B551" t="s">
        <v>1179</v>
      </c>
      <c r="C551" s="21"/>
      <c r="D551" s="21"/>
      <c r="E551" s="21"/>
      <c r="F551" s="21"/>
      <c r="G551" s="21">
        <v>-46797.127083333333</v>
      </c>
      <c r="H551" s="21">
        <v>-46797.127083333333</v>
      </c>
    </row>
    <row r="552" spans="1:8" x14ac:dyDescent="0.25">
      <c r="A552">
        <v>283120</v>
      </c>
      <c r="B552" t="s">
        <v>403</v>
      </c>
      <c r="C552" s="21"/>
      <c r="D552" s="21"/>
      <c r="E552" s="21"/>
      <c r="F552" s="21">
        <v>-97837.208333333328</v>
      </c>
      <c r="G552" s="21"/>
      <c r="H552" s="21">
        <v>-97837.208333333328</v>
      </c>
    </row>
    <row r="553" spans="1:8" x14ac:dyDescent="0.25">
      <c r="A553">
        <v>283150</v>
      </c>
      <c r="B553" t="s">
        <v>405</v>
      </c>
      <c r="C553" s="21"/>
      <c r="D553" s="21">
        <v>3716616.61</v>
      </c>
      <c r="E553" s="21"/>
      <c r="F553" s="21"/>
      <c r="G553" s="21"/>
      <c r="H553" s="21">
        <v>3716616.61</v>
      </c>
    </row>
    <row r="554" spans="1:8" x14ac:dyDescent="0.25">
      <c r="A554">
        <v>283151</v>
      </c>
      <c r="B554" t="s">
        <v>601</v>
      </c>
      <c r="C554" s="21"/>
      <c r="D554" s="21"/>
      <c r="E554" s="21"/>
      <c r="F554" s="21"/>
      <c r="G554" s="21">
        <v>-46494621.666666664</v>
      </c>
      <c r="H554" s="21">
        <v>-46494621.666666664</v>
      </c>
    </row>
    <row r="555" spans="1:8" x14ac:dyDescent="0.25">
      <c r="A555">
        <v>283152</v>
      </c>
      <c r="B555" t="s">
        <v>808</v>
      </c>
      <c r="C555" s="21"/>
      <c r="D555" s="21">
        <v>-104910.97333333333</v>
      </c>
      <c r="E555" s="21"/>
      <c r="F555" s="21"/>
      <c r="G555" s="21"/>
      <c r="H555" s="21">
        <v>-104910.97333333333</v>
      </c>
    </row>
    <row r="556" spans="1:8" x14ac:dyDescent="0.25">
      <c r="A556">
        <v>283153</v>
      </c>
      <c r="B556" t="s">
        <v>814</v>
      </c>
      <c r="C556" s="21"/>
      <c r="D556" s="21">
        <v>896198.68291666673</v>
      </c>
      <c r="E556" s="21"/>
      <c r="F556" s="21"/>
      <c r="G556" s="21"/>
      <c r="H556" s="21">
        <v>896198.68291666673</v>
      </c>
    </row>
    <row r="557" spans="1:8" x14ac:dyDescent="0.25">
      <c r="A557">
        <v>283170</v>
      </c>
      <c r="B557" t="s">
        <v>407</v>
      </c>
      <c r="C557" s="21"/>
      <c r="D557" s="21"/>
      <c r="E557" s="21"/>
      <c r="F557" s="21"/>
      <c r="G557" s="21">
        <v>-17867493.125</v>
      </c>
      <c r="H557" s="21">
        <v>-17867493.125</v>
      </c>
    </row>
    <row r="558" spans="1:8" x14ac:dyDescent="0.25">
      <c r="A558">
        <v>283175</v>
      </c>
      <c r="B558" t="s">
        <v>977</v>
      </c>
      <c r="C558" s="21"/>
      <c r="D558" s="21"/>
      <c r="E558" s="21"/>
      <c r="F558" s="21"/>
      <c r="G558" s="21">
        <v>-63397130.416666664</v>
      </c>
      <c r="H558" s="21">
        <v>-63397130.416666664</v>
      </c>
    </row>
    <row r="559" spans="1:8" x14ac:dyDescent="0.25">
      <c r="A559">
        <v>283180</v>
      </c>
      <c r="B559" t="s">
        <v>409</v>
      </c>
      <c r="C559" s="21"/>
      <c r="D559" s="21"/>
      <c r="E559" s="21"/>
      <c r="F559" s="21"/>
      <c r="G559" s="21">
        <v>-45968.041666666664</v>
      </c>
      <c r="H559" s="21">
        <v>-45968.041666666664</v>
      </c>
    </row>
    <row r="560" spans="1:8" x14ac:dyDescent="0.25">
      <c r="A560">
        <v>283200</v>
      </c>
      <c r="B560" t="s">
        <v>411</v>
      </c>
      <c r="C560" s="21"/>
      <c r="D560" s="21"/>
      <c r="E560" s="21"/>
      <c r="F560" s="21">
        <v>89510.56</v>
      </c>
      <c r="G560" s="21"/>
      <c r="H560" s="21">
        <v>89510.56</v>
      </c>
    </row>
    <row r="561" spans="1:8" x14ac:dyDescent="0.25">
      <c r="A561">
        <v>283280</v>
      </c>
      <c r="B561" t="s">
        <v>413</v>
      </c>
      <c r="C561" s="21"/>
      <c r="D561" s="21"/>
      <c r="E561" s="21"/>
      <c r="F561" s="21"/>
      <c r="G561" s="21">
        <v>7396329.1024999991</v>
      </c>
      <c r="H561" s="21">
        <v>7396329.1024999991</v>
      </c>
    </row>
    <row r="562" spans="1:8" x14ac:dyDescent="0.25">
      <c r="A562">
        <v>283302</v>
      </c>
      <c r="B562" t="s">
        <v>1033</v>
      </c>
      <c r="C562" s="21"/>
      <c r="D562" s="21"/>
      <c r="E562" s="21"/>
      <c r="F562" s="21">
        <v>-2162143.6754166665</v>
      </c>
      <c r="G562" s="21"/>
      <c r="H562" s="21">
        <v>-2162143.6754166665</v>
      </c>
    </row>
    <row r="563" spans="1:8" x14ac:dyDescent="0.25">
      <c r="A563">
        <v>283305</v>
      </c>
      <c r="B563" t="s">
        <v>912</v>
      </c>
      <c r="C563" s="21"/>
      <c r="D563" s="21"/>
      <c r="E563" s="21"/>
      <c r="F563" s="21"/>
      <c r="G563" s="21">
        <v>22828.52</v>
      </c>
      <c r="H563" s="21">
        <v>22828.52</v>
      </c>
    </row>
    <row r="564" spans="1:8" x14ac:dyDescent="0.25">
      <c r="A564">
        <v>283306</v>
      </c>
      <c r="B564" t="s">
        <v>1068</v>
      </c>
      <c r="C564" s="21"/>
      <c r="D564" s="21"/>
      <c r="E564" s="21"/>
      <c r="F564" s="21"/>
      <c r="G564" s="21">
        <v>-350885</v>
      </c>
      <c r="H564" s="21">
        <v>-350885</v>
      </c>
    </row>
    <row r="565" spans="1:8" x14ac:dyDescent="0.25">
      <c r="A565">
        <v>283307</v>
      </c>
      <c r="B565" t="s">
        <v>1070</v>
      </c>
      <c r="C565" s="21"/>
      <c r="D565" s="21"/>
      <c r="E565" s="21"/>
      <c r="F565" s="21"/>
      <c r="G565" s="21">
        <v>-556818</v>
      </c>
      <c r="H565" s="21">
        <v>-556818</v>
      </c>
    </row>
    <row r="566" spans="1:8" x14ac:dyDescent="0.25">
      <c r="A566">
        <v>283308</v>
      </c>
      <c r="B566" t="s">
        <v>1072</v>
      </c>
      <c r="C566" s="21"/>
      <c r="D566" s="21"/>
      <c r="E566" s="21"/>
      <c r="F566" s="21"/>
      <c r="G566" s="21">
        <v>-18319</v>
      </c>
      <c r="H566" s="21">
        <v>-18319</v>
      </c>
    </row>
    <row r="567" spans="1:8" x14ac:dyDescent="0.25">
      <c r="A567">
        <v>283312</v>
      </c>
      <c r="B567" t="s">
        <v>794</v>
      </c>
      <c r="C567" s="21"/>
      <c r="D567" s="21"/>
      <c r="E567" s="21"/>
      <c r="F567" s="21"/>
      <c r="G567" s="21">
        <v>0</v>
      </c>
      <c r="H567" s="21">
        <v>0</v>
      </c>
    </row>
    <row r="568" spans="1:8" x14ac:dyDescent="0.25">
      <c r="A568">
        <v>283313</v>
      </c>
      <c r="B568" t="s">
        <v>1076</v>
      </c>
      <c r="C568" s="21"/>
      <c r="D568" s="21"/>
      <c r="E568" s="21"/>
      <c r="F568" s="21"/>
      <c r="G568" s="21">
        <v>-759460.41666666663</v>
      </c>
      <c r="H568" s="21">
        <v>-759460.41666666663</v>
      </c>
    </row>
    <row r="569" spans="1:8" x14ac:dyDescent="0.25">
      <c r="A569">
        <v>283314</v>
      </c>
      <c r="B569" t="s">
        <v>1122</v>
      </c>
      <c r="C569" s="21"/>
      <c r="D569" s="21"/>
      <c r="E569" s="21"/>
      <c r="F569" s="21"/>
      <c r="G569" s="21">
        <v>-539246.92166666663</v>
      </c>
      <c r="H569" s="21">
        <v>-539246.92166666663</v>
      </c>
    </row>
    <row r="570" spans="1:8" x14ac:dyDescent="0.25">
      <c r="A570">
        <v>283315</v>
      </c>
      <c r="B570" t="s">
        <v>1078</v>
      </c>
      <c r="C570" s="21"/>
      <c r="D570" s="21"/>
      <c r="E570" s="21"/>
      <c r="F570" s="21"/>
      <c r="G570" s="21">
        <v>-2535379.875</v>
      </c>
      <c r="H570" s="21">
        <v>-2535379.875</v>
      </c>
    </row>
    <row r="571" spans="1:8" x14ac:dyDescent="0.25">
      <c r="A571">
        <v>283317</v>
      </c>
      <c r="B571" t="s">
        <v>796</v>
      </c>
      <c r="C571" s="21"/>
      <c r="D571" s="21"/>
      <c r="E571" s="21"/>
      <c r="F571" s="21"/>
      <c r="G571" s="21">
        <v>-153999.94999999998</v>
      </c>
      <c r="H571" s="21">
        <v>-153999.94999999998</v>
      </c>
    </row>
    <row r="572" spans="1:8" x14ac:dyDescent="0.25">
      <c r="A572">
        <v>283319</v>
      </c>
      <c r="B572" t="s">
        <v>1161</v>
      </c>
      <c r="C572" s="21"/>
      <c r="D572" s="21"/>
      <c r="E572" s="21"/>
      <c r="F572" s="21"/>
      <c r="G572" s="21">
        <v>-543006.51333333331</v>
      </c>
      <c r="H572" s="21">
        <v>-543006.51333333331</v>
      </c>
    </row>
    <row r="573" spans="1:8" x14ac:dyDescent="0.25">
      <c r="A573">
        <v>283321</v>
      </c>
      <c r="B573" t="s">
        <v>872</v>
      </c>
      <c r="C573" s="21"/>
      <c r="D573" s="21"/>
      <c r="E573" s="21"/>
      <c r="F573" s="21"/>
      <c r="G573" s="21">
        <v>0</v>
      </c>
      <c r="H573" s="21">
        <v>0</v>
      </c>
    </row>
    <row r="574" spans="1:8" x14ac:dyDescent="0.25">
      <c r="A574">
        <v>283322</v>
      </c>
      <c r="B574" t="s">
        <v>746</v>
      </c>
      <c r="C574" s="21"/>
      <c r="D574" s="21"/>
      <c r="E574" s="21"/>
      <c r="F574" s="21">
        <v>-23206.770000000004</v>
      </c>
      <c r="G574" s="21"/>
      <c r="H574" s="21">
        <v>-23206.770000000004</v>
      </c>
    </row>
    <row r="575" spans="1:8" x14ac:dyDescent="0.25">
      <c r="A575">
        <v>283323</v>
      </c>
      <c r="B575" t="s">
        <v>784</v>
      </c>
      <c r="C575" s="21"/>
      <c r="D575" s="21"/>
      <c r="E575" s="21"/>
      <c r="F575" s="21">
        <v>-20879.899999999998</v>
      </c>
      <c r="G575" s="21"/>
      <c r="H575" s="21">
        <v>-20879.899999999998</v>
      </c>
    </row>
    <row r="576" spans="1:8" x14ac:dyDescent="0.25">
      <c r="A576">
        <v>283328</v>
      </c>
      <c r="B576" t="s">
        <v>609</v>
      </c>
      <c r="C576" s="21"/>
      <c r="D576" s="21"/>
      <c r="E576" s="21"/>
      <c r="F576" s="21"/>
      <c r="G576" s="21">
        <v>-3906149.74125</v>
      </c>
      <c r="H576" s="21">
        <v>-3906149.74125</v>
      </c>
    </row>
    <row r="577" spans="1:8" x14ac:dyDescent="0.25">
      <c r="A577">
        <v>283330</v>
      </c>
      <c r="B577" t="s">
        <v>415</v>
      </c>
      <c r="C577" s="21"/>
      <c r="D577" s="21"/>
      <c r="E577" s="21"/>
      <c r="F577" s="21"/>
      <c r="G577" s="21">
        <v>1440808.0066666666</v>
      </c>
      <c r="H577" s="21">
        <v>1440808.0066666666</v>
      </c>
    </row>
    <row r="578" spans="1:8" x14ac:dyDescent="0.25">
      <c r="A578">
        <v>283333</v>
      </c>
      <c r="B578" t="s">
        <v>917</v>
      </c>
      <c r="C578" s="21"/>
      <c r="D578" s="21"/>
      <c r="E578" s="21"/>
      <c r="F578" s="21">
        <v>252672.47000000006</v>
      </c>
      <c r="G578" s="21"/>
      <c r="H578" s="21">
        <v>252672.47000000006</v>
      </c>
    </row>
    <row r="579" spans="1:8" x14ac:dyDescent="0.25">
      <c r="A579">
        <v>283351</v>
      </c>
      <c r="B579" t="s">
        <v>868</v>
      </c>
      <c r="C579" s="21"/>
      <c r="D579" s="21"/>
      <c r="E579" s="21"/>
      <c r="F579" s="21"/>
      <c r="G579" s="21">
        <v>0</v>
      </c>
      <c r="H579" s="21">
        <v>0</v>
      </c>
    </row>
    <row r="580" spans="1:8" x14ac:dyDescent="0.25">
      <c r="A580">
        <v>283355</v>
      </c>
      <c r="B580" t="s">
        <v>711</v>
      </c>
      <c r="C580" s="21"/>
      <c r="D580" s="21"/>
      <c r="E580" s="21"/>
      <c r="F580" s="21"/>
      <c r="G580" s="21">
        <v>0</v>
      </c>
      <c r="H580" s="21">
        <v>0</v>
      </c>
    </row>
    <row r="581" spans="1:8" x14ac:dyDescent="0.25">
      <c r="A581">
        <v>283365</v>
      </c>
      <c r="B581" t="s">
        <v>648</v>
      </c>
      <c r="C581" s="21"/>
      <c r="D581" s="21"/>
      <c r="E581" s="21"/>
      <c r="F581" s="21"/>
      <c r="G581" s="21">
        <v>-2806.7616666666663</v>
      </c>
      <c r="H581" s="21">
        <v>-2806.7616666666663</v>
      </c>
    </row>
    <row r="582" spans="1:8" x14ac:dyDescent="0.25">
      <c r="A582">
        <v>283366</v>
      </c>
      <c r="B582" t="s">
        <v>688</v>
      </c>
      <c r="C582" s="21"/>
      <c r="D582" s="21"/>
      <c r="E582" s="21"/>
      <c r="F582" s="21"/>
      <c r="G582" s="21">
        <v>0.15999999999999998</v>
      </c>
      <c r="H582" s="21">
        <v>0.15999999999999998</v>
      </c>
    </row>
    <row r="583" spans="1:8" x14ac:dyDescent="0.25">
      <c r="A583">
        <v>283368</v>
      </c>
      <c r="B583" t="s">
        <v>981</v>
      </c>
      <c r="C583" s="21"/>
      <c r="D583" s="21"/>
      <c r="E583" s="21"/>
      <c r="F583" s="21"/>
      <c r="G583" s="21">
        <v>-87855.699999999983</v>
      </c>
      <c r="H583" s="21">
        <v>-87855.699999999983</v>
      </c>
    </row>
    <row r="584" spans="1:8" x14ac:dyDescent="0.25">
      <c r="A584">
        <v>283375</v>
      </c>
      <c r="B584" t="s">
        <v>864</v>
      </c>
      <c r="C584" s="21"/>
      <c r="D584" s="21"/>
      <c r="E584" s="21"/>
      <c r="F584" s="21"/>
      <c r="G584" s="21">
        <v>155513.54</v>
      </c>
      <c r="H584" s="21">
        <v>155513.54</v>
      </c>
    </row>
    <row r="585" spans="1:8" x14ac:dyDescent="0.25">
      <c r="A585">
        <v>283376</v>
      </c>
      <c r="B585" t="s">
        <v>999</v>
      </c>
      <c r="C585" s="21"/>
      <c r="D585" s="21"/>
      <c r="E585" s="21"/>
      <c r="F585" s="21">
        <v>-149230.84416666668</v>
      </c>
      <c r="G585" s="21">
        <v>-956564.92833333323</v>
      </c>
      <c r="H585" s="21">
        <v>-1105795.7725</v>
      </c>
    </row>
    <row r="586" spans="1:8" x14ac:dyDescent="0.25">
      <c r="A586">
        <v>283377</v>
      </c>
      <c r="B586" t="s">
        <v>1001</v>
      </c>
      <c r="C586" s="21"/>
      <c r="D586" s="21"/>
      <c r="E586" s="21"/>
      <c r="F586" s="21">
        <v>-482109.87291666673</v>
      </c>
      <c r="G586" s="21">
        <v>-2272296.2054166668</v>
      </c>
      <c r="H586" s="21">
        <v>-2754406.0783333336</v>
      </c>
    </row>
    <row r="587" spans="1:8" x14ac:dyDescent="0.25">
      <c r="A587">
        <v>283380</v>
      </c>
      <c r="B587" t="s">
        <v>417</v>
      </c>
      <c r="C587" s="21"/>
      <c r="D587" s="21"/>
      <c r="E587" s="21"/>
      <c r="F587" s="21"/>
      <c r="G587" s="21">
        <v>655132.81458333333</v>
      </c>
      <c r="H587" s="21">
        <v>655132.81458333333</v>
      </c>
    </row>
    <row r="588" spans="1:8" x14ac:dyDescent="0.25">
      <c r="A588">
        <v>283382</v>
      </c>
      <c r="B588" t="s">
        <v>713</v>
      </c>
      <c r="C588" s="21"/>
      <c r="D588" s="21"/>
      <c r="E588" s="21"/>
      <c r="F588" s="21">
        <v>-6466323.129999999</v>
      </c>
      <c r="G588" s="21">
        <v>139090.32916666669</v>
      </c>
      <c r="H588" s="21">
        <v>-6327232.8008333324</v>
      </c>
    </row>
    <row r="589" spans="1:8" x14ac:dyDescent="0.25">
      <c r="A589">
        <v>283391</v>
      </c>
      <c r="B589" t="s">
        <v>983</v>
      </c>
      <c r="C589" s="21"/>
      <c r="D589" s="21"/>
      <c r="E589" s="21"/>
      <c r="F589" s="21"/>
      <c r="G589" s="21">
        <v>-12308.329999999996</v>
      </c>
      <c r="H589" s="21">
        <v>-12308.329999999996</v>
      </c>
    </row>
    <row r="590" spans="1:8" x14ac:dyDescent="0.25">
      <c r="A590">
        <v>283436</v>
      </c>
      <c r="B590" t="s">
        <v>1094</v>
      </c>
      <c r="C590" s="21"/>
      <c r="D590" s="21"/>
      <c r="E590" s="21"/>
      <c r="F590" s="21"/>
      <c r="G590" s="21">
        <v>-2137394.4516666667</v>
      </c>
      <c r="H590" s="21">
        <v>-2137394.4516666667</v>
      </c>
    </row>
    <row r="591" spans="1:8" x14ac:dyDescent="0.25">
      <c r="A591">
        <v>283450</v>
      </c>
      <c r="B591" t="s">
        <v>251</v>
      </c>
      <c r="C591" s="21"/>
      <c r="D591" s="21"/>
      <c r="E591" s="21"/>
      <c r="F591" s="21"/>
      <c r="G591" s="21">
        <v>-30474.523333333331</v>
      </c>
      <c r="H591" s="21">
        <v>-30474.523333333331</v>
      </c>
    </row>
    <row r="592" spans="1:8" x14ac:dyDescent="0.25">
      <c r="A592">
        <v>283600</v>
      </c>
      <c r="B592" t="s">
        <v>910</v>
      </c>
      <c r="C592" s="21"/>
      <c r="D592" s="21"/>
      <c r="E592" s="21"/>
      <c r="F592" s="21"/>
      <c r="G592" s="21">
        <v>0</v>
      </c>
      <c r="H592" s="21">
        <v>0</v>
      </c>
    </row>
    <row r="593" spans="1:8" x14ac:dyDescent="0.25">
      <c r="A593">
        <v>283700</v>
      </c>
      <c r="B593" t="s">
        <v>420</v>
      </c>
      <c r="C593" s="21"/>
      <c r="D593" s="21"/>
      <c r="E593" s="21"/>
      <c r="F593" s="21"/>
      <c r="G593" s="21">
        <v>0</v>
      </c>
      <c r="H593" s="21">
        <v>0</v>
      </c>
    </row>
    <row r="594" spans="1:8" x14ac:dyDescent="0.25">
      <c r="A594">
        <v>283710</v>
      </c>
      <c r="B594" t="s">
        <v>422</v>
      </c>
      <c r="C594" s="21"/>
      <c r="D594" s="21"/>
      <c r="E594" s="21"/>
      <c r="F594" s="21"/>
      <c r="G594" s="21">
        <v>-2178.4824999999996</v>
      </c>
      <c r="H594" s="21">
        <v>-2178.4824999999996</v>
      </c>
    </row>
    <row r="595" spans="1:8" x14ac:dyDescent="0.25">
      <c r="A595">
        <v>283740</v>
      </c>
      <c r="B595" t="s">
        <v>615</v>
      </c>
      <c r="C595" s="21"/>
      <c r="D595" s="21"/>
      <c r="E595" s="21"/>
      <c r="F595" s="21"/>
      <c r="G595" s="21">
        <v>-7079749.2749999985</v>
      </c>
      <c r="H595" s="21">
        <v>-7079749.2749999985</v>
      </c>
    </row>
    <row r="596" spans="1:8" x14ac:dyDescent="0.25">
      <c r="A596">
        <v>283741</v>
      </c>
      <c r="B596" t="s">
        <v>888</v>
      </c>
      <c r="C596" s="21"/>
      <c r="D596" s="21"/>
      <c r="E596" s="21"/>
      <c r="F596" s="21"/>
      <c r="G596" s="21">
        <v>-5866042.1866666675</v>
      </c>
      <c r="H596" s="21">
        <v>-5866042.1866666675</v>
      </c>
    </row>
    <row r="597" spans="1:8" x14ac:dyDescent="0.25">
      <c r="A597">
        <v>283750</v>
      </c>
      <c r="B597" t="s">
        <v>898</v>
      </c>
      <c r="C597" s="21"/>
      <c r="D597" s="21"/>
      <c r="E597" s="21"/>
      <c r="F597" s="21"/>
      <c r="G597" s="21">
        <v>-225566.75166666668</v>
      </c>
      <c r="H597" s="21">
        <v>-225566.75166666668</v>
      </c>
    </row>
    <row r="598" spans="1:8" x14ac:dyDescent="0.25">
      <c r="A598">
        <v>283751</v>
      </c>
      <c r="B598" t="s">
        <v>1163</v>
      </c>
      <c r="C598" s="21"/>
      <c r="D598" s="21"/>
      <c r="E598" s="21"/>
      <c r="F598" s="21"/>
      <c r="G598" s="21">
        <v>-346042.65500000009</v>
      </c>
      <c r="H598" s="21">
        <v>-346042.65500000009</v>
      </c>
    </row>
    <row r="599" spans="1:8" x14ac:dyDescent="0.25">
      <c r="A599">
        <v>283800</v>
      </c>
      <c r="B599" t="s">
        <v>866</v>
      </c>
      <c r="C599" s="21"/>
      <c r="D599" s="21"/>
      <c r="E599" s="21"/>
      <c r="F599" s="21"/>
      <c r="G599" s="21">
        <v>28519.193333333311</v>
      </c>
      <c r="H599" s="21">
        <v>28519.193333333311</v>
      </c>
    </row>
    <row r="600" spans="1:8" x14ac:dyDescent="0.25">
      <c r="A600">
        <v>283850</v>
      </c>
      <c r="B600" t="s">
        <v>424</v>
      </c>
      <c r="C600" s="21"/>
      <c r="D600" s="21"/>
      <c r="E600" s="21"/>
      <c r="F600" s="21">
        <v>-1781358.5599999998</v>
      </c>
      <c r="G600" s="21"/>
      <c r="H600" s="21">
        <v>-1781358.5599999998</v>
      </c>
    </row>
    <row r="601" spans="1:8" x14ac:dyDescent="0.25">
      <c r="A601">
        <v>283855</v>
      </c>
      <c r="B601" t="s">
        <v>731</v>
      </c>
      <c r="C601" s="21"/>
      <c r="D601" s="21"/>
      <c r="E601" s="21"/>
      <c r="F601" s="21"/>
      <c r="G601" s="21">
        <v>0</v>
      </c>
      <c r="H601" s="21">
        <v>0</v>
      </c>
    </row>
    <row r="602" spans="1:8" x14ac:dyDescent="0.25">
      <c r="A602">
        <v>283920</v>
      </c>
      <c r="B602" t="s">
        <v>1110</v>
      </c>
      <c r="C602" s="21"/>
      <c r="D602" s="21"/>
      <c r="E602" s="21"/>
      <c r="F602" s="21"/>
      <c r="G602" s="21">
        <v>0</v>
      </c>
      <c r="H602" s="21">
        <v>0</v>
      </c>
    </row>
    <row r="603" spans="1:8" x14ac:dyDescent="0.25">
      <c r="A603">
        <v>283950</v>
      </c>
      <c r="B603" t="s">
        <v>492</v>
      </c>
      <c r="C603" s="21"/>
      <c r="D603" s="21"/>
      <c r="E603" s="21"/>
      <c r="F603" s="21"/>
      <c r="G603" s="21">
        <v>-2435771.1666666665</v>
      </c>
      <c r="H603" s="21">
        <v>-2435771.1666666665</v>
      </c>
    </row>
    <row r="604" spans="1:8" x14ac:dyDescent="0.25">
      <c r="A604">
        <v>283951</v>
      </c>
      <c r="B604" t="s">
        <v>1049</v>
      </c>
      <c r="C604" s="21"/>
      <c r="D604" s="21"/>
      <c r="E604" s="21"/>
      <c r="F604" s="21"/>
      <c r="G604" s="21">
        <v>0</v>
      </c>
      <c r="H604" s="21">
        <v>0</v>
      </c>
    </row>
    <row r="605" spans="1:8" x14ac:dyDescent="0.25">
      <c r="A605">
        <v>999999</v>
      </c>
      <c r="B605" t="s">
        <v>1230</v>
      </c>
      <c r="C605" s="21"/>
      <c r="D605" s="21"/>
      <c r="E605" s="21"/>
      <c r="F605" s="21">
        <v>-299502.41000000003</v>
      </c>
      <c r="G605" s="21"/>
      <c r="H605" s="21">
        <v>-299502.41000000003</v>
      </c>
    </row>
    <row r="606" spans="1:8" x14ac:dyDescent="0.25">
      <c r="B606" t="s">
        <v>1232</v>
      </c>
      <c r="C606" s="21"/>
      <c r="D606" s="21"/>
      <c r="E606" s="21"/>
      <c r="F606" s="21">
        <v>0</v>
      </c>
      <c r="G606" s="21"/>
      <c r="H606" s="21">
        <v>0</v>
      </c>
    </row>
    <row r="607" spans="1:8" x14ac:dyDescent="0.25">
      <c r="B607" t="s">
        <v>1233</v>
      </c>
      <c r="C607" s="21"/>
      <c r="D607" s="21"/>
      <c r="E607" s="21"/>
      <c r="F607" s="21">
        <v>-1886.87</v>
      </c>
      <c r="G607" s="21"/>
      <c r="H607" s="21">
        <v>-1886.87</v>
      </c>
    </row>
    <row r="608" spans="1:8" x14ac:dyDescent="0.25">
      <c r="B608" t="s">
        <v>1234</v>
      </c>
      <c r="C608" s="21"/>
      <c r="D608" s="21"/>
      <c r="E608" s="21"/>
      <c r="F608" s="21"/>
      <c r="G608" s="21">
        <v>299502.41000000003</v>
      </c>
      <c r="H608" s="21">
        <v>299502.41000000003</v>
      </c>
    </row>
    <row r="609" spans="1:8" x14ac:dyDescent="0.25">
      <c r="B609" t="s">
        <v>1236</v>
      </c>
      <c r="C609" s="21"/>
      <c r="D609" s="21"/>
      <c r="E609" s="21"/>
      <c r="F609" s="21"/>
      <c r="G609" s="21">
        <v>1886.87</v>
      </c>
      <c r="H609" s="21">
        <v>1886.87</v>
      </c>
    </row>
    <row r="610" spans="1:8" x14ac:dyDescent="0.25">
      <c r="B610" t="s">
        <v>1237</v>
      </c>
      <c r="C610" s="21"/>
      <c r="D610" s="21"/>
      <c r="E610" s="21"/>
      <c r="F610" s="21"/>
      <c r="G610" s="21">
        <v>0</v>
      </c>
      <c r="H610" s="21">
        <v>0</v>
      </c>
    </row>
    <row r="611" spans="1:8" x14ac:dyDescent="0.25">
      <c r="B611" t="s">
        <v>1238</v>
      </c>
      <c r="C611" s="21"/>
      <c r="D611" s="21"/>
      <c r="E611" s="21"/>
      <c r="F611" s="21">
        <v>-1441720.9166666667</v>
      </c>
      <c r="G611" s="21"/>
      <c r="H611" s="21">
        <v>-1441720.9166666667</v>
      </c>
    </row>
    <row r="612" spans="1:8" x14ac:dyDescent="0.25">
      <c r="B612" t="s">
        <v>1239</v>
      </c>
      <c r="C612" s="21"/>
      <c r="D612" s="21"/>
      <c r="E612" s="21"/>
      <c r="F612" s="21"/>
      <c r="G612" s="21">
        <v>1441720.9166666667</v>
      </c>
      <c r="H612" s="21">
        <v>1441720.9166666667</v>
      </c>
    </row>
    <row r="613" spans="1:8" x14ac:dyDescent="0.25">
      <c r="B613" t="s">
        <v>1240</v>
      </c>
      <c r="C613" s="21"/>
      <c r="D613" s="21"/>
      <c r="E613" s="21"/>
      <c r="F613" s="21">
        <v>76136.501249999987</v>
      </c>
      <c r="G613" s="21"/>
      <c r="H613" s="21">
        <v>76136.501249999987</v>
      </c>
    </row>
    <row r="614" spans="1:8" x14ac:dyDescent="0.25">
      <c r="B614" t="s">
        <v>1241</v>
      </c>
      <c r="C614" s="21"/>
      <c r="D614" s="21"/>
      <c r="E614" s="21"/>
      <c r="F614" s="21"/>
      <c r="G614" s="21">
        <v>-76136.501249999987</v>
      </c>
      <c r="H614" s="21">
        <v>-76136.501249999987</v>
      </c>
    </row>
    <row r="615" spans="1:8" x14ac:dyDescent="0.25">
      <c r="B615" t="s">
        <v>1242</v>
      </c>
      <c r="C615" s="21"/>
      <c r="D615" s="21"/>
      <c r="E615" s="21"/>
      <c r="F615" s="21">
        <v>0</v>
      </c>
      <c r="G615" s="21">
        <v>0</v>
      </c>
      <c r="H615" s="21">
        <v>0</v>
      </c>
    </row>
    <row r="616" spans="1:8" x14ac:dyDescent="0.25">
      <c r="A616" t="s">
        <v>2133</v>
      </c>
      <c r="C616" s="21">
        <v>239357803.63916659</v>
      </c>
      <c r="D616" s="21">
        <v>-152634965.5370833</v>
      </c>
      <c r="E616" s="21">
        <v>-3812804206.0624995</v>
      </c>
      <c r="F616" s="21">
        <v>3311854463.9925008</v>
      </c>
      <c r="G616" s="21">
        <v>414226903.96791619</v>
      </c>
      <c r="H616" s="21">
        <v>5.4887495934963226E-6</v>
      </c>
    </row>
  </sheetData>
  <pageMargins left="0.7" right="0.7" top="0.75" bottom="0.75" header="0.3" footer="0.3"/>
  <pageSetup scale="72" fitToHeight="18" orientation="landscape" r:id="rId2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8" workbookViewId="0">
      <selection activeCell="A40" sqref="A40"/>
    </sheetView>
  </sheetViews>
  <sheetFormatPr defaultRowHeight="13.2" x14ac:dyDescent="0.25"/>
  <cols>
    <col min="1" max="2" width="24.88671875" customWidth="1"/>
    <col min="3" max="3" width="20.77734375" bestFit="1" customWidth="1"/>
    <col min="4" max="4" width="20.77734375" customWidth="1"/>
    <col min="5" max="5" width="15.77734375" customWidth="1"/>
  </cols>
  <sheetData>
    <row r="1" spans="1:5" x14ac:dyDescent="0.25">
      <c r="A1" s="14" t="s">
        <v>1252</v>
      </c>
      <c r="B1" t="s">
        <v>2229</v>
      </c>
    </row>
    <row r="3" spans="1:5" x14ac:dyDescent="0.25">
      <c r="C3" s="14" t="s">
        <v>2135</v>
      </c>
    </row>
    <row r="4" spans="1:5" x14ac:dyDescent="0.25">
      <c r="A4" s="14" t="s">
        <v>1253</v>
      </c>
      <c r="B4" s="14" t="s">
        <v>1254</v>
      </c>
      <c r="C4" t="s">
        <v>2134</v>
      </c>
      <c r="D4" t="s">
        <v>2136</v>
      </c>
      <c r="E4" t="s">
        <v>2228</v>
      </c>
    </row>
    <row r="5" spans="1:5" x14ac:dyDescent="0.25">
      <c r="A5">
        <v>1</v>
      </c>
      <c r="B5" t="s">
        <v>1245</v>
      </c>
      <c r="C5" s="21">
        <v>38795688.144583322</v>
      </c>
      <c r="D5" s="21">
        <v>42945822.495416671</v>
      </c>
      <c r="E5" s="21">
        <v>41723414.540000007</v>
      </c>
    </row>
    <row r="6" spans="1:5" x14ac:dyDescent="0.25">
      <c r="B6" t="s">
        <v>1248</v>
      </c>
      <c r="C6" s="21">
        <v>0</v>
      </c>
      <c r="D6" s="21">
        <v>0</v>
      </c>
      <c r="E6" s="21">
        <v>0</v>
      </c>
    </row>
    <row r="7" spans="1:5" x14ac:dyDescent="0.25">
      <c r="B7" t="s">
        <v>2124</v>
      </c>
      <c r="C7" s="21">
        <v>30230.984166666673</v>
      </c>
      <c r="D7" s="21">
        <v>11469.346666666666</v>
      </c>
      <c r="E7" s="21">
        <v>-5789.73</v>
      </c>
    </row>
    <row r="8" spans="1:5" x14ac:dyDescent="0.25">
      <c r="B8" t="s">
        <v>1247</v>
      </c>
      <c r="C8" s="21">
        <v>1956446.1808333339</v>
      </c>
      <c r="D8" s="21">
        <v>2101164.4033333333</v>
      </c>
      <c r="E8" s="21">
        <v>2179289.91</v>
      </c>
    </row>
    <row r="9" spans="1:5" x14ac:dyDescent="0.25">
      <c r="B9" t="s">
        <v>1250</v>
      </c>
      <c r="C9" s="21">
        <v>61499.365416666667</v>
      </c>
      <c r="D9" s="21">
        <v>27154.123333333337</v>
      </c>
      <c r="E9" s="21">
        <v>-13000.3</v>
      </c>
    </row>
    <row r="10" spans="1:5" x14ac:dyDescent="0.25">
      <c r="A10" t="s">
        <v>2230</v>
      </c>
      <c r="C10" s="21">
        <v>40843864.67499999</v>
      </c>
      <c r="D10" s="21">
        <v>45085610.368750006</v>
      </c>
      <c r="E10" s="21">
        <v>43883914.420000017</v>
      </c>
    </row>
    <row r="11" spans="1:5" x14ac:dyDescent="0.25">
      <c r="A11">
        <v>2</v>
      </c>
      <c r="B11" t="s">
        <v>1244</v>
      </c>
      <c r="C11" s="21">
        <v>-23849226.516249999</v>
      </c>
      <c r="D11" s="21">
        <v>-25666164.322083335</v>
      </c>
      <c r="E11" s="21">
        <v>-25312638.770000003</v>
      </c>
    </row>
    <row r="12" spans="1:5" x14ac:dyDescent="0.25">
      <c r="B12" t="s">
        <v>2127</v>
      </c>
      <c r="C12" s="21">
        <v>-64513.287499999999</v>
      </c>
      <c r="D12" s="21">
        <v>3690.4266666666663</v>
      </c>
      <c r="E12" s="21">
        <v>-0.02</v>
      </c>
    </row>
    <row r="13" spans="1:5" x14ac:dyDescent="0.25">
      <c r="B13" t="s">
        <v>2128</v>
      </c>
      <c r="C13" s="21">
        <v>-547557.69166666665</v>
      </c>
      <c r="D13" s="21">
        <v>-615617.85708333342</v>
      </c>
      <c r="E13" s="21">
        <v>-882556.88</v>
      </c>
    </row>
    <row r="14" spans="1:5" x14ac:dyDescent="0.25">
      <c r="B14" t="s">
        <v>1245</v>
      </c>
      <c r="C14" s="21">
        <v>-79221.547916666648</v>
      </c>
      <c r="D14" s="21">
        <v>-61172.022083333322</v>
      </c>
      <c r="E14" s="21">
        <v>-50887.22</v>
      </c>
    </row>
    <row r="15" spans="1:5" x14ac:dyDescent="0.25">
      <c r="B15" t="s">
        <v>1248</v>
      </c>
      <c r="C15" s="21">
        <v>3501654.7920833337</v>
      </c>
      <c r="D15" s="21">
        <v>3923405.9091666662</v>
      </c>
      <c r="E15" s="21">
        <v>3674197.54</v>
      </c>
    </row>
    <row r="16" spans="1:5" x14ac:dyDescent="0.25">
      <c r="B16" t="s">
        <v>1249</v>
      </c>
      <c r="C16" s="21">
        <v>11077619.120833335</v>
      </c>
      <c r="D16" s="21">
        <v>12925191.382916667</v>
      </c>
      <c r="E16" s="21">
        <v>13676425.399999999</v>
      </c>
    </row>
    <row r="17" spans="1:5" x14ac:dyDescent="0.25">
      <c r="B17" t="s">
        <v>1246</v>
      </c>
      <c r="C17" s="21">
        <v>-13561.928333333331</v>
      </c>
      <c r="D17" s="21">
        <v>-10747.984166666667</v>
      </c>
      <c r="E17" s="21">
        <v>-12926.04</v>
      </c>
    </row>
    <row r="18" spans="1:5" x14ac:dyDescent="0.25">
      <c r="B18" t="s">
        <v>2124</v>
      </c>
      <c r="C18" s="21">
        <v>667952.70083333331</v>
      </c>
      <c r="D18" s="21">
        <v>716887.83374999987</v>
      </c>
      <c r="E18" s="21">
        <v>658348.76</v>
      </c>
    </row>
    <row r="19" spans="1:5" x14ac:dyDescent="0.25">
      <c r="B19" t="s">
        <v>1250</v>
      </c>
      <c r="C19" s="21">
        <v>2245382.9912499995</v>
      </c>
      <c r="D19" s="21">
        <v>2535193.3291666666</v>
      </c>
      <c r="E19" s="21">
        <v>2667388.16</v>
      </c>
    </row>
    <row r="20" spans="1:5" x14ac:dyDescent="0.25">
      <c r="A20" t="s">
        <v>2231</v>
      </c>
      <c r="C20" s="21">
        <v>-7061471.3666666634</v>
      </c>
      <c r="D20" s="21">
        <v>-6249333.3037500018</v>
      </c>
      <c r="E20" s="21">
        <v>-5582649.0700000022</v>
      </c>
    </row>
    <row r="21" spans="1:5" x14ac:dyDescent="0.25">
      <c r="A21">
        <v>4</v>
      </c>
      <c r="B21" t="s">
        <v>1244</v>
      </c>
      <c r="C21" s="21">
        <v>98909385.869166613</v>
      </c>
      <c r="D21" s="21">
        <v>85488249.444999889</v>
      </c>
      <c r="E21" s="21">
        <v>87031414.199999988</v>
      </c>
    </row>
    <row r="22" spans="1:5" x14ac:dyDescent="0.25">
      <c r="B22" t="s">
        <v>2126</v>
      </c>
      <c r="C22" s="21">
        <v>-47285.083333333328</v>
      </c>
      <c r="D22" s="21">
        <v>-57560.356249999997</v>
      </c>
      <c r="E22" s="21">
        <v>-67544.89</v>
      </c>
    </row>
    <row r="23" spans="1:5" x14ac:dyDescent="0.25">
      <c r="B23" t="s">
        <v>2127</v>
      </c>
      <c r="C23" s="21">
        <v>7699.3391666666676</v>
      </c>
      <c r="D23" s="21">
        <v>-14584.505416666667</v>
      </c>
      <c r="E23" s="21">
        <v>-548.95000000000005</v>
      </c>
    </row>
    <row r="24" spans="1:5" x14ac:dyDescent="0.25">
      <c r="B24" t="s">
        <v>2128</v>
      </c>
      <c r="C24" s="21">
        <v>-970245.27625</v>
      </c>
      <c r="D24" s="21">
        <v>-1015731.2033333331</v>
      </c>
      <c r="E24" s="21">
        <v>-1021562.67</v>
      </c>
    </row>
    <row r="25" spans="1:5" x14ac:dyDescent="0.25">
      <c r="B25" t="s">
        <v>1245</v>
      </c>
      <c r="C25" s="21">
        <v>-11409398.442083335</v>
      </c>
      <c r="D25" s="21">
        <v>-11741061.424166666</v>
      </c>
      <c r="E25" s="21">
        <v>-11614464.67</v>
      </c>
    </row>
    <row r="26" spans="1:5" x14ac:dyDescent="0.25">
      <c r="B26" t="s">
        <v>1248</v>
      </c>
      <c r="C26" s="21">
        <v>2507613.09</v>
      </c>
      <c r="D26" s="21">
        <v>2610014.4966666666</v>
      </c>
      <c r="E26" s="21">
        <v>2639542.5700000003</v>
      </c>
    </row>
    <row r="27" spans="1:5" x14ac:dyDescent="0.25">
      <c r="B27" t="s">
        <v>2125</v>
      </c>
      <c r="C27" s="21">
        <v>2227.9625000000001</v>
      </c>
      <c r="D27" s="21">
        <v>2901.14</v>
      </c>
      <c r="E27" s="21">
        <v>2901.14</v>
      </c>
    </row>
    <row r="28" spans="1:5" x14ac:dyDescent="0.25">
      <c r="B28" t="s">
        <v>1249</v>
      </c>
      <c r="C28" s="21">
        <v>7283345.5283333324</v>
      </c>
      <c r="D28" s="21">
        <v>7423754.7079166677</v>
      </c>
      <c r="E28" s="21">
        <v>5348437.46</v>
      </c>
    </row>
    <row r="29" spans="1:5" x14ac:dyDescent="0.25">
      <c r="B29" t="s">
        <v>2123</v>
      </c>
      <c r="C29" s="21">
        <v>7720758.0749999993</v>
      </c>
      <c r="D29" s="21">
        <v>2114515.7137499996</v>
      </c>
      <c r="E29" s="21">
        <v>5151938.7900000019</v>
      </c>
    </row>
    <row r="30" spans="1:5" x14ac:dyDescent="0.25">
      <c r="B30" t="s">
        <v>1246</v>
      </c>
      <c r="C30" s="21">
        <v>-3782429.8058333346</v>
      </c>
      <c r="D30" s="21">
        <v>-3810692.7249999996</v>
      </c>
      <c r="E30" s="21">
        <v>-3835837</v>
      </c>
    </row>
    <row r="31" spans="1:5" x14ac:dyDescent="0.25">
      <c r="B31" t="s">
        <v>2124</v>
      </c>
      <c r="C31" s="21">
        <v>1442191.5345833336</v>
      </c>
      <c r="D31" s="21">
        <v>1443541.9670833333</v>
      </c>
      <c r="E31" s="21">
        <v>1384755.3900000001</v>
      </c>
    </row>
    <row r="32" spans="1:5" x14ac:dyDescent="0.25">
      <c r="B32" t="s">
        <v>1250</v>
      </c>
      <c r="C32" s="21">
        <v>396873.29291666707</v>
      </c>
      <c r="D32" s="21">
        <v>1169947.1120833333</v>
      </c>
      <c r="E32" s="21">
        <v>1350932.8399999999</v>
      </c>
    </row>
    <row r="33" spans="1:5" x14ac:dyDescent="0.25">
      <c r="A33" t="s">
        <v>2232</v>
      </c>
      <c r="C33" s="21">
        <v>102060736.08416663</v>
      </c>
      <c r="D33" s="21">
        <v>83613294.368333235</v>
      </c>
      <c r="E33" s="21">
        <v>86369964.209999979</v>
      </c>
    </row>
    <row r="34" spans="1:5" x14ac:dyDescent="0.25">
      <c r="A34">
        <v>20</v>
      </c>
      <c r="B34" t="s">
        <v>1248</v>
      </c>
      <c r="C34" s="21">
        <v>-5171230.7470833333</v>
      </c>
      <c r="D34" s="21">
        <v>-5122010.3204166675</v>
      </c>
      <c r="E34" s="21">
        <v>-3813990.39</v>
      </c>
    </row>
    <row r="35" spans="1:5" x14ac:dyDescent="0.25">
      <c r="B35" t="s">
        <v>2125</v>
      </c>
      <c r="C35" s="21">
        <v>-7071707.5912499987</v>
      </c>
      <c r="D35" s="21">
        <v>-7425447.9487499995</v>
      </c>
      <c r="E35" s="21">
        <v>-5994484.7999999998</v>
      </c>
    </row>
    <row r="36" spans="1:5" x14ac:dyDescent="0.25">
      <c r="B36" t="s">
        <v>2129</v>
      </c>
      <c r="C36" s="21">
        <v>367810.27333333337</v>
      </c>
      <c r="D36" s="21">
        <v>423586.1804166665</v>
      </c>
      <c r="E36" s="21">
        <v>1646768.06</v>
      </c>
    </row>
    <row r="37" spans="1:5" x14ac:dyDescent="0.25">
      <c r="B37" t="s">
        <v>1249</v>
      </c>
      <c r="C37" s="21">
        <v>-17009698.459583331</v>
      </c>
      <c r="D37" s="21">
        <v>-17530893.529583331</v>
      </c>
      <c r="E37" s="21">
        <v>-19051300.75</v>
      </c>
    </row>
    <row r="38" spans="1:5" x14ac:dyDescent="0.25">
      <c r="B38" t="s">
        <v>2124</v>
      </c>
      <c r="C38" s="21">
        <v>-1462943.8195833333</v>
      </c>
      <c r="D38" s="21">
        <v>-1447140.8470833332</v>
      </c>
      <c r="E38" s="21">
        <v>-1132952.26</v>
      </c>
    </row>
    <row r="39" spans="1:5" x14ac:dyDescent="0.25">
      <c r="B39" t="s">
        <v>1247</v>
      </c>
      <c r="C39" s="21">
        <v>-134644.29999999996</v>
      </c>
      <c r="D39" s="21">
        <v>-32899.563750000008</v>
      </c>
      <c r="E39" s="21">
        <v>1023075.61</v>
      </c>
    </row>
    <row r="40" spans="1:5" x14ac:dyDescent="0.25">
      <c r="B40" t="s">
        <v>1250</v>
      </c>
      <c r="C40" s="21">
        <v>-4173947.805416666</v>
      </c>
      <c r="D40" s="21">
        <v>-4591927.302083333</v>
      </c>
      <c r="E40" s="21">
        <v>-5652225.5199999996</v>
      </c>
    </row>
    <row r="41" spans="1:5" x14ac:dyDescent="0.25">
      <c r="A41" t="s">
        <v>2233</v>
      </c>
      <c r="C41" s="21">
        <v>-34656362.449583329</v>
      </c>
      <c r="D41" s="21">
        <v>-35726733.331249997</v>
      </c>
      <c r="E41" s="21">
        <v>-32975110.050000001</v>
      </c>
    </row>
    <row r="42" spans="1:5" x14ac:dyDescent="0.25">
      <c r="A42" t="s">
        <v>2133</v>
      </c>
      <c r="C42" s="21">
        <v>101186766.9429166</v>
      </c>
      <c r="D42" s="21">
        <v>86722838.102083251</v>
      </c>
      <c r="E42" s="21">
        <v>91696119.510000005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1"/>
  <sheetViews>
    <sheetView workbookViewId="0">
      <pane xSplit="8" ySplit="1" topLeftCell="AI2" activePane="bottomRight" state="frozen"/>
      <selection pane="topRight" activeCell="I1" sqref="I1"/>
      <selection pane="bottomLeft" activeCell="A2" sqref="A2"/>
      <selection pane="bottomRight" activeCell="AI305" sqref="AI305:AI1067"/>
    </sheetView>
  </sheetViews>
  <sheetFormatPr defaultRowHeight="12.75" customHeight="1" x14ac:dyDescent="0.25"/>
  <cols>
    <col min="1" max="1" width="15.77734375" style="11" customWidth="1"/>
    <col min="2" max="2" width="13.77734375" style="38" bestFit="1" customWidth="1"/>
    <col min="3" max="3" width="35.21875" style="11" bestFit="1" customWidth="1"/>
    <col min="4" max="4" width="11.21875" style="11" bestFit="1" customWidth="1"/>
    <col min="5" max="5" width="7.44140625" style="11" bestFit="1" customWidth="1"/>
    <col min="6" max="6" width="23.44140625" style="11" bestFit="1" customWidth="1"/>
    <col min="7" max="8" width="7.44140625" style="11" customWidth="1"/>
    <col min="9" max="23" width="15" bestFit="1" customWidth="1"/>
    <col min="24" max="24" width="17.77734375" bestFit="1" customWidth="1"/>
    <col min="25" max="33" width="15" bestFit="1" customWidth="1"/>
    <col min="34" max="34" width="17.77734375" bestFit="1" customWidth="1"/>
    <col min="35" max="35" width="16.109375" bestFit="1" customWidth="1"/>
  </cols>
  <sheetData>
    <row r="1" spans="1:36" ht="12.75" customHeight="1" thickBot="1" x14ac:dyDescent="0.3">
      <c r="A1" s="11" t="s">
        <v>2130</v>
      </c>
      <c r="B1" s="31" t="s">
        <v>26</v>
      </c>
      <c r="C1" s="2" t="s">
        <v>27</v>
      </c>
      <c r="D1" s="2" t="s">
        <v>28</v>
      </c>
      <c r="E1" s="2" t="s">
        <v>29</v>
      </c>
      <c r="F1" s="2" t="s">
        <v>1252</v>
      </c>
      <c r="G1" s="2" t="s">
        <v>1253</v>
      </c>
      <c r="H1" s="2" t="s">
        <v>1254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15" t="s">
        <v>2131</v>
      </c>
      <c r="AI1" s="15" t="s">
        <v>2132</v>
      </c>
      <c r="AJ1" s="15" t="s">
        <v>2234</v>
      </c>
    </row>
    <row r="2" spans="1:36" ht="12.75" customHeight="1" thickBot="1" x14ac:dyDescent="0.3">
      <c r="A2" s="11" t="s">
        <v>1256</v>
      </c>
      <c r="B2" s="35" t="s">
        <v>49</v>
      </c>
      <c r="C2" s="3" t="s">
        <v>50</v>
      </c>
      <c r="D2" s="3" t="s">
        <v>51</v>
      </c>
      <c r="E2" s="3" t="s">
        <v>52</v>
      </c>
      <c r="F2" s="6" t="s">
        <v>1231</v>
      </c>
      <c r="G2" s="6">
        <v>0</v>
      </c>
      <c r="H2" s="6">
        <v>0</v>
      </c>
      <c r="I2" s="5">
        <v>28275585.66</v>
      </c>
      <c r="J2" s="5">
        <v>28057459.77</v>
      </c>
      <c r="K2" s="5">
        <v>28050913.989999998</v>
      </c>
      <c r="L2" s="5">
        <v>28085235.370000001</v>
      </c>
      <c r="M2" s="5">
        <v>28157729.120000001</v>
      </c>
      <c r="N2" s="5">
        <v>28230347.120000001</v>
      </c>
      <c r="O2" s="5">
        <v>28687592.559999999</v>
      </c>
      <c r="P2" s="5">
        <v>28919568.5</v>
      </c>
      <c r="Q2" s="5">
        <v>28925005.93</v>
      </c>
      <c r="R2" s="5">
        <v>28944864.420000002</v>
      </c>
      <c r="S2" s="5">
        <v>29062203.280000001</v>
      </c>
      <c r="T2" s="5">
        <v>30130956.699999999</v>
      </c>
      <c r="U2" s="5">
        <v>30977815.109999999</v>
      </c>
      <c r="V2" s="5">
        <v>31124751.16</v>
      </c>
      <c r="W2" s="5">
        <v>30606780.41</v>
      </c>
      <c r="X2" s="5">
        <v>30709274.260000002</v>
      </c>
      <c r="Y2" s="5">
        <v>26665836.77</v>
      </c>
      <c r="Z2" s="5">
        <v>26704033.550000001</v>
      </c>
      <c r="AA2" s="5">
        <v>26711143.5</v>
      </c>
      <c r="AB2" s="5">
        <v>25549361.920000002</v>
      </c>
      <c r="AC2" s="5">
        <v>25709041.18</v>
      </c>
      <c r="AD2" s="5">
        <v>25765463.079999998</v>
      </c>
      <c r="AE2" s="5">
        <v>25873097.52</v>
      </c>
      <c r="AF2" s="5">
        <v>25961841.239999998</v>
      </c>
      <c r="AG2" s="5">
        <v>23134757.629999999</v>
      </c>
      <c r="AH2" s="12">
        <f t="shared" ref="AH2:AH65" si="0">(((I2+U2)/2)+J2+K2+L2+M2+N2+O2+P2+Q2+R2+S2+T2)/12</f>
        <v>28739881.428750005</v>
      </c>
      <c r="AI2" s="12">
        <f t="shared" ref="AI2:AI65" si="1">(((U2+AG2)/2)+V2+W2+X2+Y2+Z2+AA2+AB2+AC2+AD2+AE2+AF2)/12</f>
        <v>27369742.579999998</v>
      </c>
      <c r="AJ2">
        <f t="shared" ref="AJ2:AJ65" si="2">B2*1</f>
        <v>101000</v>
      </c>
    </row>
    <row r="3" spans="1:36" ht="12.75" customHeight="1" thickBot="1" x14ac:dyDescent="0.3">
      <c r="A3" s="11" t="s">
        <v>1257</v>
      </c>
      <c r="B3" s="35" t="s">
        <v>49</v>
      </c>
      <c r="C3" s="3" t="s">
        <v>50</v>
      </c>
      <c r="D3" s="3" t="s">
        <v>51</v>
      </c>
      <c r="E3" s="3" t="s">
        <v>57</v>
      </c>
      <c r="F3" s="6" t="s">
        <v>1231</v>
      </c>
      <c r="G3" s="6">
        <v>0</v>
      </c>
      <c r="H3" s="6">
        <v>0</v>
      </c>
      <c r="I3" s="5">
        <v>2256126320.5100002</v>
      </c>
      <c r="J3" s="5">
        <v>2254269487.52</v>
      </c>
      <c r="K3" s="5">
        <v>2254432436.8800001</v>
      </c>
      <c r="L3" s="5">
        <v>2255811510.6700001</v>
      </c>
      <c r="M3" s="5">
        <v>2257566325.3699999</v>
      </c>
      <c r="N3" s="5">
        <v>2258173706.0999999</v>
      </c>
      <c r="O3" s="5">
        <v>2276378191.6500001</v>
      </c>
      <c r="P3" s="5">
        <v>2282700927.0799999</v>
      </c>
      <c r="Q3" s="5">
        <v>2282925727.2399998</v>
      </c>
      <c r="R3" s="5">
        <v>2283819953.04</v>
      </c>
      <c r="S3" s="5">
        <v>2303125331.54</v>
      </c>
      <c r="T3" s="5">
        <v>2322876347.8200002</v>
      </c>
      <c r="U3" s="5">
        <v>2333089839.4200001</v>
      </c>
      <c r="V3" s="5">
        <v>2336126729.8499999</v>
      </c>
      <c r="W3" s="5">
        <v>2342456289.5300002</v>
      </c>
      <c r="X3" s="5">
        <v>2342676257.3400002</v>
      </c>
      <c r="Y3" s="5">
        <v>1962546779.27</v>
      </c>
      <c r="Z3" s="5">
        <v>1962672417.0999999</v>
      </c>
      <c r="AA3" s="5">
        <v>1953170914.29</v>
      </c>
      <c r="AB3" s="5">
        <v>1970444469.1600001</v>
      </c>
      <c r="AC3" s="5">
        <v>1980603359.0999999</v>
      </c>
      <c r="AD3" s="5">
        <v>1998313862.8399999</v>
      </c>
      <c r="AE3" s="5">
        <v>2006453166.3900001</v>
      </c>
      <c r="AF3" s="5">
        <v>2017902946.5899999</v>
      </c>
      <c r="AG3" s="5">
        <v>2002707545.6300001</v>
      </c>
      <c r="AH3" s="12">
        <f t="shared" si="0"/>
        <v>2277224002.0729165</v>
      </c>
      <c r="AI3" s="12">
        <f t="shared" si="1"/>
        <v>2086772156.99875</v>
      </c>
      <c r="AJ3">
        <f t="shared" si="2"/>
        <v>101000</v>
      </c>
    </row>
    <row r="4" spans="1:36" ht="12.75" customHeight="1" thickBot="1" x14ac:dyDescent="0.3">
      <c r="A4" s="11" t="s">
        <v>1258</v>
      </c>
      <c r="B4" s="35" t="s">
        <v>49</v>
      </c>
      <c r="C4" s="3" t="s">
        <v>50</v>
      </c>
      <c r="D4" s="3" t="s">
        <v>58</v>
      </c>
      <c r="E4" s="3" t="s">
        <v>57</v>
      </c>
      <c r="F4" s="6" t="s">
        <v>1231</v>
      </c>
      <c r="G4" s="6">
        <v>0</v>
      </c>
      <c r="H4" s="6">
        <v>0</v>
      </c>
      <c r="I4" s="5">
        <v>1125886603.3299999</v>
      </c>
      <c r="J4" s="5">
        <v>1127612746.8399999</v>
      </c>
      <c r="K4" s="5">
        <v>1132865024.3299999</v>
      </c>
      <c r="L4" s="5">
        <v>1140452873.05</v>
      </c>
      <c r="M4" s="5">
        <v>1145861731.1300001</v>
      </c>
      <c r="N4" s="5">
        <v>1152407505.23</v>
      </c>
      <c r="O4" s="5">
        <v>1159195754.8499999</v>
      </c>
      <c r="P4" s="5">
        <v>1164201302.22</v>
      </c>
      <c r="Q4" s="5">
        <v>1177342197.8800001</v>
      </c>
      <c r="R4" s="5">
        <v>1184680554.48</v>
      </c>
      <c r="S4" s="5">
        <v>1191373950.28</v>
      </c>
      <c r="T4" s="5">
        <v>1198474767.02</v>
      </c>
      <c r="U4" s="5">
        <v>1210769386.0999999</v>
      </c>
      <c r="V4" s="5">
        <v>1214769041.7</v>
      </c>
      <c r="W4" s="5">
        <v>1220798557.6800001</v>
      </c>
      <c r="X4" s="5">
        <v>1227651274.96</v>
      </c>
      <c r="Y4" s="5">
        <v>1469140563.6199999</v>
      </c>
      <c r="Z4" s="5">
        <v>1477939640.5799999</v>
      </c>
      <c r="AA4" s="5">
        <v>1492404226.79</v>
      </c>
      <c r="AB4" s="5">
        <v>1498640078.3900001</v>
      </c>
      <c r="AC4" s="5">
        <v>1506621546.3499999</v>
      </c>
      <c r="AD4" s="5">
        <v>1512910745.8099999</v>
      </c>
      <c r="AE4" s="5">
        <v>1524602008.4400001</v>
      </c>
      <c r="AF4" s="5">
        <v>1535868458.0699999</v>
      </c>
      <c r="AG4" s="5">
        <v>1535544623.8299999</v>
      </c>
      <c r="AH4" s="12">
        <f t="shared" si="0"/>
        <v>1161899700.16875</v>
      </c>
      <c r="AI4" s="12">
        <f t="shared" si="1"/>
        <v>1421208595.6129167</v>
      </c>
      <c r="AJ4">
        <f t="shared" si="2"/>
        <v>101000</v>
      </c>
    </row>
    <row r="5" spans="1:36" ht="12.75" customHeight="1" thickBot="1" x14ac:dyDescent="0.3">
      <c r="A5" s="11" t="s">
        <v>1259</v>
      </c>
      <c r="B5" s="35" t="s">
        <v>49</v>
      </c>
      <c r="C5" s="3" t="s">
        <v>50</v>
      </c>
      <c r="D5" s="3" t="s">
        <v>59</v>
      </c>
      <c r="E5" s="3" t="s">
        <v>57</v>
      </c>
      <c r="F5" s="6" t="s">
        <v>1231</v>
      </c>
      <c r="G5" s="6">
        <v>0</v>
      </c>
      <c r="H5" s="6">
        <v>0</v>
      </c>
      <c r="I5" s="5">
        <v>595022678.80999994</v>
      </c>
      <c r="J5" s="5">
        <v>596848604.71000004</v>
      </c>
      <c r="K5" s="5">
        <v>598460979.92999995</v>
      </c>
      <c r="L5" s="5">
        <v>600328940.64999998</v>
      </c>
      <c r="M5" s="5">
        <v>602015595.02999997</v>
      </c>
      <c r="N5" s="5">
        <v>603656626.96000004</v>
      </c>
      <c r="O5" s="5">
        <v>606610497.66999996</v>
      </c>
      <c r="P5" s="5">
        <v>608804462.15999997</v>
      </c>
      <c r="Q5" s="5">
        <v>612353027.49000001</v>
      </c>
      <c r="R5" s="5">
        <v>614654820.91999996</v>
      </c>
      <c r="S5" s="5">
        <v>616504023.09000003</v>
      </c>
      <c r="T5" s="5">
        <v>619374286.27999997</v>
      </c>
      <c r="U5" s="5">
        <v>622001074.11000001</v>
      </c>
      <c r="V5" s="5">
        <v>624071800.37</v>
      </c>
      <c r="W5" s="5">
        <v>625364544.67999995</v>
      </c>
      <c r="X5" s="5">
        <v>627588644.45000005</v>
      </c>
      <c r="Y5" s="5">
        <v>755955509.50999999</v>
      </c>
      <c r="Z5" s="5">
        <v>758222095.39999998</v>
      </c>
      <c r="AA5" s="5">
        <v>767614479.10000002</v>
      </c>
      <c r="AB5" s="5">
        <v>769728060.48000002</v>
      </c>
      <c r="AC5" s="5">
        <v>771933623.96000004</v>
      </c>
      <c r="AD5" s="5">
        <v>774224858.66999996</v>
      </c>
      <c r="AE5" s="5">
        <v>776423895.01999998</v>
      </c>
      <c r="AF5" s="5">
        <v>779921220.75999999</v>
      </c>
      <c r="AG5" s="5">
        <v>782859680.72000003</v>
      </c>
      <c r="AH5" s="12">
        <f t="shared" si="0"/>
        <v>607343645.11249995</v>
      </c>
      <c r="AI5" s="12">
        <f t="shared" si="1"/>
        <v>727789925.81791675</v>
      </c>
      <c r="AJ5">
        <f t="shared" si="2"/>
        <v>101000</v>
      </c>
    </row>
    <row r="6" spans="1:36" ht="12.75" customHeight="1" thickBot="1" x14ac:dyDescent="0.3">
      <c r="A6" s="11" t="s">
        <v>1260</v>
      </c>
      <c r="B6" s="35" t="s">
        <v>49</v>
      </c>
      <c r="C6" s="3" t="s">
        <v>50</v>
      </c>
      <c r="D6" s="3" t="s">
        <v>51</v>
      </c>
      <c r="E6" s="3" t="s">
        <v>60</v>
      </c>
      <c r="F6" s="6" t="s">
        <v>1231</v>
      </c>
      <c r="G6" s="6">
        <v>0</v>
      </c>
      <c r="H6" s="6">
        <v>0</v>
      </c>
      <c r="I6" s="5">
        <v>44548199.240000002</v>
      </c>
      <c r="J6" s="5">
        <v>44918671.369999997</v>
      </c>
      <c r="K6" s="5">
        <v>44886223.159999996</v>
      </c>
      <c r="L6" s="5">
        <v>44953345.710000001</v>
      </c>
      <c r="M6" s="5">
        <v>45293952.140000001</v>
      </c>
      <c r="N6" s="5">
        <v>45876563.07</v>
      </c>
      <c r="O6" s="5">
        <v>46068139.329999998</v>
      </c>
      <c r="P6" s="5">
        <v>46052881.5</v>
      </c>
      <c r="Q6" s="5">
        <v>45965017.890000001</v>
      </c>
      <c r="R6" s="5">
        <v>46267697.740000002</v>
      </c>
      <c r="S6" s="5">
        <v>46480009.439999998</v>
      </c>
      <c r="T6" s="5">
        <v>46550621.950000003</v>
      </c>
      <c r="U6" s="5">
        <v>46748191.469999999</v>
      </c>
      <c r="V6" s="5">
        <v>46978204.259999998</v>
      </c>
      <c r="W6" s="5">
        <v>46846903.409999996</v>
      </c>
      <c r="X6" s="5">
        <v>47106681.939999998</v>
      </c>
      <c r="Y6" s="5">
        <v>47597266.57</v>
      </c>
      <c r="Z6" s="5">
        <v>47976292.630000003</v>
      </c>
      <c r="AA6" s="5">
        <v>48341117.909999996</v>
      </c>
      <c r="AB6" s="5">
        <v>48558871.969999999</v>
      </c>
      <c r="AC6" s="5">
        <v>48567865.899999999</v>
      </c>
      <c r="AD6" s="5">
        <v>48774423.969999999</v>
      </c>
      <c r="AE6" s="5">
        <v>49201470.43</v>
      </c>
      <c r="AF6" s="5">
        <v>49204826.710000001</v>
      </c>
      <c r="AG6" s="5">
        <v>49300630.140000001</v>
      </c>
      <c r="AH6" s="12">
        <f t="shared" si="0"/>
        <v>45746776.554583333</v>
      </c>
      <c r="AI6" s="12">
        <f t="shared" si="1"/>
        <v>48098194.708750002</v>
      </c>
      <c r="AJ6">
        <f t="shared" si="2"/>
        <v>101000</v>
      </c>
    </row>
    <row r="7" spans="1:36" ht="12.75" customHeight="1" thickBot="1" x14ac:dyDescent="0.3">
      <c r="A7" s="11" t="s">
        <v>1261</v>
      </c>
      <c r="B7" s="35" t="s">
        <v>49</v>
      </c>
      <c r="C7" s="3" t="s">
        <v>50</v>
      </c>
      <c r="D7" s="3" t="s">
        <v>59</v>
      </c>
      <c r="E7" s="3" t="s">
        <v>52</v>
      </c>
      <c r="F7" s="6" t="s">
        <v>1231</v>
      </c>
      <c r="G7" s="6">
        <v>0</v>
      </c>
      <c r="H7" s="6">
        <v>0</v>
      </c>
      <c r="I7" s="5">
        <v>14254258.5</v>
      </c>
      <c r="J7" s="5">
        <v>14160809.210000001</v>
      </c>
      <c r="K7" s="5">
        <v>14487862.630000001</v>
      </c>
      <c r="L7" s="5">
        <v>14478586.24</v>
      </c>
      <c r="M7" s="5">
        <v>14504963.92</v>
      </c>
      <c r="N7" s="5">
        <v>14505185.220000001</v>
      </c>
      <c r="O7" s="5">
        <v>14440619.15</v>
      </c>
      <c r="P7" s="5">
        <v>14441122.43</v>
      </c>
      <c r="Q7" s="5">
        <v>14464881.039999999</v>
      </c>
      <c r="R7" s="5">
        <v>14375592.59</v>
      </c>
      <c r="S7" s="5">
        <v>14493343.720000001</v>
      </c>
      <c r="T7" s="5">
        <v>14501769.35</v>
      </c>
      <c r="U7" s="5">
        <v>14465155.91</v>
      </c>
      <c r="V7" s="5">
        <v>14542459.470000001</v>
      </c>
      <c r="W7" s="5">
        <v>14542459.470000001</v>
      </c>
      <c r="X7" s="5">
        <v>14454088.029999999</v>
      </c>
      <c r="Y7" s="5">
        <v>14310905.66</v>
      </c>
      <c r="Z7" s="5">
        <v>14311558.890000001</v>
      </c>
      <c r="AA7" s="5">
        <v>14311558.890000001</v>
      </c>
      <c r="AB7" s="5">
        <v>14270260.07</v>
      </c>
      <c r="AC7" s="5">
        <v>14341041.949999999</v>
      </c>
      <c r="AD7" s="5">
        <v>14343423.960000001</v>
      </c>
      <c r="AE7" s="5">
        <v>14343423.960000001</v>
      </c>
      <c r="AF7" s="5">
        <v>14343423.960000001</v>
      </c>
      <c r="AG7" s="5">
        <v>14421699.630000001</v>
      </c>
      <c r="AH7" s="12">
        <f t="shared" si="0"/>
        <v>14434536.892083332</v>
      </c>
      <c r="AI7" s="12">
        <f t="shared" si="1"/>
        <v>14379836.006666668</v>
      </c>
      <c r="AJ7">
        <f t="shared" si="2"/>
        <v>101000</v>
      </c>
    </row>
    <row r="8" spans="1:36" ht="12.75" customHeight="1" thickBot="1" x14ac:dyDescent="0.3">
      <c r="A8" s="11" t="s">
        <v>1262</v>
      </c>
      <c r="B8" s="35" t="s">
        <v>49</v>
      </c>
      <c r="C8" s="3" t="s">
        <v>50</v>
      </c>
      <c r="D8" s="3" t="s">
        <v>58</v>
      </c>
      <c r="E8" s="3" t="s">
        <v>52</v>
      </c>
      <c r="F8" s="6" t="s">
        <v>1231</v>
      </c>
      <c r="G8" s="6">
        <v>0</v>
      </c>
      <c r="H8" s="6">
        <v>0</v>
      </c>
      <c r="I8" s="5">
        <v>13776654.25</v>
      </c>
      <c r="J8" s="5">
        <v>13578300.17</v>
      </c>
      <c r="K8" s="5">
        <v>13648974.43</v>
      </c>
      <c r="L8" s="5">
        <v>13968369.140000001</v>
      </c>
      <c r="M8" s="5">
        <v>13733941.140000001</v>
      </c>
      <c r="N8" s="5">
        <v>13730149.970000001</v>
      </c>
      <c r="O8" s="5">
        <v>13779446.92</v>
      </c>
      <c r="P8" s="5">
        <v>13792029.82</v>
      </c>
      <c r="Q8" s="5">
        <v>13799487.99</v>
      </c>
      <c r="R8" s="5">
        <v>34756969.299999997</v>
      </c>
      <c r="S8" s="5">
        <v>35498466.57</v>
      </c>
      <c r="T8" s="5">
        <v>36238825.340000004</v>
      </c>
      <c r="U8" s="5">
        <v>37912126.329999998</v>
      </c>
      <c r="V8" s="5">
        <v>44939700.520000003</v>
      </c>
      <c r="W8" s="5">
        <v>46565670.579999998</v>
      </c>
      <c r="X8" s="5">
        <v>47833676.280000001</v>
      </c>
      <c r="Y8" s="5">
        <v>48822032.700000003</v>
      </c>
      <c r="Z8" s="5">
        <v>49329696.310000002</v>
      </c>
      <c r="AA8" s="5">
        <v>49455663.57</v>
      </c>
      <c r="AB8" s="5">
        <v>48902723.439999998</v>
      </c>
      <c r="AC8" s="5">
        <v>49230664.789999999</v>
      </c>
      <c r="AD8" s="5">
        <v>49304692.18</v>
      </c>
      <c r="AE8" s="5">
        <v>49437205.5</v>
      </c>
      <c r="AF8" s="5">
        <v>49707201.979999997</v>
      </c>
      <c r="AG8" s="5">
        <v>49948447.829999998</v>
      </c>
      <c r="AH8" s="12">
        <f t="shared" si="0"/>
        <v>20197445.923333336</v>
      </c>
      <c r="AI8" s="12">
        <f t="shared" si="1"/>
        <v>48121601.244166672</v>
      </c>
      <c r="AJ8">
        <f t="shared" si="2"/>
        <v>101000</v>
      </c>
    </row>
    <row r="9" spans="1:36" ht="12.75" customHeight="1" thickBot="1" x14ac:dyDescent="0.3">
      <c r="A9" s="11" t="s">
        <v>1263</v>
      </c>
      <c r="B9" s="35" t="s">
        <v>49</v>
      </c>
      <c r="C9" s="3" t="s">
        <v>50</v>
      </c>
      <c r="D9" s="3" t="s">
        <v>63</v>
      </c>
      <c r="E9" s="3" t="s">
        <v>60</v>
      </c>
      <c r="F9" s="6" t="s">
        <v>1231</v>
      </c>
      <c r="G9" s="6">
        <v>0</v>
      </c>
      <c r="H9" s="6">
        <v>0</v>
      </c>
      <c r="I9" s="5">
        <v>7739427.21</v>
      </c>
      <c r="J9" s="5">
        <v>7378099.9100000001</v>
      </c>
      <c r="K9" s="5">
        <v>7385312.9699999997</v>
      </c>
      <c r="L9" s="5">
        <v>7460366.8499999996</v>
      </c>
      <c r="M9" s="5">
        <v>7543381.9699999997</v>
      </c>
      <c r="N9" s="5">
        <v>7688269.9400000004</v>
      </c>
      <c r="O9" s="5">
        <v>7722740.0499999998</v>
      </c>
      <c r="P9" s="5">
        <v>7844614.9199999999</v>
      </c>
      <c r="Q9" s="5">
        <v>7873071.4000000004</v>
      </c>
      <c r="R9" s="5">
        <v>7983509.3099999996</v>
      </c>
      <c r="S9" s="5">
        <v>7987998.2699999996</v>
      </c>
      <c r="T9" s="5">
        <v>8037374.0199999996</v>
      </c>
      <c r="U9" s="5">
        <v>8067537</v>
      </c>
      <c r="V9" s="5">
        <v>8072421.1399999997</v>
      </c>
      <c r="W9" s="5">
        <v>8322306.2699999996</v>
      </c>
      <c r="X9" s="5">
        <v>8423113.5099999998</v>
      </c>
      <c r="Y9" s="5">
        <v>7625079.8300000001</v>
      </c>
      <c r="Z9" s="5">
        <v>7654844.9299999997</v>
      </c>
      <c r="AA9" s="5">
        <v>7662362.4199999999</v>
      </c>
      <c r="AB9" s="5">
        <v>7679810.54</v>
      </c>
      <c r="AC9" s="5">
        <v>7686878.7699999996</v>
      </c>
      <c r="AD9" s="5">
        <v>7686878.7699999996</v>
      </c>
      <c r="AE9" s="5">
        <v>7667283.6600000001</v>
      </c>
      <c r="AF9" s="5">
        <v>7677952.1600000001</v>
      </c>
      <c r="AG9" s="5">
        <v>7497558.2599999998</v>
      </c>
      <c r="AH9" s="12">
        <f t="shared" si="0"/>
        <v>7734018.4762499994</v>
      </c>
      <c r="AI9" s="12">
        <f t="shared" si="1"/>
        <v>7828456.6358333314</v>
      </c>
      <c r="AJ9">
        <f t="shared" si="2"/>
        <v>101000</v>
      </c>
    </row>
    <row r="10" spans="1:36" ht="12.75" customHeight="1" thickBot="1" x14ac:dyDescent="0.3">
      <c r="A10" s="11" t="s">
        <v>1264</v>
      </c>
      <c r="B10" s="35" t="s">
        <v>49</v>
      </c>
      <c r="C10" s="3" t="s">
        <v>50</v>
      </c>
      <c r="D10" s="3" t="s">
        <v>63</v>
      </c>
      <c r="E10" s="3" t="s">
        <v>52</v>
      </c>
      <c r="F10" s="6" t="s">
        <v>1231</v>
      </c>
      <c r="G10" s="6">
        <v>0</v>
      </c>
      <c r="H10" s="6">
        <v>0</v>
      </c>
      <c r="I10" s="5">
        <v>485557405.77999997</v>
      </c>
      <c r="J10" s="5">
        <v>483000153.83999997</v>
      </c>
      <c r="K10" s="5">
        <v>483277750.08999997</v>
      </c>
      <c r="L10" s="5">
        <v>489021794.18000001</v>
      </c>
      <c r="M10" s="5">
        <v>490754790.92000002</v>
      </c>
      <c r="N10" s="5">
        <v>493976893.68000001</v>
      </c>
      <c r="O10" s="5">
        <v>504923008.73000002</v>
      </c>
      <c r="P10" s="5">
        <v>498111924.64999998</v>
      </c>
      <c r="Q10" s="5">
        <v>499514551.20999998</v>
      </c>
      <c r="R10" s="5">
        <v>494302313.81999999</v>
      </c>
      <c r="S10" s="5">
        <v>498809957.23000002</v>
      </c>
      <c r="T10" s="5">
        <v>503720524.86000001</v>
      </c>
      <c r="U10" s="5">
        <v>515935525.16000003</v>
      </c>
      <c r="V10" s="5">
        <v>516172317.31</v>
      </c>
      <c r="W10" s="5">
        <v>524934552.36000001</v>
      </c>
      <c r="X10" s="5">
        <v>526015400.39999998</v>
      </c>
      <c r="Y10" s="5">
        <v>523023519.63999999</v>
      </c>
      <c r="Z10" s="5">
        <v>528387273.20999998</v>
      </c>
      <c r="AA10" s="5">
        <v>535622947.75</v>
      </c>
      <c r="AB10" s="5">
        <v>541500987.98000002</v>
      </c>
      <c r="AC10" s="5">
        <v>546583943.84000003</v>
      </c>
      <c r="AD10" s="5">
        <v>543282462.39999998</v>
      </c>
      <c r="AE10" s="5">
        <v>546484783.15999997</v>
      </c>
      <c r="AF10" s="5">
        <v>552110964.34000003</v>
      </c>
      <c r="AG10" s="5">
        <v>564493144.34000003</v>
      </c>
      <c r="AH10" s="12">
        <f t="shared" si="0"/>
        <v>495013344.05666661</v>
      </c>
      <c r="AI10" s="12">
        <f t="shared" si="1"/>
        <v>535361123.92833328</v>
      </c>
      <c r="AJ10">
        <f t="shared" si="2"/>
        <v>101000</v>
      </c>
    </row>
    <row r="11" spans="1:36" ht="12.75" customHeight="1" thickBot="1" x14ac:dyDescent="0.3">
      <c r="A11" s="11" t="s">
        <v>1265</v>
      </c>
      <c r="B11" s="35" t="s">
        <v>49</v>
      </c>
      <c r="C11" s="3" t="s">
        <v>50</v>
      </c>
      <c r="D11" s="3" t="s">
        <v>66</v>
      </c>
      <c r="E11" s="3" t="s">
        <v>57</v>
      </c>
      <c r="F11" s="6" t="s">
        <v>1231</v>
      </c>
      <c r="G11" s="6">
        <v>0</v>
      </c>
      <c r="H11" s="6">
        <v>0</v>
      </c>
      <c r="I11" s="5">
        <v>1856438.54</v>
      </c>
      <c r="J11" s="5">
        <v>1856438.54</v>
      </c>
      <c r="K11" s="5">
        <v>1866068.53</v>
      </c>
      <c r="L11" s="5">
        <v>1890666.28</v>
      </c>
      <c r="M11" s="5">
        <v>1890666.28</v>
      </c>
      <c r="N11" s="5">
        <v>1893806</v>
      </c>
      <c r="O11" s="5">
        <v>1893806</v>
      </c>
      <c r="P11" s="5">
        <v>1893806</v>
      </c>
      <c r="Q11" s="5">
        <v>1893806</v>
      </c>
      <c r="R11" s="5">
        <v>1893806</v>
      </c>
      <c r="S11" s="5">
        <v>1893806</v>
      </c>
      <c r="T11" s="5">
        <v>1893806</v>
      </c>
      <c r="U11" s="5">
        <v>1893794.34</v>
      </c>
      <c r="V11" s="5">
        <v>1893794.34</v>
      </c>
      <c r="W11" s="5">
        <v>1893794.34</v>
      </c>
      <c r="X11" s="5">
        <v>1893794.34</v>
      </c>
      <c r="Y11" s="5">
        <v>1893794.34</v>
      </c>
      <c r="Z11" s="5">
        <v>1893794.34</v>
      </c>
      <c r="AA11" s="5">
        <v>1893794.34</v>
      </c>
      <c r="AB11" s="5">
        <v>1893794.34</v>
      </c>
      <c r="AC11" s="5">
        <v>1893794.34</v>
      </c>
      <c r="AD11" s="5">
        <v>1893794.34</v>
      </c>
      <c r="AE11" s="5">
        <v>1893794.34</v>
      </c>
      <c r="AF11" s="5">
        <v>1893794.34</v>
      </c>
      <c r="AG11" s="5">
        <v>1539886.72</v>
      </c>
      <c r="AH11" s="12">
        <f t="shared" si="0"/>
        <v>1886299.8391666666</v>
      </c>
      <c r="AI11" s="12">
        <f t="shared" si="1"/>
        <v>1879048.1891666667</v>
      </c>
      <c r="AJ11">
        <f t="shared" si="2"/>
        <v>101000</v>
      </c>
    </row>
    <row r="12" spans="1:36" ht="12.75" customHeight="1" thickBot="1" x14ac:dyDescent="0.3">
      <c r="A12" s="11" t="s">
        <v>1266</v>
      </c>
      <c r="B12" s="35" t="s">
        <v>49</v>
      </c>
      <c r="C12" s="3" t="s">
        <v>50</v>
      </c>
      <c r="D12" s="3" t="s">
        <v>59</v>
      </c>
      <c r="E12" s="3" t="s">
        <v>60</v>
      </c>
      <c r="F12" s="6" t="s">
        <v>1231</v>
      </c>
      <c r="G12" s="6">
        <v>0</v>
      </c>
      <c r="H12" s="6">
        <v>0</v>
      </c>
      <c r="I12" s="5">
        <v>225002077.13999999</v>
      </c>
      <c r="J12" s="5">
        <v>225624531.25999999</v>
      </c>
      <c r="K12" s="5">
        <v>226093417.03999999</v>
      </c>
      <c r="L12" s="5">
        <v>226646038.22999999</v>
      </c>
      <c r="M12" s="5">
        <v>227183966.83000001</v>
      </c>
      <c r="N12" s="5">
        <v>228091506.61000001</v>
      </c>
      <c r="O12" s="5">
        <v>229560489.99000001</v>
      </c>
      <c r="P12" s="5">
        <v>230950855.24000001</v>
      </c>
      <c r="Q12" s="5">
        <v>232269680.41999999</v>
      </c>
      <c r="R12" s="5">
        <v>233212850.47999999</v>
      </c>
      <c r="S12" s="5">
        <v>234664461.81</v>
      </c>
      <c r="T12" s="5">
        <v>239604542.05000001</v>
      </c>
      <c r="U12" s="5">
        <v>246404610.97999999</v>
      </c>
      <c r="V12" s="5">
        <v>247337657.09</v>
      </c>
      <c r="W12" s="5">
        <v>248328975.02000001</v>
      </c>
      <c r="X12" s="5">
        <v>248890604.46000001</v>
      </c>
      <c r="Y12" s="5">
        <v>249506447.12</v>
      </c>
      <c r="Z12" s="5">
        <v>250942363.44</v>
      </c>
      <c r="AA12" s="5">
        <v>252148426.86000001</v>
      </c>
      <c r="AB12" s="5">
        <v>253881429.58000001</v>
      </c>
      <c r="AC12" s="5">
        <v>255070779.59999999</v>
      </c>
      <c r="AD12" s="5">
        <v>256674604.19</v>
      </c>
      <c r="AE12" s="5">
        <v>258568352.41</v>
      </c>
      <c r="AF12" s="5">
        <v>259785855.53999999</v>
      </c>
      <c r="AG12" s="5">
        <v>262099258.02000001</v>
      </c>
      <c r="AH12" s="12">
        <f t="shared" si="0"/>
        <v>230800473.66833338</v>
      </c>
      <c r="AI12" s="12">
        <f t="shared" si="1"/>
        <v>252948952.48416665</v>
      </c>
      <c r="AJ12">
        <f t="shared" si="2"/>
        <v>101000</v>
      </c>
    </row>
    <row r="13" spans="1:36" ht="12.75" customHeight="1" thickBot="1" x14ac:dyDescent="0.3">
      <c r="A13" s="11" t="s">
        <v>1267</v>
      </c>
      <c r="B13" s="35" t="s">
        <v>49</v>
      </c>
      <c r="C13" s="3" t="s">
        <v>50</v>
      </c>
      <c r="D13" s="3" t="s">
        <v>67</v>
      </c>
      <c r="E13" s="3" t="s">
        <v>60</v>
      </c>
      <c r="F13" s="6" t="s">
        <v>1231</v>
      </c>
      <c r="G13" s="6">
        <v>0</v>
      </c>
      <c r="H13" s="6">
        <v>0</v>
      </c>
      <c r="I13" s="5">
        <v>384088537.91000003</v>
      </c>
      <c r="J13" s="5">
        <v>384475097.07999998</v>
      </c>
      <c r="K13" s="5">
        <v>386699973.52999997</v>
      </c>
      <c r="L13" s="5">
        <v>388763124.55000001</v>
      </c>
      <c r="M13" s="5">
        <v>391402856.36000001</v>
      </c>
      <c r="N13" s="5">
        <v>393662809.01999998</v>
      </c>
      <c r="O13" s="5">
        <v>396059222.06999999</v>
      </c>
      <c r="P13" s="5">
        <v>398972086.43000001</v>
      </c>
      <c r="Q13" s="5">
        <v>401238846.14999998</v>
      </c>
      <c r="R13" s="5">
        <v>404260593.57999998</v>
      </c>
      <c r="S13" s="5">
        <v>406863707.75</v>
      </c>
      <c r="T13" s="5">
        <v>409382775.49000001</v>
      </c>
      <c r="U13" s="5">
        <v>413205262.94</v>
      </c>
      <c r="V13" s="5">
        <v>413895281.5</v>
      </c>
      <c r="W13" s="5">
        <v>415410944.20999998</v>
      </c>
      <c r="X13" s="5">
        <v>416679730.82999998</v>
      </c>
      <c r="Y13" s="5">
        <v>418441390.01999998</v>
      </c>
      <c r="Z13" s="5">
        <v>421661685.29000002</v>
      </c>
      <c r="AA13" s="5">
        <v>423122906.41000003</v>
      </c>
      <c r="AB13" s="5">
        <v>425474167.51999998</v>
      </c>
      <c r="AC13" s="5">
        <v>427843814.25</v>
      </c>
      <c r="AD13" s="5">
        <v>430440658.50999999</v>
      </c>
      <c r="AE13" s="5">
        <v>435002537.94</v>
      </c>
      <c r="AF13" s="5">
        <v>437315785.51999998</v>
      </c>
      <c r="AG13" s="5">
        <v>440048474.51999998</v>
      </c>
      <c r="AH13" s="12">
        <f t="shared" si="0"/>
        <v>396702332.70291662</v>
      </c>
      <c r="AI13" s="12">
        <f t="shared" si="1"/>
        <v>424326314.22749996</v>
      </c>
      <c r="AJ13">
        <f t="shared" si="2"/>
        <v>101000</v>
      </c>
    </row>
    <row r="14" spans="1:36" ht="12.75" customHeight="1" thickBot="1" x14ac:dyDescent="0.3">
      <c r="A14" s="11" t="s">
        <v>1268</v>
      </c>
      <c r="B14" s="35" t="s">
        <v>49</v>
      </c>
      <c r="C14" s="3" t="s">
        <v>50</v>
      </c>
      <c r="D14" s="3" t="s">
        <v>58</v>
      </c>
      <c r="E14" s="3" t="s">
        <v>60</v>
      </c>
      <c r="F14" s="6" t="s">
        <v>1231</v>
      </c>
      <c r="G14" s="6">
        <v>0</v>
      </c>
      <c r="H14" s="6">
        <v>0</v>
      </c>
      <c r="I14" s="5">
        <v>464111324.14999998</v>
      </c>
      <c r="J14" s="5">
        <v>465144771.19999999</v>
      </c>
      <c r="K14" s="5">
        <v>467411920.76999998</v>
      </c>
      <c r="L14" s="5">
        <v>468904671.70999998</v>
      </c>
      <c r="M14" s="5">
        <v>471061357.36000001</v>
      </c>
      <c r="N14" s="5">
        <v>474665396.11000001</v>
      </c>
      <c r="O14" s="5">
        <v>479297240.01999998</v>
      </c>
      <c r="P14" s="5">
        <v>482923591.38999999</v>
      </c>
      <c r="Q14" s="5">
        <v>487129624.99000001</v>
      </c>
      <c r="R14" s="5">
        <v>509934031.04000002</v>
      </c>
      <c r="S14" s="5">
        <v>517360660.64999998</v>
      </c>
      <c r="T14" s="5">
        <v>522768937.68000001</v>
      </c>
      <c r="U14" s="5">
        <v>523869227.74000001</v>
      </c>
      <c r="V14" s="5">
        <v>525346267.98000002</v>
      </c>
      <c r="W14" s="5">
        <v>527301683.38</v>
      </c>
      <c r="X14" s="5">
        <v>530172309.20999998</v>
      </c>
      <c r="Y14" s="5">
        <v>532376713.48000002</v>
      </c>
      <c r="Z14" s="5">
        <v>536944602.47000003</v>
      </c>
      <c r="AA14" s="5">
        <v>543575331.99000001</v>
      </c>
      <c r="AB14" s="5">
        <v>552029908.00999999</v>
      </c>
      <c r="AC14" s="5">
        <v>557271726.23000002</v>
      </c>
      <c r="AD14" s="5">
        <v>559032209.14999998</v>
      </c>
      <c r="AE14" s="5">
        <v>563103034.70000005</v>
      </c>
      <c r="AF14" s="5">
        <v>567829636.59000003</v>
      </c>
      <c r="AG14" s="5">
        <v>571461502.84000003</v>
      </c>
      <c r="AH14" s="12">
        <f t="shared" si="0"/>
        <v>486716039.90541667</v>
      </c>
      <c r="AI14" s="12">
        <f t="shared" si="1"/>
        <v>545220732.37333333</v>
      </c>
      <c r="AJ14">
        <f t="shared" si="2"/>
        <v>101000</v>
      </c>
    </row>
    <row r="15" spans="1:36" ht="12.75" customHeight="1" thickBot="1" x14ac:dyDescent="0.3">
      <c r="A15" s="11" t="s">
        <v>2137</v>
      </c>
      <c r="B15" s="35" t="s">
        <v>1190</v>
      </c>
      <c r="C15" s="3" t="s">
        <v>1191</v>
      </c>
      <c r="D15" s="3" t="s">
        <v>59</v>
      </c>
      <c r="E15" s="3" t="s">
        <v>57</v>
      </c>
      <c r="F15" s="6" t="s">
        <v>1231</v>
      </c>
      <c r="G15" s="6">
        <v>0</v>
      </c>
      <c r="H15" s="6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>
        <v>-6449422.3499999996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12">
        <f t="shared" si="0"/>
        <v>0</v>
      </c>
      <c r="AI15" s="12">
        <f t="shared" si="1"/>
        <v>-537451.86249999993</v>
      </c>
      <c r="AJ15">
        <f t="shared" si="2"/>
        <v>101027</v>
      </c>
    </row>
    <row r="16" spans="1:36" ht="12.75" customHeight="1" thickBot="1" x14ac:dyDescent="0.3">
      <c r="A16" s="11" t="s">
        <v>1269</v>
      </c>
      <c r="B16" s="35" t="s">
        <v>90</v>
      </c>
      <c r="C16" s="3" t="s">
        <v>91</v>
      </c>
      <c r="D16" s="3" t="s">
        <v>59</v>
      </c>
      <c r="E16" s="3" t="s">
        <v>57</v>
      </c>
      <c r="F16" s="6" t="s">
        <v>1231</v>
      </c>
      <c r="G16" s="6">
        <v>0</v>
      </c>
      <c r="H16" s="6">
        <v>0</v>
      </c>
      <c r="I16" s="5">
        <v>-2063509</v>
      </c>
      <c r="J16" s="5">
        <v>-2063509</v>
      </c>
      <c r="K16" s="5">
        <v>-2063509</v>
      </c>
      <c r="L16" s="5">
        <v>-2063509</v>
      </c>
      <c r="M16" s="5">
        <v>-2063509</v>
      </c>
      <c r="N16" s="5">
        <v>-2063509</v>
      </c>
      <c r="O16" s="5">
        <v>-2063509</v>
      </c>
      <c r="P16" s="5">
        <v>-2063509</v>
      </c>
      <c r="Q16" s="5">
        <v>-2063509</v>
      </c>
      <c r="R16" s="5">
        <v>-2063509</v>
      </c>
      <c r="S16" s="5">
        <v>-2063509</v>
      </c>
      <c r="T16" s="5">
        <v>-2063509</v>
      </c>
      <c r="U16" s="5">
        <v>-2063509</v>
      </c>
      <c r="V16" s="5">
        <v>-2063509</v>
      </c>
      <c r="W16" s="5">
        <v>-2063509</v>
      </c>
      <c r="X16" s="5">
        <v>-2063509</v>
      </c>
      <c r="Y16" s="5">
        <v>-2063509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12">
        <f t="shared" si="0"/>
        <v>-2063509</v>
      </c>
      <c r="AI16" s="12">
        <f t="shared" si="1"/>
        <v>-773815.875</v>
      </c>
      <c r="AJ16">
        <f t="shared" si="2"/>
        <v>101030</v>
      </c>
    </row>
    <row r="17" spans="1:36" ht="12.75" customHeight="1" thickBot="1" x14ac:dyDescent="0.3">
      <c r="A17" s="11" t="s">
        <v>1270</v>
      </c>
      <c r="B17" s="35" t="s">
        <v>90</v>
      </c>
      <c r="C17" s="3" t="s">
        <v>91</v>
      </c>
      <c r="D17" s="3" t="s">
        <v>58</v>
      </c>
      <c r="E17" s="3" t="s">
        <v>57</v>
      </c>
      <c r="F17" s="6" t="s">
        <v>1231</v>
      </c>
      <c r="G17" s="6">
        <v>0</v>
      </c>
      <c r="H17" s="6">
        <v>0</v>
      </c>
      <c r="I17" s="5">
        <v>-5247725</v>
      </c>
      <c r="J17" s="5">
        <v>-5247725</v>
      </c>
      <c r="K17" s="5">
        <v>-5247725</v>
      </c>
      <c r="L17" s="5">
        <v>-5247725</v>
      </c>
      <c r="M17" s="5">
        <v>-5247725</v>
      </c>
      <c r="N17" s="5">
        <v>-5247725</v>
      </c>
      <c r="O17" s="5">
        <v>-5247725</v>
      </c>
      <c r="P17" s="5">
        <v>-5247725</v>
      </c>
      <c r="Q17" s="5">
        <v>-5247725</v>
      </c>
      <c r="R17" s="5">
        <v>-5247725</v>
      </c>
      <c r="S17" s="5">
        <v>-5247725</v>
      </c>
      <c r="T17" s="5">
        <v>-5247725</v>
      </c>
      <c r="U17" s="5">
        <v>-5247725</v>
      </c>
      <c r="V17" s="5">
        <v>-5247725</v>
      </c>
      <c r="W17" s="5">
        <v>-5247725</v>
      </c>
      <c r="X17" s="5">
        <v>-5247725</v>
      </c>
      <c r="Y17" s="5">
        <v>-5247725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12">
        <f t="shared" si="0"/>
        <v>-5247725</v>
      </c>
      <c r="AI17" s="12">
        <f t="shared" si="1"/>
        <v>-1967896.875</v>
      </c>
      <c r="AJ17">
        <f t="shared" si="2"/>
        <v>101030</v>
      </c>
    </row>
    <row r="18" spans="1:36" ht="12.75" customHeight="1" thickBot="1" x14ac:dyDescent="0.3">
      <c r="A18" s="11" t="s">
        <v>1271</v>
      </c>
      <c r="B18" s="35" t="s">
        <v>76</v>
      </c>
      <c r="C18" s="3" t="s">
        <v>77</v>
      </c>
      <c r="D18" s="3" t="s">
        <v>59</v>
      </c>
      <c r="E18" s="3" t="s">
        <v>57</v>
      </c>
      <c r="F18" s="6" t="s">
        <v>1231</v>
      </c>
      <c r="G18" s="6">
        <v>0</v>
      </c>
      <c r="H18" s="6">
        <v>0</v>
      </c>
      <c r="I18" s="5">
        <v>-2600000</v>
      </c>
      <c r="J18" s="5">
        <v>-2600000</v>
      </c>
      <c r="K18" s="5">
        <v>-2600000</v>
      </c>
      <c r="L18" s="5">
        <v>-2600000</v>
      </c>
      <c r="M18" s="5">
        <v>-2600000</v>
      </c>
      <c r="N18" s="5">
        <v>-2600000</v>
      </c>
      <c r="O18" s="5">
        <v>-2600000</v>
      </c>
      <c r="P18" s="5">
        <v>-2600000</v>
      </c>
      <c r="Q18" s="5">
        <v>-2600000</v>
      </c>
      <c r="R18" s="5">
        <v>-2600000</v>
      </c>
      <c r="S18" s="5">
        <v>-2600000</v>
      </c>
      <c r="T18" s="5">
        <v>-2600000</v>
      </c>
      <c r="U18" s="5">
        <v>-2600000</v>
      </c>
      <c r="V18" s="5">
        <v>-2600000</v>
      </c>
      <c r="W18" s="5">
        <v>-2600000</v>
      </c>
      <c r="X18" s="5">
        <v>-2600000</v>
      </c>
      <c r="Y18" s="5">
        <v>-2600000</v>
      </c>
      <c r="Z18" s="5">
        <v>-2600000</v>
      </c>
      <c r="AA18" s="5">
        <v>-2600000</v>
      </c>
      <c r="AB18" s="5">
        <v>-2600000</v>
      </c>
      <c r="AC18" s="5">
        <v>-2600000</v>
      </c>
      <c r="AD18" s="5">
        <v>-2600000</v>
      </c>
      <c r="AE18" s="5">
        <v>-2600000</v>
      </c>
      <c r="AF18" s="5">
        <v>-2600000</v>
      </c>
      <c r="AG18" s="5">
        <v>-2600000</v>
      </c>
      <c r="AH18" s="12">
        <f t="shared" si="0"/>
        <v>-2600000</v>
      </c>
      <c r="AI18" s="12">
        <f t="shared" si="1"/>
        <v>-2600000</v>
      </c>
      <c r="AJ18">
        <f t="shared" si="2"/>
        <v>101050</v>
      </c>
    </row>
    <row r="19" spans="1:36" ht="12.75" customHeight="1" thickBot="1" x14ac:dyDescent="0.3">
      <c r="A19" s="11" t="s">
        <v>1272</v>
      </c>
      <c r="B19" s="35" t="s">
        <v>72</v>
      </c>
      <c r="C19" s="3" t="s">
        <v>73</v>
      </c>
      <c r="D19" s="3" t="s">
        <v>51</v>
      </c>
      <c r="E19" s="3" t="s">
        <v>52</v>
      </c>
      <c r="F19" s="6" t="s">
        <v>1231</v>
      </c>
      <c r="G19" s="6">
        <v>0</v>
      </c>
      <c r="H19" s="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12">
        <f t="shared" si="0"/>
        <v>0</v>
      </c>
      <c r="AI19" s="12">
        <f t="shared" si="1"/>
        <v>0</v>
      </c>
      <c r="AJ19">
        <f t="shared" si="2"/>
        <v>101100</v>
      </c>
    </row>
    <row r="20" spans="1:36" ht="12.75" customHeight="1" thickBot="1" x14ac:dyDescent="0.3">
      <c r="A20" s="11" t="s">
        <v>1273</v>
      </c>
      <c r="B20" s="35" t="s">
        <v>72</v>
      </c>
      <c r="C20" s="3" t="s">
        <v>73</v>
      </c>
      <c r="D20" s="3" t="s">
        <v>51</v>
      </c>
      <c r="E20" s="3" t="s">
        <v>60</v>
      </c>
      <c r="F20" s="6" t="s">
        <v>1231</v>
      </c>
      <c r="G20" s="6">
        <v>0</v>
      </c>
      <c r="H20" s="6">
        <v>0</v>
      </c>
      <c r="I20" s="5">
        <v>254354.23</v>
      </c>
      <c r="J20" s="5">
        <v>254354.23</v>
      </c>
      <c r="K20" s="5">
        <v>254354.23</v>
      </c>
      <c r="L20" s="5">
        <v>254354.23</v>
      </c>
      <c r="M20" s="5">
        <v>254354.23</v>
      </c>
      <c r="N20" s="5">
        <v>254354.23</v>
      </c>
      <c r="O20" s="5">
        <v>254354.23</v>
      </c>
      <c r="P20" s="5">
        <v>254354.23</v>
      </c>
      <c r="Q20" s="5">
        <v>254354.23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12">
        <f t="shared" si="0"/>
        <v>180167.57958333334</v>
      </c>
      <c r="AI20" s="12">
        <f t="shared" si="1"/>
        <v>0</v>
      </c>
      <c r="AJ20">
        <f t="shared" si="2"/>
        <v>101100</v>
      </c>
    </row>
    <row r="21" spans="1:36" ht="12.75" customHeight="1" thickBot="1" x14ac:dyDescent="0.3">
      <c r="A21" s="11" t="s">
        <v>1274</v>
      </c>
      <c r="B21" s="35" t="s">
        <v>72</v>
      </c>
      <c r="C21" s="3" t="s">
        <v>73</v>
      </c>
      <c r="D21" s="3" t="s">
        <v>59</v>
      </c>
      <c r="E21" s="3" t="s">
        <v>60</v>
      </c>
      <c r="F21" s="6" t="s">
        <v>1231</v>
      </c>
      <c r="G21" s="6">
        <v>0</v>
      </c>
      <c r="H21" s="6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12">
        <f t="shared" si="0"/>
        <v>0</v>
      </c>
      <c r="AI21" s="12">
        <f t="shared" si="1"/>
        <v>0</v>
      </c>
      <c r="AJ21">
        <f t="shared" si="2"/>
        <v>101100</v>
      </c>
    </row>
    <row r="22" spans="1:36" ht="12.75" customHeight="1" thickBot="1" x14ac:dyDescent="0.3">
      <c r="A22" s="11" t="s">
        <v>1275</v>
      </c>
      <c r="B22" s="35" t="s">
        <v>72</v>
      </c>
      <c r="C22" s="3" t="s">
        <v>73</v>
      </c>
      <c r="D22" s="3" t="s">
        <v>58</v>
      </c>
      <c r="E22" s="3" t="s">
        <v>60</v>
      </c>
      <c r="F22" s="6" t="s">
        <v>1231</v>
      </c>
      <c r="G22" s="6">
        <v>0</v>
      </c>
      <c r="H22" s="6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12">
        <f t="shared" si="0"/>
        <v>0</v>
      </c>
      <c r="AI22" s="12">
        <f t="shared" si="1"/>
        <v>0</v>
      </c>
      <c r="AJ22">
        <f t="shared" si="2"/>
        <v>101100</v>
      </c>
    </row>
    <row r="23" spans="1:36" ht="12.75" customHeight="1" thickBot="1" x14ac:dyDescent="0.3">
      <c r="A23" s="11" t="s">
        <v>1276</v>
      </c>
      <c r="B23" s="35" t="s">
        <v>72</v>
      </c>
      <c r="C23" s="3" t="s">
        <v>73</v>
      </c>
      <c r="D23" s="3" t="s">
        <v>51</v>
      </c>
      <c r="E23" s="3" t="s">
        <v>57</v>
      </c>
      <c r="F23" s="6" t="s">
        <v>1231</v>
      </c>
      <c r="G23" s="6">
        <v>0</v>
      </c>
      <c r="H23" s="6">
        <v>0</v>
      </c>
      <c r="I23" s="5">
        <v>223614.93</v>
      </c>
      <c r="J23" s="5">
        <v>223614.93</v>
      </c>
      <c r="K23" s="5">
        <v>223614.93</v>
      </c>
      <c r="L23" s="5">
        <v>223614.93</v>
      </c>
      <c r="M23" s="5">
        <v>223614.93</v>
      </c>
      <c r="N23" s="5">
        <v>223614.93</v>
      </c>
      <c r="O23" s="5">
        <v>223614.93</v>
      </c>
      <c r="P23" s="5">
        <v>223614.93</v>
      </c>
      <c r="Q23" s="5">
        <v>223614.93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12">
        <f t="shared" si="0"/>
        <v>158393.90874999997</v>
      </c>
      <c r="AI23" s="12">
        <f t="shared" si="1"/>
        <v>0</v>
      </c>
      <c r="AJ23">
        <f t="shared" si="2"/>
        <v>101100</v>
      </c>
    </row>
    <row r="24" spans="1:36" ht="12.75" customHeight="1" thickBot="1" x14ac:dyDescent="0.3">
      <c r="A24" s="11" t="s">
        <v>2138</v>
      </c>
      <c r="B24" s="35" t="s">
        <v>1168</v>
      </c>
      <c r="C24" s="3" t="s">
        <v>1169</v>
      </c>
      <c r="D24" s="3" t="s">
        <v>32</v>
      </c>
      <c r="E24" s="3" t="s">
        <v>32</v>
      </c>
      <c r="F24" s="6" t="s">
        <v>1235</v>
      </c>
      <c r="G24" s="6">
        <v>0</v>
      </c>
      <c r="H24" s="6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>
        <v>70834172.430000007</v>
      </c>
      <c r="Y24" s="5">
        <v>70707314.719999999</v>
      </c>
      <c r="Z24" s="5">
        <v>70584235.650000006</v>
      </c>
      <c r="AA24" s="5">
        <v>70441644.989999995</v>
      </c>
      <c r="AB24" s="5">
        <v>70307289.489999995</v>
      </c>
      <c r="AC24" s="5">
        <v>70173393.219999999</v>
      </c>
      <c r="AD24" s="5">
        <v>70140397.549999997</v>
      </c>
      <c r="AE24" s="5">
        <v>70017051.939999998</v>
      </c>
      <c r="AF24" s="5">
        <v>69877141.260000005</v>
      </c>
      <c r="AG24" s="5">
        <v>69745590.709999993</v>
      </c>
      <c r="AH24" s="12">
        <f t="shared" si="0"/>
        <v>0</v>
      </c>
      <c r="AI24" s="12">
        <f t="shared" si="1"/>
        <v>55662953.050416671</v>
      </c>
      <c r="AJ24">
        <f t="shared" si="2"/>
        <v>101101</v>
      </c>
    </row>
    <row r="25" spans="1:36" ht="12.75" customHeight="1" thickBot="1" x14ac:dyDescent="0.3">
      <c r="A25" s="11" t="s">
        <v>1277</v>
      </c>
      <c r="B25" s="35" t="s">
        <v>799</v>
      </c>
      <c r="C25" s="3" t="s">
        <v>800</v>
      </c>
      <c r="D25" s="3" t="s">
        <v>63</v>
      </c>
      <c r="E25" s="3" t="s">
        <v>52</v>
      </c>
      <c r="F25" s="6" t="s">
        <v>1235</v>
      </c>
      <c r="G25" s="6">
        <v>0</v>
      </c>
      <c r="H25" s="6">
        <v>0</v>
      </c>
      <c r="I25" s="5">
        <v>5300000</v>
      </c>
      <c r="J25" s="5">
        <v>5300000</v>
      </c>
      <c r="K25" s="5">
        <v>5300000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12">
        <f t="shared" si="0"/>
        <v>1104166.6666666667</v>
      </c>
      <c r="AI25" s="12">
        <f t="shared" si="1"/>
        <v>0</v>
      </c>
      <c r="AJ25">
        <f t="shared" si="2"/>
        <v>101120</v>
      </c>
    </row>
    <row r="26" spans="1:36" ht="12.75" customHeight="1" thickBot="1" x14ac:dyDescent="0.3">
      <c r="A26" s="11" t="s">
        <v>1278</v>
      </c>
      <c r="B26" s="35" t="s">
        <v>558</v>
      </c>
      <c r="C26" s="3" t="s">
        <v>559</v>
      </c>
      <c r="D26" s="3" t="s">
        <v>51</v>
      </c>
      <c r="E26" s="3" t="s">
        <v>57</v>
      </c>
      <c r="F26" s="6" t="s">
        <v>1235</v>
      </c>
      <c r="G26" s="6">
        <v>0</v>
      </c>
      <c r="H26" s="6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286319.93</v>
      </c>
      <c r="T26" s="5">
        <v>286319.93</v>
      </c>
      <c r="U26" s="5">
        <v>286319.93</v>
      </c>
      <c r="V26" s="5">
        <v>286319.93</v>
      </c>
      <c r="W26" s="5">
        <v>286319.93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12">
        <f t="shared" si="0"/>
        <v>59649.985416666663</v>
      </c>
      <c r="AI26" s="12">
        <f t="shared" si="1"/>
        <v>59649.985416666663</v>
      </c>
      <c r="AJ26">
        <f t="shared" si="2"/>
        <v>102000</v>
      </c>
    </row>
    <row r="27" spans="1:36" ht="12.75" customHeight="1" thickBot="1" x14ac:dyDescent="0.3">
      <c r="A27" s="11" t="s">
        <v>1279</v>
      </c>
      <c r="B27" s="35" t="s">
        <v>610</v>
      </c>
      <c r="C27" s="3" t="s">
        <v>611</v>
      </c>
      <c r="D27" s="3" t="s">
        <v>59</v>
      </c>
      <c r="E27" s="3" t="s">
        <v>60</v>
      </c>
      <c r="F27" s="6" t="s">
        <v>1235</v>
      </c>
      <c r="G27" s="6">
        <v>0</v>
      </c>
      <c r="H27" s="6">
        <v>0</v>
      </c>
      <c r="I27" s="5">
        <v>190585.19</v>
      </c>
      <c r="J27" s="5">
        <v>190585.19</v>
      </c>
      <c r="K27" s="5">
        <v>190585.19</v>
      </c>
      <c r="L27" s="5">
        <v>190585.19</v>
      </c>
      <c r="M27" s="5">
        <v>190585.19</v>
      </c>
      <c r="N27" s="5">
        <v>190585.19</v>
      </c>
      <c r="O27" s="5">
        <v>190585.19</v>
      </c>
      <c r="P27" s="5">
        <v>190585.19</v>
      </c>
      <c r="Q27" s="5">
        <v>190585.19</v>
      </c>
      <c r="R27" s="5">
        <v>190585.19</v>
      </c>
      <c r="S27" s="5">
        <v>190585.19</v>
      </c>
      <c r="T27" s="5">
        <v>190585.19</v>
      </c>
      <c r="U27" s="5">
        <v>190585.19</v>
      </c>
      <c r="V27" s="5">
        <v>190585.19</v>
      </c>
      <c r="W27" s="5">
        <v>190585.19</v>
      </c>
      <c r="X27" s="5">
        <v>190585.19</v>
      </c>
      <c r="Y27" s="5">
        <v>190585.19</v>
      </c>
      <c r="Z27" s="5">
        <v>190585.19</v>
      </c>
      <c r="AA27" s="5">
        <v>190585.19</v>
      </c>
      <c r="AB27" s="5">
        <v>190585.19</v>
      </c>
      <c r="AC27" s="5">
        <v>190585.19</v>
      </c>
      <c r="AD27" s="5">
        <v>190585.19</v>
      </c>
      <c r="AE27" s="5">
        <v>190585.19</v>
      </c>
      <c r="AF27" s="5">
        <v>190585.19</v>
      </c>
      <c r="AG27" s="5">
        <v>190585.19</v>
      </c>
      <c r="AH27" s="12">
        <f t="shared" si="0"/>
        <v>190585.18999999997</v>
      </c>
      <c r="AI27" s="12">
        <f t="shared" si="1"/>
        <v>190585.18999999997</v>
      </c>
      <c r="AJ27">
        <f t="shared" si="2"/>
        <v>105000</v>
      </c>
    </row>
    <row r="28" spans="1:36" ht="12.75" customHeight="1" thickBot="1" x14ac:dyDescent="0.3">
      <c r="A28" s="11" t="s">
        <v>1280</v>
      </c>
      <c r="B28" s="35" t="s">
        <v>610</v>
      </c>
      <c r="C28" s="3" t="s">
        <v>611</v>
      </c>
      <c r="D28" s="3" t="s">
        <v>58</v>
      </c>
      <c r="E28" s="3" t="s">
        <v>57</v>
      </c>
      <c r="F28" s="6" t="s">
        <v>1235</v>
      </c>
      <c r="G28" s="6">
        <v>0</v>
      </c>
      <c r="H28" s="6">
        <v>0</v>
      </c>
      <c r="I28" s="5">
        <v>540306.93999999994</v>
      </c>
      <c r="J28" s="5">
        <v>540306.93999999994</v>
      </c>
      <c r="K28" s="5">
        <v>540306.93999999994</v>
      </c>
      <c r="L28" s="5">
        <v>540306.93999999994</v>
      </c>
      <c r="M28" s="5">
        <v>540306.93999999994</v>
      </c>
      <c r="N28" s="5">
        <v>540306.93999999994</v>
      </c>
      <c r="O28" s="5">
        <v>540306.93999999994</v>
      </c>
      <c r="P28" s="5">
        <v>540306.93999999994</v>
      </c>
      <c r="Q28" s="5">
        <v>540306.93999999994</v>
      </c>
      <c r="R28" s="5">
        <v>540306.93999999994</v>
      </c>
      <c r="S28" s="5">
        <v>540306.93999999994</v>
      </c>
      <c r="T28" s="5">
        <v>540306.93999999994</v>
      </c>
      <c r="U28" s="5">
        <v>540306.93999999994</v>
      </c>
      <c r="V28" s="5">
        <v>540306.93999999994</v>
      </c>
      <c r="W28" s="5">
        <v>540306.93999999994</v>
      </c>
      <c r="X28" s="5">
        <v>540306.93999999994</v>
      </c>
      <c r="Y28" s="5">
        <v>540306.93999999994</v>
      </c>
      <c r="Z28" s="5">
        <v>573131.38</v>
      </c>
      <c r="AA28" s="5">
        <v>3544629.86</v>
      </c>
      <c r="AB28" s="5">
        <v>3544629.86</v>
      </c>
      <c r="AC28" s="5">
        <v>3546533.59</v>
      </c>
      <c r="AD28" s="5">
        <v>3546762.03</v>
      </c>
      <c r="AE28" s="5">
        <v>3546762.03</v>
      </c>
      <c r="AF28" s="5">
        <v>3546762.03</v>
      </c>
      <c r="AG28" s="5">
        <v>3546762.03</v>
      </c>
      <c r="AH28" s="12">
        <f t="shared" si="0"/>
        <v>540306.93999999983</v>
      </c>
      <c r="AI28" s="12">
        <f t="shared" si="1"/>
        <v>2171164.4187500002</v>
      </c>
      <c r="AJ28">
        <f t="shared" si="2"/>
        <v>105000</v>
      </c>
    </row>
    <row r="29" spans="1:36" ht="12.75" customHeight="1" thickBot="1" x14ac:dyDescent="0.3">
      <c r="A29" s="11" t="s">
        <v>1281</v>
      </c>
      <c r="B29" s="35" t="s">
        <v>610</v>
      </c>
      <c r="C29" s="3" t="s">
        <v>611</v>
      </c>
      <c r="D29" s="3" t="s">
        <v>59</v>
      </c>
      <c r="E29" s="3" t="s">
        <v>57</v>
      </c>
      <c r="F29" s="6" t="s">
        <v>1235</v>
      </c>
      <c r="G29" s="6">
        <v>0</v>
      </c>
      <c r="H29" s="6">
        <v>0</v>
      </c>
      <c r="I29" s="5">
        <v>162352.37</v>
      </c>
      <c r="J29" s="5">
        <v>162352.37</v>
      </c>
      <c r="K29" s="5">
        <v>162352.37</v>
      </c>
      <c r="L29" s="5">
        <v>162352.37</v>
      </c>
      <c r="M29" s="5">
        <v>162352.37</v>
      </c>
      <c r="N29" s="5">
        <v>162352.37</v>
      </c>
      <c r="O29" s="5">
        <v>162352.37</v>
      </c>
      <c r="P29" s="5">
        <v>162352.37</v>
      </c>
      <c r="Q29" s="5">
        <v>162352.37</v>
      </c>
      <c r="R29" s="5">
        <v>162352.37</v>
      </c>
      <c r="S29" s="5">
        <v>162352.37</v>
      </c>
      <c r="T29" s="5">
        <v>162352.37</v>
      </c>
      <c r="U29" s="5">
        <v>162352.37</v>
      </c>
      <c r="V29" s="5">
        <v>162352.37</v>
      </c>
      <c r="W29" s="5">
        <v>162352.37</v>
      </c>
      <c r="X29" s="5">
        <v>162352.37</v>
      </c>
      <c r="Y29" s="5">
        <v>162352.37</v>
      </c>
      <c r="Z29" s="5">
        <v>162352.37</v>
      </c>
      <c r="AA29" s="5">
        <v>162352.37</v>
      </c>
      <c r="AB29" s="5">
        <v>162352.37</v>
      </c>
      <c r="AC29" s="5">
        <v>162352.37</v>
      </c>
      <c r="AD29" s="5">
        <v>162352.37</v>
      </c>
      <c r="AE29" s="5">
        <v>162352.37</v>
      </c>
      <c r="AF29" s="5">
        <v>162352.37</v>
      </c>
      <c r="AG29" s="5">
        <v>162352.37</v>
      </c>
      <c r="AH29" s="12">
        <f t="shared" si="0"/>
        <v>162352.37000000002</v>
      </c>
      <c r="AI29" s="12">
        <f t="shared" si="1"/>
        <v>162352.37000000002</v>
      </c>
      <c r="AJ29">
        <f t="shared" si="2"/>
        <v>105000</v>
      </c>
    </row>
    <row r="30" spans="1:36" ht="12.75" customHeight="1" thickBot="1" x14ac:dyDescent="0.3">
      <c r="A30" s="11" t="s">
        <v>1282</v>
      </c>
      <c r="B30" s="35" t="s">
        <v>610</v>
      </c>
      <c r="C30" s="3" t="s">
        <v>611</v>
      </c>
      <c r="D30" s="3" t="s">
        <v>51</v>
      </c>
      <c r="E30" s="3" t="s">
        <v>57</v>
      </c>
      <c r="F30" s="6" t="s">
        <v>1235</v>
      </c>
      <c r="G30" s="6">
        <v>0</v>
      </c>
      <c r="H30" s="6">
        <v>0</v>
      </c>
      <c r="I30" s="5">
        <v>7427866.9100000001</v>
      </c>
      <c r="J30" s="5">
        <v>7427866.9100000001</v>
      </c>
      <c r="K30" s="5">
        <v>7427866.9100000001</v>
      </c>
      <c r="L30" s="5">
        <v>7427866.9100000001</v>
      </c>
      <c r="M30" s="5">
        <v>7427866.9100000001</v>
      </c>
      <c r="N30" s="5">
        <v>7427866.9100000001</v>
      </c>
      <c r="O30" s="5">
        <v>7427866.9100000001</v>
      </c>
      <c r="P30" s="5">
        <v>7427866.9100000001</v>
      </c>
      <c r="Q30" s="5">
        <v>7427866.9100000001</v>
      </c>
      <c r="R30" s="5">
        <v>7427866.9100000001</v>
      </c>
      <c r="S30" s="5">
        <v>7427866.9100000001</v>
      </c>
      <c r="T30" s="5">
        <v>7427866.9100000001</v>
      </c>
      <c r="U30" s="5">
        <v>7427866.9100000001</v>
      </c>
      <c r="V30" s="5">
        <v>7427866.9100000001</v>
      </c>
      <c r="W30" s="5">
        <v>7427866.9100000001</v>
      </c>
      <c r="X30" s="5">
        <v>7427866.9100000001</v>
      </c>
      <c r="Y30" s="5">
        <v>7914166.0999999996</v>
      </c>
      <c r="Z30" s="5">
        <v>7914166.0999999996</v>
      </c>
      <c r="AA30" s="5">
        <v>8336682.3200000003</v>
      </c>
      <c r="AB30" s="5">
        <v>8336682.3200000003</v>
      </c>
      <c r="AC30" s="5">
        <v>8336682.3200000003</v>
      </c>
      <c r="AD30" s="5">
        <v>8336682.3200000003</v>
      </c>
      <c r="AE30" s="5">
        <v>8336682.3200000003</v>
      </c>
      <c r="AF30" s="5">
        <v>8336682.3200000003</v>
      </c>
      <c r="AG30" s="5">
        <v>8336682.3200000003</v>
      </c>
      <c r="AH30" s="12">
        <f t="shared" si="0"/>
        <v>7427866.9099999974</v>
      </c>
      <c r="AI30" s="12">
        <f t="shared" si="1"/>
        <v>8001191.7887499975</v>
      </c>
      <c r="AJ30">
        <f t="shared" si="2"/>
        <v>105000</v>
      </c>
    </row>
    <row r="31" spans="1:36" ht="12.75" customHeight="1" thickBot="1" x14ac:dyDescent="0.3">
      <c r="A31" s="11" t="s">
        <v>1283</v>
      </c>
      <c r="B31" s="35" t="s">
        <v>610</v>
      </c>
      <c r="C31" s="3" t="s">
        <v>611</v>
      </c>
      <c r="D31" s="3" t="s">
        <v>63</v>
      </c>
      <c r="E31" s="3" t="s">
        <v>52</v>
      </c>
      <c r="F31" s="6" t="s">
        <v>1235</v>
      </c>
      <c r="G31" s="6">
        <v>0</v>
      </c>
      <c r="H31" s="6">
        <v>0</v>
      </c>
      <c r="I31" s="4"/>
      <c r="J31" s="4"/>
      <c r="K31" s="5">
        <v>714936.07</v>
      </c>
      <c r="L31" s="5">
        <v>714936.07</v>
      </c>
      <c r="M31" s="5">
        <v>714936.07</v>
      </c>
      <c r="N31" s="5">
        <v>714936.07</v>
      </c>
      <c r="O31" s="5">
        <v>714936.07</v>
      </c>
      <c r="P31" s="5">
        <v>714936.07</v>
      </c>
      <c r="Q31" s="5">
        <v>714936.07</v>
      </c>
      <c r="R31" s="5">
        <v>714936.07</v>
      </c>
      <c r="S31" s="5">
        <v>714936.07</v>
      </c>
      <c r="T31" s="5">
        <v>714936.07</v>
      </c>
      <c r="U31" s="5">
        <v>714936.07</v>
      </c>
      <c r="V31" s="5">
        <v>714936.07</v>
      </c>
      <c r="W31" s="5">
        <v>714936.07</v>
      </c>
      <c r="X31" s="5">
        <v>714936.07</v>
      </c>
      <c r="Y31" s="5">
        <v>714936.07</v>
      </c>
      <c r="Z31" s="5">
        <v>714936.07</v>
      </c>
      <c r="AA31" s="5">
        <v>714936.07</v>
      </c>
      <c r="AB31" s="5">
        <v>714936.07</v>
      </c>
      <c r="AC31" s="5">
        <v>714936.07</v>
      </c>
      <c r="AD31" s="5">
        <v>714936.07</v>
      </c>
      <c r="AE31" s="5">
        <v>714936.07</v>
      </c>
      <c r="AF31" s="5">
        <v>714936.07</v>
      </c>
      <c r="AG31" s="5">
        <v>714936.07</v>
      </c>
      <c r="AH31" s="12">
        <f t="shared" si="0"/>
        <v>625569.06125000003</v>
      </c>
      <c r="AI31" s="12">
        <f t="shared" si="1"/>
        <v>714936.07000000018</v>
      </c>
      <c r="AJ31">
        <f t="shared" si="2"/>
        <v>105000</v>
      </c>
    </row>
    <row r="32" spans="1:36" ht="12.75" customHeight="1" thickBot="1" x14ac:dyDescent="0.3">
      <c r="A32" s="11" t="s">
        <v>1284</v>
      </c>
      <c r="B32" s="35" t="s">
        <v>53</v>
      </c>
      <c r="C32" s="3" t="s">
        <v>54</v>
      </c>
      <c r="D32" s="3" t="s">
        <v>51</v>
      </c>
      <c r="E32" s="3" t="s">
        <v>52</v>
      </c>
      <c r="F32" s="6" t="s">
        <v>1235</v>
      </c>
      <c r="G32" s="6">
        <v>0</v>
      </c>
      <c r="H32" s="6">
        <v>0</v>
      </c>
      <c r="I32" s="5">
        <v>594015.65</v>
      </c>
      <c r="J32" s="5">
        <v>634887.01</v>
      </c>
      <c r="K32" s="5">
        <v>669708.30000000005</v>
      </c>
      <c r="L32" s="5">
        <v>783903.31</v>
      </c>
      <c r="M32" s="5">
        <v>845888.72</v>
      </c>
      <c r="N32" s="5">
        <v>897951.09</v>
      </c>
      <c r="O32" s="5">
        <v>457975.83</v>
      </c>
      <c r="P32" s="5">
        <v>198412.64</v>
      </c>
      <c r="Q32" s="5">
        <v>244483.53</v>
      </c>
      <c r="R32" s="5">
        <v>295727.73</v>
      </c>
      <c r="S32" s="5">
        <v>739208.7</v>
      </c>
      <c r="T32" s="5">
        <v>-250312.61</v>
      </c>
      <c r="U32" s="5">
        <v>9199.26</v>
      </c>
      <c r="V32" s="5">
        <v>-187558.83</v>
      </c>
      <c r="W32" s="5">
        <v>-165588.29999999999</v>
      </c>
      <c r="X32" s="5">
        <v>-234428.28</v>
      </c>
      <c r="Y32" s="5">
        <v>-400792.92</v>
      </c>
      <c r="Z32" s="5">
        <v>-417334.55</v>
      </c>
      <c r="AA32" s="5">
        <v>-328301.53000000003</v>
      </c>
      <c r="AB32" s="5">
        <v>864550.59</v>
      </c>
      <c r="AC32" s="5">
        <v>864803.45</v>
      </c>
      <c r="AD32" s="5">
        <v>1184221.96</v>
      </c>
      <c r="AE32" s="5">
        <v>1196235.3400000001</v>
      </c>
      <c r="AF32" s="5">
        <v>1315529.8500000001</v>
      </c>
      <c r="AG32" s="5">
        <v>772490.23</v>
      </c>
      <c r="AH32" s="12">
        <f t="shared" si="0"/>
        <v>484953.47541666665</v>
      </c>
      <c r="AI32" s="12">
        <f t="shared" si="1"/>
        <v>340181.79375000001</v>
      </c>
      <c r="AJ32">
        <f t="shared" si="2"/>
        <v>107000</v>
      </c>
    </row>
    <row r="33" spans="1:36" ht="12.75" customHeight="1" thickBot="1" x14ac:dyDescent="0.3">
      <c r="A33" s="11" t="s">
        <v>1285</v>
      </c>
      <c r="B33" s="35" t="s">
        <v>53</v>
      </c>
      <c r="C33" s="3" t="s">
        <v>54</v>
      </c>
      <c r="D33" s="3" t="s">
        <v>51</v>
      </c>
      <c r="E33" s="3" t="s">
        <v>57</v>
      </c>
      <c r="F33" s="6" t="s">
        <v>1235</v>
      </c>
      <c r="G33" s="6">
        <v>0</v>
      </c>
      <c r="H33" s="6">
        <v>0</v>
      </c>
      <c r="I33" s="5">
        <v>80580195.469999999</v>
      </c>
      <c r="J33" s="5">
        <v>80148465.659999996</v>
      </c>
      <c r="K33" s="5">
        <v>80909784.420000002</v>
      </c>
      <c r="L33" s="5">
        <v>80973603.489999995</v>
      </c>
      <c r="M33" s="5">
        <v>85844466.540000007</v>
      </c>
      <c r="N33" s="5">
        <v>92269277.739999995</v>
      </c>
      <c r="O33" s="5">
        <v>81629617.209999993</v>
      </c>
      <c r="P33" s="5">
        <v>83087132.950000003</v>
      </c>
      <c r="Q33" s="5">
        <v>90978197.189999998</v>
      </c>
      <c r="R33" s="5">
        <v>97840179.560000002</v>
      </c>
      <c r="S33" s="5">
        <v>93503366.680000007</v>
      </c>
      <c r="T33" s="5">
        <v>83849344.319999993</v>
      </c>
      <c r="U33" s="5">
        <v>88137590.079999998</v>
      </c>
      <c r="V33" s="5">
        <v>87966040.480000004</v>
      </c>
      <c r="W33" s="5">
        <v>89192367.239999995</v>
      </c>
      <c r="X33" s="5">
        <v>95145552.260000005</v>
      </c>
      <c r="Y33" s="5">
        <v>100548961.92</v>
      </c>
      <c r="Z33" s="5">
        <v>109544909.18000001</v>
      </c>
      <c r="AA33" s="5">
        <v>113057880.73</v>
      </c>
      <c r="AB33" s="5">
        <v>102537480.11</v>
      </c>
      <c r="AC33" s="5">
        <v>106089154.41</v>
      </c>
      <c r="AD33" s="5">
        <v>99019683.540000007</v>
      </c>
      <c r="AE33" s="5">
        <v>99956586.040000007</v>
      </c>
      <c r="AF33" s="5">
        <v>98712922.25</v>
      </c>
      <c r="AG33" s="5">
        <v>103473402.90000001</v>
      </c>
      <c r="AH33" s="12">
        <f t="shared" si="0"/>
        <v>86282694.044583336</v>
      </c>
      <c r="AI33" s="12">
        <f t="shared" si="1"/>
        <v>99798086.220833346</v>
      </c>
      <c r="AJ33">
        <f t="shared" si="2"/>
        <v>107000</v>
      </c>
    </row>
    <row r="34" spans="1:36" ht="12.75" customHeight="1" thickBot="1" x14ac:dyDescent="0.3">
      <c r="A34" s="11" t="s">
        <v>1286</v>
      </c>
      <c r="B34" s="35" t="s">
        <v>53</v>
      </c>
      <c r="C34" s="3" t="s">
        <v>54</v>
      </c>
      <c r="D34" s="3" t="s">
        <v>58</v>
      </c>
      <c r="E34" s="3" t="s">
        <v>57</v>
      </c>
      <c r="F34" s="6" t="s">
        <v>1235</v>
      </c>
      <c r="G34" s="6">
        <v>0</v>
      </c>
      <c r="H34" s="6">
        <v>0</v>
      </c>
      <c r="I34" s="5">
        <v>24056912.34</v>
      </c>
      <c r="J34" s="5">
        <v>24911081</v>
      </c>
      <c r="K34" s="5">
        <v>24822632.82</v>
      </c>
      <c r="L34" s="5">
        <v>21987218.190000001</v>
      </c>
      <c r="M34" s="5">
        <v>22694584.010000002</v>
      </c>
      <c r="N34" s="5">
        <v>23840334.949999999</v>
      </c>
      <c r="O34" s="5">
        <v>23834242.460000001</v>
      </c>
      <c r="P34" s="5">
        <v>25019651.149999999</v>
      </c>
      <c r="Q34" s="5">
        <v>18578393.370000001</v>
      </c>
      <c r="R34" s="5">
        <v>17874812.210000001</v>
      </c>
      <c r="S34" s="5">
        <v>22801731.199999999</v>
      </c>
      <c r="T34" s="5">
        <v>23037123.890000001</v>
      </c>
      <c r="U34" s="5">
        <v>21346774.84</v>
      </c>
      <c r="V34" s="5">
        <v>22553175.600000001</v>
      </c>
      <c r="W34" s="5">
        <v>22261190.75</v>
      </c>
      <c r="X34" s="5">
        <v>23511080.789999999</v>
      </c>
      <c r="Y34" s="5">
        <v>25158426.219999999</v>
      </c>
      <c r="Z34" s="5">
        <v>26984410.170000002</v>
      </c>
      <c r="AA34" s="5">
        <v>24172210.09</v>
      </c>
      <c r="AB34" s="5">
        <v>26231284.710000001</v>
      </c>
      <c r="AC34" s="5">
        <v>26784333.370000001</v>
      </c>
      <c r="AD34" s="5">
        <v>28686865.050000001</v>
      </c>
      <c r="AE34" s="5">
        <v>26139729.850000001</v>
      </c>
      <c r="AF34" s="5">
        <v>24215427.219999999</v>
      </c>
      <c r="AG34" s="5">
        <v>22505389</v>
      </c>
      <c r="AH34" s="12">
        <f t="shared" si="0"/>
        <v>22675304.070000004</v>
      </c>
      <c r="AI34" s="12">
        <f t="shared" si="1"/>
        <v>24885351.311666667</v>
      </c>
      <c r="AJ34">
        <f t="shared" si="2"/>
        <v>107000</v>
      </c>
    </row>
    <row r="35" spans="1:36" ht="12.75" customHeight="1" thickBot="1" x14ac:dyDescent="0.3">
      <c r="A35" s="11" t="s">
        <v>1287</v>
      </c>
      <c r="B35" s="35" t="s">
        <v>53</v>
      </c>
      <c r="C35" s="3" t="s">
        <v>54</v>
      </c>
      <c r="D35" s="3" t="s">
        <v>59</v>
      </c>
      <c r="E35" s="3" t="s">
        <v>57</v>
      </c>
      <c r="F35" s="6" t="s">
        <v>1235</v>
      </c>
      <c r="G35" s="6">
        <v>0</v>
      </c>
      <c r="H35" s="6">
        <v>0</v>
      </c>
      <c r="I35" s="5">
        <v>3147480.17</v>
      </c>
      <c r="J35" s="5">
        <v>3090011.62</v>
      </c>
      <c r="K35" s="5">
        <v>3051154.51</v>
      </c>
      <c r="L35" s="5">
        <v>3207062.18</v>
      </c>
      <c r="M35" s="5">
        <v>3447688.59</v>
      </c>
      <c r="N35" s="5">
        <v>3882458.13</v>
      </c>
      <c r="O35" s="5">
        <v>4362334.13</v>
      </c>
      <c r="P35" s="5">
        <v>4731886.59</v>
      </c>
      <c r="Q35" s="5">
        <v>3434890.03</v>
      </c>
      <c r="R35" s="5">
        <v>3329100.52</v>
      </c>
      <c r="S35" s="5">
        <v>3957211.57</v>
      </c>
      <c r="T35" s="5">
        <v>4123075.18</v>
      </c>
      <c r="U35" s="5">
        <v>4164856.19</v>
      </c>
      <c r="V35" s="5">
        <v>3962907.81</v>
      </c>
      <c r="W35" s="5">
        <v>4321132.43</v>
      </c>
      <c r="X35" s="5">
        <v>4210339.6900000004</v>
      </c>
      <c r="Y35" s="5">
        <v>4423373.45</v>
      </c>
      <c r="Z35" s="5">
        <v>5150546.5199999996</v>
      </c>
      <c r="AA35" s="5">
        <v>3331053.07</v>
      </c>
      <c r="AB35" s="5">
        <v>4167604.59</v>
      </c>
      <c r="AC35" s="5">
        <v>4360214.12</v>
      </c>
      <c r="AD35" s="5">
        <v>4830524.78</v>
      </c>
      <c r="AE35" s="5">
        <v>4719502.5999999996</v>
      </c>
      <c r="AF35" s="5">
        <v>4504485.6399999997</v>
      </c>
      <c r="AG35" s="5">
        <v>4923217.78</v>
      </c>
      <c r="AH35" s="12">
        <f t="shared" si="0"/>
        <v>3689420.1024999996</v>
      </c>
      <c r="AI35" s="12">
        <f t="shared" si="1"/>
        <v>4377143.4737499999</v>
      </c>
      <c r="AJ35">
        <f t="shared" si="2"/>
        <v>107000</v>
      </c>
    </row>
    <row r="36" spans="1:36" ht="12.75" customHeight="1" thickBot="1" x14ac:dyDescent="0.3">
      <c r="A36" s="11" t="s">
        <v>1288</v>
      </c>
      <c r="B36" s="35" t="s">
        <v>53</v>
      </c>
      <c r="C36" s="3" t="s">
        <v>54</v>
      </c>
      <c r="D36" s="3" t="s">
        <v>51</v>
      </c>
      <c r="E36" s="3" t="s">
        <v>60</v>
      </c>
      <c r="F36" s="6" t="s">
        <v>1235</v>
      </c>
      <c r="G36" s="6">
        <v>0</v>
      </c>
      <c r="H36" s="6">
        <v>0</v>
      </c>
      <c r="I36" s="5">
        <v>0</v>
      </c>
      <c r="J36" s="5">
        <v>0</v>
      </c>
      <c r="K36" s="5">
        <v>0</v>
      </c>
      <c r="L36" s="5">
        <v>0</v>
      </c>
      <c r="M36" s="5">
        <v>5295</v>
      </c>
      <c r="N36" s="5">
        <v>0</v>
      </c>
      <c r="O36" s="5">
        <v>0</v>
      </c>
      <c r="P36" s="5">
        <v>0</v>
      </c>
      <c r="Q36" s="5">
        <v>157600.42000000001</v>
      </c>
      <c r="R36" s="5">
        <v>127100.42</v>
      </c>
      <c r="S36" s="5">
        <v>127100.42</v>
      </c>
      <c r="T36" s="5">
        <v>174605.42</v>
      </c>
      <c r="U36" s="5">
        <v>204086.73</v>
      </c>
      <c r="V36" s="5">
        <v>127100.42</v>
      </c>
      <c r="W36" s="5">
        <v>127100.42</v>
      </c>
      <c r="X36" s="5">
        <v>127100.42</v>
      </c>
      <c r="Y36" s="5">
        <v>127100.42</v>
      </c>
      <c r="Z36" s="5">
        <v>127100.42</v>
      </c>
      <c r="AA36" s="5">
        <v>127100.42</v>
      </c>
      <c r="AB36" s="5">
        <v>127162.69</v>
      </c>
      <c r="AC36" s="5">
        <v>127156.24</v>
      </c>
      <c r="AD36" s="5">
        <v>244016.27</v>
      </c>
      <c r="AE36" s="5">
        <v>234530</v>
      </c>
      <c r="AF36" s="5">
        <v>299289.65999999997</v>
      </c>
      <c r="AG36" s="5">
        <v>35.020000000000003</v>
      </c>
      <c r="AH36" s="12">
        <f t="shared" si="0"/>
        <v>57812.087083333339</v>
      </c>
      <c r="AI36" s="12">
        <f t="shared" si="1"/>
        <v>158068.18791666665</v>
      </c>
      <c r="AJ36">
        <f t="shared" si="2"/>
        <v>107000</v>
      </c>
    </row>
    <row r="37" spans="1:36" ht="12.75" customHeight="1" thickBot="1" x14ac:dyDescent="0.3">
      <c r="A37" s="11" t="s">
        <v>1289</v>
      </c>
      <c r="B37" s="35" t="s">
        <v>53</v>
      </c>
      <c r="C37" s="3" t="s">
        <v>54</v>
      </c>
      <c r="D37" s="3" t="s">
        <v>59</v>
      </c>
      <c r="E37" s="3" t="s">
        <v>52</v>
      </c>
      <c r="F37" s="6" t="s">
        <v>1235</v>
      </c>
      <c r="G37" s="6">
        <v>0</v>
      </c>
      <c r="H37" s="6">
        <v>0</v>
      </c>
      <c r="I37" s="5">
        <v>317817.71999999997</v>
      </c>
      <c r="J37" s="5">
        <v>319721.71000000002</v>
      </c>
      <c r="K37" s="5">
        <v>7034.89</v>
      </c>
      <c r="L37" s="5">
        <v>0</v>
      </c>
      <c r="M37" s="5">
        <v>0</v>
      </c>
      <c r="N37" s="5">
        <v>0</v>
      </c>
      <c r="O37" s="5">
        <v>750.73</v>
      </c>
      <c r="P37" s="5">
        <v>11998.09</v>
      </c>
      <c r="Q37" s="5">
        <v>0</v>
      </c>
      <c r="R37" s="5">
        <v>9233.92</v>
      </c>
      <c r="S37" s="5">
        <v>43197.599999999999</v>
      </c>
      <c r="T37" s="5">
        <v>40105.42</v>
      </c>
      <c r="U37" s="5">
        <v>93952.82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104824.2</v>
      </c>
      <c r="AB37" s="5">
        <v>71330.86</v>
      </c>
      <c r="AC37" s="5">
        <v>23277.27</v>
      </c>
      <c r="AD37" s="5">
        <v>3732.54</v>
      </c>
      <c r="AE37" s="5">
        <v>13102.5</v>
      </c>
      <c r="AF37" s="5">
        <v>289232.28000000003</v>
      </c>
      <c r="AG37" s="5">
        <v>400243.16</v>
      </c>
      <c r="AH37" s="12">
        <f t="shared" si="0"/>
        <v>53160.635833333334</v>
      </c>
      <c r="AI37" s="12">
        <f t="shared" si="1"/>
        <v>62716.47</v>
      </c>
      <c r="AJ37">
        <f t="shared" si="2"/>
        <v>107000</v>
      </c>
    </row>
    <row r="38" spans="1:36" ht="13.8" thickBot="1" x14ac:dyDescent="0.3">
      <c r="A38" s="11" t="s">
        <v>1290</v>
      </c>
      <c r="B38" s="35" t="s">
        <v>53</v>
      </c>
      <c r="C38" s="3" t="s">
        <v>54</v>
      </c>
      <c r="D38" s="3" t="s">
        <v>58</v>
      </c>
      <c r="E38" s="3" t="s">
        <v>52</v>
      </c>
      <c r="F38" s="6" t="s">
        <v>1235</v>
      </c>
      <c r="G38" s="6">
        <v>0</v>
      </c>
      <c r="H38" s="6">
        <v>0</v>
      </c>
      <c r="I38" s="5">
        <v>15839755.859999999</v>
      </c>
      <c r="J38" s="5">
        <v>15382542.59</v>
      </c>
      <c r="K38" s="5">
        <v>17063702.239999998</v>
      </c>
      <c r="L38" s="5">
        <v>18280394.359999999</v>
      </c>
      <c r="M38" s="5">
        <v>19640766.25</v>
      </c>
      <c r="N38" s="5">
        <v>21279834.449999999</v>
      </c>
      <c r="O38" s="5">
        <v>23240817.120000001</v>
      </c>
      <c r="P38" s="5">
        <v>26055941.890000001</v>
      </c>
      <c r="Q38" s="5">
        <v>27371824.870000001</v>
      </c>
      <c r="R38" s="5">
        <v>8089354.0800000001</v>
      </c>
      <c r="S38" s="5">
        <v>9416913.1600000001</v>
      </c>
      <c r="T38" s="5">
        <v>9528238.8200000003</v>
      </c>
      <c r="U38" s="5">
        <v>8846439.6400000006</v>
      </c>
      <c r="V38" s="5">
        <v>2140456.77</v>
      </c>
      <c r="W38" s="5">
        <v>1134858.17</v>
      </c>
      <c r="X38" s="5">
        <v>888782.64</v>
      </c>
      <c r="Y38" s="5">
        <v>653723.61</v>
      </c>
      <c r="Z38" s="5">
        <v>959498.81</v>
      </c>
      <c r="AA38" s="5">
        <v>1340395.3600000001</v>
      </c>
      <c r="AB38" s="5">
        <v>1666660.14</v>
      </c>
      <c r="AC38" s="5">
        <v>1912504.81</v>
      </c>
      <c r="AD38" s="5">
        <v>2064321.08</v>
      </c>
      <c r="AE38" s="5">
        <v>2265552.0499999998</v>
      </c>
      <c r="AF38" s="5">
        <v>2478547.7400000002</v>
      </c>
      <c r="AG38" s="5">
        <v>1910522.2</v>
      </c>
      <c r="AH38" s="12">
        <f t="shared" si="0"/>
        <v>17307785.631666668</v>
      </c>
      <c r="AI38" s="12">
        <f t="shared" si="1"/>
        <v>1906981.8416666668</v>
      </c>
      <c r="AJ38">
        <f t="shared" si="2"/>
        <v>107000</v>
      </c>
    </row>
    <row r="39" spans="1:36" ht="13.8" thickBot="1" x14ac:dyDescent="0.3">
      <c r="A39" s="11" t="s">
        <v>1291</v>
      </c>
      <c r="B39" s="35" t="s">
        <v>53</v>
      </c>
      <c r="C39" s="3" t="s">
        <v>54</v>
      </c>
      <c r="D39" s="3" t="s">
        <v>63</v>
      </c>
      <c r="E39" s="3" t="s">
        <v>60</v>
      </c>
      <c r="F39" s="6" t="s">
        <v>1235</v>
      </c>
      <c r="G39" s="6">
        <v>0</v>
      </c>
      <c r="H39" s="6">
        <v>0</v>
      </c>
      <c r="I39" s="5">
        <v>14345.63</v>
      </c>
      <c r="J39" s="5">
        <v>1745.63</v>
      </c>
      <c r="K39" s="5">
        <v>3252.63</v>
      </c>
      <c r="L39" s="5">
        <v>13313.11</v>
      </c>
      <c r="M39" s="5">
        <v>59619.99</v>
      </c>
      <c r="N39" s="5">
        <v>27155.22</v>
      </c>
      <c r="O39" s="5">
        <v>41941.230000000003</v>
      </c>
      <c r="P39" s="5">
        <v>36664.74</v>
      </c>
      <c r="Q39" s="5">
        <v>46713.35</v>
      </c>
      <c r="R39" s="5">
        <v>15889.49</v>
      </c>
      <c r="S39" s="5">
        <v>85436.52</v>
      </c>
      <c r="T39" s="5">
        <v>189622.74</v>
      </c>
      <c r="U39" s="5">
        <v>322626.33</v>
      </c>
      <c r="V39" s="5">
        <v>343371.37</v>
      </c>
      <c r="W39" s="5">
        <v>107740.46</v>
      </c>
      <c r="X39" s="5">
        <v>0</v>
      </c>
      <c r="Y39" s="5">
        <v>0</v>
      </c>
      <c r="Z39" s="5">
        <v>5439.05</v>
      </c>
      <c r="AA39" s="5">
        <v>22472.3</v>
      </c>
      <c r="AB39" s="5">
        <v>29632.99</v>
      </c>
      <c r="AC39" s="5">
        <v>109955.98</v>
      </c>
      <c r="AD39" s="5">
        <v>139658.91</v>
      </c>
      <c r="AE39" s="5">
        <v>146158.9</v>
      </c>
      <c r="AF39" s="5">
        <v>273342.44</v>
      </c>
      <c r="AG39" s="5">
        <v>296261.18</v>
      </c>
      <c r="AH39" s="12">
        <f t="shared" si="0"/>
        <v>57486.719166666669</v>
      </c>
      <c r="AI39" s="12">
        <f t="shared" si="1"/>
        <v>123934.67958333332</v>
      </c>
      <c r="AJ39">
        <f t="shared" si="2"/>
        <v>107000</v>
      </c>
    </row>
    <row r="40" spans="1:36" ht="13.8" thickBot="1" x14ac:dyDescent="0.3">
      <c r="A40" s="11" t="s">
        <v>1292</v>
      </c>
      <c r="B40" s="35" t="s">
        <v>53</v>
      </c>
      <c r="C40" s="3" t="s">
        <v>54</v>
      </c>
      <c r="D40" s="3" t="s">
        <v>63</v>
      </c>
      <c r="E40" s="3" t="s">
        <v>52</v>
      </c>
      <c r="F40" s="6" t="s">
        <v>1235</v>
      </c>
      <c r="G40" s="6">
        <v>0</v>
      </c>
      <c r="H40" s="6">
        <v>0</v>
      </c>
      <c r="I40" s="5">
        <v>20973953.109999999</v>
      </c>
      <c r="J40" s="5">
        <v>19618504.539999999</v>
      </c>
      <c r="K40" s="5">
        <v>18529628.149999999</v>
      </c>
      <c r="L40" s="5">
        <v>24338468.440000001</v>
      </c>
      <c r="M40" s="5">
        <v>23384098.920000002</v>
      </c>
      <c r="N40" s="5">
        <v>23865187.91</v>
      </c>
      <c r="O40" s="5">
        <v>26543792.199999999</v>
      </c>
      <c r="P40" s="5">
        <v>16837509.050000001</v>
      </c>
      <c r="Q40" s="5">
        <v>17307811.25</v>
      </c>
      <c r="R40" s="5">
        <v>30699727.010000002</v>
      </c>
      <c r="S40" s="5">
        <v>27797333.890000001</v>
      </c>
      <c r="T40" s="5">
        <v>28146211.140000001</v>
      </c>
      <c r="U40" s="5">
        <v>28777465.890000001</v>
      </c>
      <c r="V40" s="5">
        <v>30272156.280000001</v>
      </c>
      <c r="W40" s="5">
        <v>22423000.949999999</v>
      </c>
      <c r="X40" s="5">
        <v>27119584.859999999</v>
      </c>
      <c r="Y40" s="5">
        <v>31703796.329999998</v>
      </c>
      <c r="Z40" s="5">
        <v>31681592.5</v>
      </c>
      <c r="AA40" s="5">
        <v>32823601.809999999</v>
      </c>
      <c r="AB40" s="5">
        <v>26982851.48</v>
      </c>
      <c r="AC40" s="5">
        <v>25999951.039999999</v>
      </c>
      <c r="AD40" s="5">
        <v>31445198.93</v>
      </c>
      <c r="AE40" s="5">
        <v>33722756.350000001</v>
      </c>
      <c r="AF40" s="5">
        <v>35459084.68</v>
      </c>
      <c r="AG40" s="5">
        <v>21954153.66</v>
      </c>
      <c r="AH40" s="12">
        <f t="shared" si="0"/>
        <v>23495331.833333332</v>
      </c>
      <c r="AI40" s="12">
        <f t="shared" si="1"/>
        <v>29583282.082083333</v>
      </c>
      <c r="AJ40">
        <f t="shared" si="2"/>
        <v>107000</v>
      </c>
    </row>
    <row r="41" spans="1:36" ht="13.8" thickBot="1" x14ac:dyDescent="0.3">
      <c r="A41" s="11" t="s">
        <v>1293</v>
      </c>
      <c r="B41" s="35" t="s">
        <v>53</v>
      </c>
      <c r="C41" s="3" t="s">
        <v>54</v>
      </c>
      <c r="D41" s="3" t="s">
        <v>66</v>
      </c>
      <c r="E41" s="3" t="s">
        <v>57</v>
      </c>
      <c r="F41" s="6" t="s">
        <v>1235</v>
      </c>
      <c r="G41" s="6">
        <v>0</v>
      </c>
      <c r="H41" s="6">
        <v>0</v>
      </c>
      <c r="I41" s="5">
        <v>6617.44</v>
      </c>
      <c r="J41" s="5">
        <v>7967.49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2.31</v>
      </c>
      <c r="AC41" s="5">
        <v>32.619999999999997</v>
      </c>
      <c r="AD41" s="5">
        <v>10.97</v>
      </c>
      <c r="AE41" s="5">
        <v>2.25</v>
      </c>
      <c r="AF41" s="5">
        <v>4.9800000000000004</v>
      </c>
      <c r="AG41" s="5">
        <v>4.08</v>
      </c>
      <c r="AH41" s="12">
        <f t="shared" si="0"/>
        <v>939.68416666666656</v>
      </c>
      <c r="AI41" s="12">
        <f t="shared" si="1"/>
        <v>4.5975000000000001</v>
      </c>
      <c r="AJ41">
        <f t="shared" si="2"/>
        <v>107000</v>
      </c>
    </row>
    <row r="42" spans="1:36" ht="13.8" thickBot="1" x14ac:dyDescent="0.3">
      <c r="A42" s="11" t="s">
        <v>1294</v>
      </c>
      <c r="B42" s="35" t="s">
        <v>53</v>
      </c>
      <c r="C42" s="3" t="s">
        <v>54</v>
      </c>
      <c r="D42" s="3" t="s">
        <v>59</v>
      </c>
      <c r="E42" s="3" t="s">
        <v>60</v>
      </c>
      <c r="F42" s="6" t="s">
        <v>1235</v>
      </c>
      <c r="G42" s="6">
        <v>0</v>
      </c>
      <c r="H42" s="6">
        <v>0</v>
      </c>
      <c r="I42" s="5">
        <v>279503.43</v>
      </c>
      <c r="J42" s="5">
        <v>190637.13</v>
      </c>
      <c r="K42" s="5">
        <v>252383.42</v>
      </c>
      <c r="L42" s="5">
        <v>594090.75</v>
      </c>
      <c r="M42" s="5">
        <v>612604.93000000005</v>
      </c>
      <c r="N42" s="5">
        <v>640321.43999999994</v>
      </c>
      <c r="O42" s="5">
        <v>1009613.77</v>
      </c>
      <c r="P42" s="5">
        <v>2061640.64</v>
      </c>
      <c r="Q42" s="5">
        <v>2078069.73</v>
      </c>
      <c r="R42" s="5">
        <v>3320269.42</v>
      </c>
      <c r="S42" s="5">
        <v>3239097.47</v>
      </c>
      <c r="T42" s="5">
        <v>201415.26</v>
      </c>
      <c r="U42" s="5">
        <v>319115.89</v>
      </c>
      <c r="V42" s="5">
        <v>251797.27</v>
      </c>
      <c r="W42" s="5">
        <v>280106.23</v>
      </c>
      <c r="X42" s="5">
        <v>608931.98</v>
      </c>
      <c r="Y42" s="5">
        <v>949145.94</v>
      </c>
      <c r="Z42" s="5">
        <v>876483.9</v>
      </c>
      <c r="AA42" s="5">
        <v>923232.95</v>
      </c>
      <c r="AB42" s="5">
        <v>506105.76</v>
      </c>
      <c r="AC42" s="5">
        <v>771354.16</v>
      </c>
      <c r="AD42" s="5">
        <v>740210.31</v>
      </c>
      <c r="AE42" s="5">
        <v>324535.7</v>
      </c>
      <c r="AF42" s="5">
        <v>380704.34</v>
      </c>
      <c r="AG42" s="5">
        <v>363092.11</v>
      </c>
      <c r="AH42" s="12">
        <f t="shared" si="0"/>
        <v>1208287.8016666668</v>
      </c>
      <c r="AI42" s="12">
        <f t="shared" si="1"/>
        <v>579476.04500000004</v>
      </c>
      <c r="AJ42">
        <f t="shared" si="2"/>
        <v>107000</v>
      </c>
    </row>
    <row r="43" spans="1:36" ht="13.8" thickBot="1" x14ac:dyDescent="0.3">
      <c r="A43" s="11" t="s">
        <v>1295</v>
      </c>
      <c r="B43" s="35" t="s">
        <v>53</v>
      </c>
      <c r="C43" s="3" t="s">
        <v>54</v>
      </c>
      <c r="D43" s="3" t="s">
        <v>67</v>
      </c>
      <c r="E43" s="3" t="s">
        <v>60</v>
      </c>
      <c r="F43" s="6" t="s">
        <v>1235</v>
      </c>
      <c r="G43" s="6">
        <v>0</v>
      </c>
      <c r="H43" s="6">
        <v>0</v>
      </c>
      <c r="I43" s="5">
        <v>2430397.6800000002</v>
      </c>
      <c r="J43" s="5">
        <v>2399330.27</v>
      </c>
      <c r="K43" s="5">
        <v>955527.19</v>
      </c>
      <c r="L43" s="5">
        <v>439445.41</v>
      </c>
      <c r="M43" s="5">
        <v>579282.61</v>
      </c>
      <c r="N43" s="5">
        <v>373222.62</v>
      </c>
      <c r="O43" s="5">
        <v>432393.2</v>
      </c>
      <c r="P43" s="5">
        <v>674161.76</v>
      </c>
      <c r="Q43" s="5">
        <v>1056034.8700000001</v>
      </c>
      <c r="R43" s="5">
        <v>862983.47</v>
      </c>
      <c r="S43" s="5">
        <v>728399.5</v>
      </c>
      <c r="T43" s="5">
        <v>545412.53</v>
      </c>
      <c r="U43" s="5">
        <v>1019138.7</v>
      </c>
      <c r="V43" s="5">
        <v>1045951.3</v>
      </c>
      <c r="W43" s="5">
        <v>1127283.79</v>
      </c>
      <c r="X43" s="5">
        <v>1317271.1599999999</v>
      </c>
      <c r="Y43" s="5">
        <v>1435168.94</v>
      </c>
      <c r="Z43" s="5">
        <v>792598.54</v>
      </c>
      <c r="AA43" s="5">
        <v>1131572.96</v>
      </c>
      <c r="AB43" s="5">
        <v>2470844.9</v>
      </c>
      <c r="AC43" s="5">
        <v>3370693.62</v>
      </c>
      <c r="AD43" s="5">
        <v>3302086.91</v>
      </c>
      <c r="AE43" s="5">
        <v>1298758.42</v>
      </c>
      <c r="AF43" s="5">
        <v>1355399.87</v>
      </c>
      <c r="AG43" s="5">
        <v>975147.68</v>
      </c>
      <c r="AH43" s="12">
        <f t="shared" si="0"/>
        <v>897580.13500000013</v>
      </c>
      <c r="AI43" s="12">
        <f t="shared" si="1"/>
        <v>1637064.466666667</v>
      </c>
      <c r="AJ43">
        <f t="shared" si="2"/>
        <v>107000</v>
      </c>
    </row>
    <row r="44" spans="1:36" ht="13.8" thickBot="1" x14ac:dyDescent="0.3">
      <c r="A44" s="11" t="s">
        <v>1296</v>
      </c>
      <c r="B44" s="35" t="s">
        <v>53</v>
      </c>
      <c r="C44" s="3" t="s">
        <v>54</v>
      </c>
      <c r="D44" s="3" t="s">
        <v>58</v>
      </c>
      <c r="E44" s="3" t="s">
        <v>60</v>
      </c>
      <c r="F44" s="6" t="s">
        <v>1235</v>
      </c>
      <c r="G44" s="6">
        <v>0</v>
      </c>
      <c r="H44" s="6">
        <v>0</v>
      </c>
      <c r="I44" s="5">
        <v>7030816.79</v>
      </c>
      <c r="J44" s="5">
        <v>4865925.5999999996</v>
      </c>
      <c r="K44" s="5">
        <v>7466835.8700000001</v>
      </c>
      <c r="L44" s="5">
        <v>7836807.4400000004</v>
      </c>
      <c r="M44" s="5">
        <v>9668594.9399999995</v>
      </c>
      <c r="N44" s="5">
        <v>12579001.77</v>
      </c>
      <c r="O44" s="5">
        <v>14803322.050000001</v>
      </c>
      <c r="P44" s="5">
        <v>17710552.350000001</v>
      </c>
      <c r="Q44" s="5">
        <v>19916151.059999999</v>
      </c>
      <c r="R44" s="5">
        <v>2752315.41</v>
      </c>
      <c r="S44" s="5">
        <v>2263770.36</v>
      </c>
      <c r="T44" s="5">
        <v>1283861.1499999999</v>
      </c>
      <c r="U44" s="5">
        <v>3196003.98</v>
      </c>
      <c r="V44" s="5">
        <v>2171819.0099999998</v>
      </c>
      <c r="W44" s="5">
        <v>2228713.83</v>
      </c>
      <c r="X44" s="5">
        <v>4899256.43</v>
      </c>
      <c r="Y44" s="5">
        <v>4987281.62</v>
      </c>
      <c r="Z44" s="5">
        <v>5722860.75</v>
      </c>
      <c r="AA44" s="5">
        <v>7739659.8799999999</v>
      </c>
      <c r="AB44" s="5">
        <v>3464933.02</v>
      </c>
      <c r="AC44" s="5">
        <v>4332158.05</v>
      </c>
      <c r="AD44" s="5">
        <v>2705638.84</v>
      </c>
      <c r="AE44" s="5">
        <v>2205710.14</v>
      </c>
      <c r="AF44" s="5">
        <v>1377169.41</v>
      </c>
      <c r="AG44" s="5">
        <v>769156.77</v>
      </c>
      <c r="AH44" s="12">
        <f t="shared" si="0"/>
        <v>8855045.6987500004</v>
      </c>
      <c r="AI44" s="12">
        <f t="shared" si="1"/>
        <v>3651481.7795833326</v>
      </c>
      <c r="AJ44">
        <f t="shared" si="2"/>
        <v>107000</v>
      </c>
    </row>
    <row r="45" spans="1:36" ht="13.8" thickBot="1" x14ac:dyDescent="0.3">
      <c r="A45" s="11" t="s">
        <v>1297</v>
      </c>
      <c r="B45" s="35" t="s">
        <v>98</v>
      </c>
      <c r="C45" s="3" t="s">
        <v>99</v>
      </c>
      <c r="D45" s="3" t="s">
        <v>32</v>
      </c>
      <c r="E45" s="3" t="s">
        <v>32</v>
      </c>
      <c r="F45" s="6" t="s">
        <v>1235</v>
      </c>
      <c r="G45" s="6">
        <v>0</v>
      </c>
      <c r="H45" s="6">
        <v>0</v>
      </c>
      <c r="I45" s="5">
        <v>-270646.81</v>
      </c>
      <c r="J45" s="5">
        <v>-222253.83</v>
      </c>
      <c r="K45" s="5">
        <v>-210925.09</v>
      </c>
      <c r="L45" s="5">
        <v>-215312.86</v>
      </c>
      <c r="M45" s="5">
        <v>-204758.15</v>
      </c>
      <c r="N45" s="5">
        <v>-196010.7</v>
      </c>
      <c r="O45" s="5">
        <v>-184940.38</v>
      </c>
      <c r="P45" s="5">
        <v>-212754.88</v>
      </c>
      <c r="Q45" s="5">
        <v>-230267.13</v>
      </c>
      <c r="R45" s="5">
        <v>-269902.39</v>
      </c>
      <c r="S45" s="5">
        <v>-315871.99</v>
      </c>
      <c r="T45" s="5">
        <v>492674.79</v>
      </c>
      <c r="U45" s="5">
        <v>322397.52</v>
      </c>
      <c r="V45" s="5">
        <v>315079.96999999997</v>
      </c>
      <c r="W45" s="5">
        <v>295161.11</v>
      </c>
      <c r="X45" s="5">
        <v>476486.49</v>
      </c>
      <c r="Y45" s="5">
        <v>429381.67</v>
      </c>
      <c r="Z45" s="5">
        <v>387235.98</v>
      </c>
      <c r="AA45" s="5">
        <v>302860.77</v>
      </c>
      <c r="AB45" s="5">
        <v>252979.23</v>
      </c>
      <c r="AC45" s="5">
        <v>141996.64000000001</v>
      </c>
      <c r="AD45" s="5">
        <v>31202.400000000001</v>
      </c>
      <c r="AE45" s="5">
        <v>-29156.63</v>
      </c>
      <c r="AF45" s="5">
        <v>-74430.27</v>
      </c>
      <c r="AG45" s="5">
        <v>-172195.48</v>
      </c>
      <c r="AH45" s="12">
        <f t="shared" si="0"/>
        <v>-145370.60458333333</v>
      </c>
      <c r="AI45" s="12">
        <f t="shared" si="1"/>
        <v>216991.53166666665</v>
      </c>
      <c r="AJ45">
        <f t="shared" si="2"/>
        <v>107010</v>
      </c>
    </row>
    <row r="46" spans="1:36" ht="13.8" thickBot="1" x14ac:dyDescent="0.3">
      <c r="A46" s="11" t="s">
        <v>1298</v>
      </c>
      <c r="B46" s="35" t="s">
        <v>100</v>
      </c>
      <c r="C46" s="3" t="s">
        <v>101</v>
      </c>
      <c r="D46" s="3" t="s">
        <v>32</v>
      </c>
      <c r="E46" s="3" t="s">
        <v>32</v>
      </c>
      <c r="F46" s="6" t="s">
        <v>1235</v>
      </c>
      <c r="G46" s="6">
        <v>0</v>
      </c>
      <c r="H46" s="6">
        <v>0</v>
      </c>
      <c r="I46" s="5">
        <v>596497.92000000004</v>
      </c>
      <c r="J46" s="5">
        <v>895474.61</v>
      </c>
      <c r="K46" s="5">
        <v>1006241.01</v>
      </c>
      <c r="L46" s="5">
        <v>1050337.3600000001</v>
      </c>
      <c r="M46" s="5">
        <v>1055862.6599999999</v>
      </c>
      <c r="N46" s="5">
        <v>1080536.49</v>
      </c>
      <c r="O46" s="5">
        <v>1121288.67</v>
      </c>
      <c r="P46" s="5">
        <v>1082645.58</v>
      </c>
      <c r="Q46" s="5">
        <v>1069805.19</v>
      </c>
      <c r="R46" s="5">
        <v>1098162.72</v>
      </c>
      <c r="S46" s="5">
        <v>865838.49</v>
      </c>
      <c r="T46" s="5">
        <v>842306.82</v>
      </c>
      <c r="U46" s="5">
        <v>792644.15</v>
      </c>
      <c r="V46" s="5">
        <v>864951.63</v>
      </c>
      <c r="W46" s="5">
        <v>1225307.6599999999</v>
      </c>
      <c r="X46" s="5">
        <v>1058762.68</v>
      </c>
      <c r="Y46" s="5">
        <v>1085751.8700000001</v>
      </c>
      <c r="Z46" s="5">
        <v>1198179.3700000001</v>
      </c>
      <c r="AA46" s="5">
        <v>1149509.8400000001</v>
      </c>
      <c r="AB46" s="5">
        <v>1178928.8700000001</v>
      </c>
      <c r="AC46" s="5">
        <v>551811.39</v>
      </c>
      <c r="AD46" s="5">
        <v>31797.66</v>
      </c>
      <c r="AE46" s="5">
        <v>79923.19</v>
      </c>
      <c r="AF46" s="5">
        <v>124916.74</v>
      </c>
      <c r="AG46" s="5">
        <v>110033.21</v>
      </c>
      <c r="AH46" s="12">
        <f t="shared" si="0"/>
        <v>988589.21958333347</v>
      </c>
      <c r="AI46" s="12">
        <f t="shared" si="1"/>
        <v>750098.29833333334</v>
      </c>
      <c r="AJ46">
        <f t="shared" si="2"/>
        <v>107020</v>
      </c>
    </row>
    <row r="47" spans="1:36" ht="13.8" thickBot="1" x14ac:dyDescent="0.3">
      <c r="A47" s="11" t="s">
        <v>1299</v>
      </c>
      <c r="B47" s="35" t="s">
        <v>718</v>
      </c>
      <c r="C47" s="3" t="s">
        <v>719</v>
      </c>
      <c r="D47" s="3" t="s">
        <v>32</v>
      </c>
      <c r="E47" s="3" t="s">
        <v>32</v>
      </c>
      <c r="F47" s="6" t="s">
        <v>1235</v>
      </c>
      <c r="G47" s="6">
        <v>0</v>
      </c>
      <c r="H47" s="6">
        <v>0</v>
      </c>
      <c r="I47" s="5">
        <v>-65683.62</v>
      </c>
      <c r="J47" s="5">
        <v>-61248.68</v>
      </c>
      <c r="K47" s="5">
        <v>-58223.47</v>
      </c>
      <c r="L47" s="5">
        <v>-58288.53</v>
      </c>
      <c r="M47" s="5">
        <v>-57824.15</v>
      </c>
      <c r="N47" s="5">
        <v>-58239.26</v>
      </c>
      <c r="O47" s="5">
        <v>-61393.599999999999</v>
      </c>
      <c r="P47" s="5">
        <v>-62746.38</v>
      </c>
      <c r="Q47" s="5">
        <v>-63858.36</v>
      </c>
      <c r="R47" s="5">
        <v>-64307.56</v>
      </c>
      <c r="S47" s="5">
        <v>-65372.5</v>
      </c>
      <c r="T47" s="5">
        <v>-64057.65</v>
      </c>
      <c r="U47" s="5">
        <v>-61776.12</v>
      </c>
      <c r="V47" s="5">
        <v>-60813.07</v>
      </c>
      <c r="W47" s="5">
        <v>-62564.21</v>
      </c>
      <c r="X47" s="5">
        <v>-64041.35</v>
      </c>
      <c r="Y47" s="5">
        <v>-63354.06</v>
      </c>
      <c r="Z47" s="5">
        <v>-48986.92</v>
      </c>
      <c r="AA47" s="5">
        <v>-48798.33</v>
      </c>
      <c r="AB47" s="5">
        <v>-47793.17</v>
      </c>
      <c r="AC47" s="5">
        <v>-49482.76</v>
      </c>
      <c r="AD47" s="5">
        <v>-49710.29</v>
      </c>
      <c r="AE47" s="5">
        <v>-51337.79</v>
      </c>
      <c r="AF47" s="5">
        <v>-52324.800000000003</v>
      </c>
      <c r="AG47" s="5">
        <v>-47859.49</v>
      </c>
      <c r="AH47" s="12">
        <f t="shared" si="0"/>
        <v>-61607.500833333346</v>
      </c>
      <c r="AI47" s="12">
        <f t="shared" si="1"/>
        <v>-54502.046250000007</v>
      </c>
      <c r="AJ47">
        <f t="shared" si="2"/>
        <v>107025</v>
      </c>
    </row>
    <row r="48" spans="1:36" ht="13.8" thickBot="1" x14ac:dyDescent="0.3">
      <c r="A48" s="11" t="s">
        <v>1300</v>
      </c>
      <c r="B48" s="35" t="s">
        <v>102</v>
      </c>
      <c r="C48" s="3" t="s">
        <v>103</v>
      </c>
      <c r="D48" s="3" t="s">
        <v>32</v>
      </c>
      <c r="E48" s="3" t="s">
        <v>32</v>
      </c>
      <c r="F48" s="6" t="s">
        <v>1235</v>
      </c>
      <c r="G48" s="6">
        <v>0</v>
      </c>
      <c r="H48" s="6">
        <v>0</v>
      </c>
      <c r="I48" s="5">
        <v>-3471750.38</v>
      </c>
      <c r="J48" s="5">
        <v>-3431377.89</v>
      </c>
      <c r="K48" s="5">
        <v>-3209852.29</v>
      </c>
      <c r="L48" s="5">
        <v>-2956459.85</v>
      </c>
      <c r="M48" s="5">
        <v>-2661763.38</v>
      </c>
      <c r="N48" s="5">
        <v>-2395179.7799999998</v>
      </c>
      <c r="O48" s="5">
        <v>-1996123.56</v>
      </c>
      <c r="P48" s="5">
        <v>-1666233.32</v>
      </c>
      <c r="Q48" s="5">
        <v>-1311524.72</v>
      </c>
      <c r="R48" s="5">
        <v>-1000070.1</v>
      </c>
      <c r="S48" s="5">
        <v>-509806.55</v>
      </c>
      <c r="T48" s="5">
        <v>9308.73</v>
      </c>
      <c r="U48" s="5">
        <v>-98361.86</v>
      </c>
      <c r="V48" s="5">
        <v>10787.77</v>
      </c>
      <c r="W48" s="5">
        <v>5213.62</v>
      </c>
      <c r="X48" s="5">
        <v>-34449.26</v>
      </c>
      <c r="Y48" s="5">
        <v>-57246.91</v>
      </c>
      <c r="Z48" s="5">
        <v>-92174.11</v>
      </c>
      <c r="AA48" s="5">
        <v>-168349.79</v>
      </c>
      <c r="AB48" s="5">
        <v>-128245.75999999999</v>
      </c>
      <c r="AC48" s="5">
        <v>-173631.32</v>
      </c>
      <c r="AD48" s="5">
        <v>-214931.17</v>
      </c>
      <c r="AE48" s="5">
        <v>-199595.19</v>
      </c>
      <c r="AF48" s="5">
        <v>-151848.85</v>
      </c>
      <c r="AG48" s="5">
        <v>-326358.82</v>
      </c>
      <c r="AH48" s="12">
        <f t="shared" si="0"/>
        <v>-1909511.5691666668</v>
      </c>
      <c r="AI48" s="12">
        <f t="shared" si="1"/>
        <v>-118069.27583333333</v>
      </c>
      <c r="AJ48">
        <f t="shared" si="2"/>
        <v>107030</v>
      </c>
    </row>
    <row r="49" spans="1:36" ht="13.8" thickBot="1" x14ac:dyDescent="0.3">
      <c r="A49" s="11" t="s">
        <v>1301</v>
      </c>
      <c r="B49" s="35" t="s">
        <v>720</v>
      </c>
      <c r="C49" s="3" t="s">
        <v>721</v>
      </c>
      <c r="D49" s="3" t="s">
        <v>32</v>
      </c>
      <c r="E49" s="3" t="s">
        <v>32</v>
      </c>
      <c r="F49" s="6" t="s">
        <v>1235</v>
      </c>
      <c r="G49" s="6">
        <v>0</v>
      </c>
      <c r="H49" s="6">
        <v>0</v>
      </c>
      <c r="I49" s="5">
        <v>7302.95</v>
      </c>
      <c r="J49" s="5">
        <v>8721.33</v>
      </c>
      <c r="K49" s="5">
        <v>11739.96</v>
      </c>
      <c r="L49" s="5">
        <v>11821.01</v>
      </c>
      <c r="M49" s="5">
        <v>10781.96</v>
      </c>
      <c r="N49" s="5">
        <v>10749.05</v>
      </c>
      <c r="O49" s="5">
        <v>8672.9500000000007</v>
      </c>
      <c r="P49" s="5">
        <v>6234.78</v>
      </c>
      <c r="Q49" s="5">
        <v>3867.85</v>
      </c>
      <c r="R49" s="5">
        <v>636.87</v>
      </c>
      <c r="S49" s="5">
        <v>-4145.57</v>
      </c>
      <c r="T49" s="5">
        <v>-5689</v>
      </c>
      <c r="U49" s="5">
        <v>-4160.28</v>
      </c>
      <c r="V49" s="5">
        <v>-6774.52</v>
      </c>
      <c r="W49" s="5">
        <v>-3029.06</v>
      </c>
      <c r="X49" s="5">
        <v>-7266.34</v>
      </c>
      <c r="Y49" s="5">
        <v>-7987.34</v>
      </c>
      <c r="Z49" s="5">
        <v>-6998.2</v>
      </c>
      <c r="AA49" s="5">
        <v>-5528.27</v>
      </c>
      <c r="AB49" s="5">
        <v>-7169.69</v>
      </c>
      <c r="AC49" s="5">
        <v>-9075.58</v>
      </c>
      <c r="AD49" s="5">
        <v>-10800.72</v>
      </c>
      <c r="AE49" s="5">
        <v>-11792.4</v>
      </c>
      <c r="AF49" s="5">
        <v>-13586.22</v>
      </c>
      <c r="AG49" s="5">
        <v>-10999.94</v>
      </c>
      <c r="AH49" s="12">
        <f t="shared" si="0"/>
        <v>5413.5437499999998</v>
      </c>
      <c r="AI49" s="12">
        <f t="shared" si="1"/>
        <v>-8132.3708333333334</v>
      </c>
      <c r="AJ49">
        <f t="shared" si="2"/>
        <v>107035</v>
      </c>
    </row>
    <row r="50" spans="1:36" ht="13.8" thickBot="1" x14ac:dyDescent="0.3">
      <c r="A50" s="11" t="s">
        <v>1302</v>
      </c>
      <c r="B50" s="35" t="s">
        <v>104</v>
      </c>
      <c r="C50" s="3" t="s">
        <v>105</v>
      </c>
      <c r="D50" s="3" t="s">
        <v>32</v>
      </c>
      <c r="E50" s="3" t="s">
        <v>32</v>
      </c>
      <c r="F50" s="6" t="s">
        <v>1235</v>
      </c>
      <c r="G50" s="6">
        <v>0</v>
      </c>
      <c r="H50" s="6">
        <v>0</v>
      </c>
      <c r="I50" s="5">
        <v>-1094455.3700000001</v>
      </c>
      <c r="J50" s="5">
        <v>-1024664.57</v>
      </c>
      <c r="K50" s="5">
        <v>-913163.9</v>
      </c>
      <c r="L50" s="5">
        <v>-781309.26</v>
      </c>
      <c r="M50" s="5">
        <v>-669675.47</v>
      </c>
      <c r="N50" s="5">
        <v>-616173.99</v>
      </c>
      <c r="O50" s="5">
        <v>-514935.22</v>
      </c>
      <c r="P50" s="5">
        <v>-541740.25</v>
      </c>
      <c r="Q50" s="5">
        <v>-576262.84</v>
      </c>
      <c r="R50" s="5">
        <v>-511712.2</v>
      </c>
      <c r="S50" s="5">
        <v>-627744.35</v>
      </c>
      <c r="T50" s="5">
        <v>-392290.14</v>
      </c>
      <c r="U50" s="5">
        <v>-425167.12</v>
      </c>
      <c r="V50" s="5">
        <v>-279282.68</v>
      </c>
      <c r="W50" s="5">
        <v>-53851.48</v>
      </c>
      <c r="X50" s="5">
        <v>17787.96</v>
      </c>
      <c r="Y50" s="5">
        <v>91142.2</v>
      </c>
      <c r="Z50" s="5">
        <v>181900.75</v>
      </c>
      <c r="AA50" s="5">
        <v>236222.66</v>
      </c>
      <c r="AB50" s="5">
        <v>149565.84</v>
      </c>
      <c r="AC50" s="5">
        <v>27891.34</v>
      </c>
      <c r="AD50" s="5">
        <v>-111019.8</v>
      </c>
      <c r="AE50" s="5">
        <v>-253438.25</v>
      </c>
      <c r="AF50" s="5">
        <v>-124509.63</v>
      </c>
      <c r="AG50" s="5">
        <v>-150482.1</v>
      </c>
      <c r="AH50" s="12">
        <f t="shared" si="0"/>
        <v>-660790.28624999989</v>
      </c>
      <c r="AI50" s="12">
        <f t="shared" si="1"/>
        <v>-33784.64166666667</v>
      </c>
      <c r="AJ50">
        <f t="shared" si="2"/>
        <v>107040</v>
      </c>
    </row>
    <row r="51" spans="1:36" ht="13.8" thickBot="1" x14ac:dyDescent="0.3">
      <c r="A51" s="11" t="s">
        <v>1303</v>
      </c>
      <c r="B51" s="35" t="s">
        <v>722</v>
      </c>
      <c r="C51" s="3" t="s">
        <v>723</v>
      </c>
      <c r="D51" s="3" t="s">
        <v>32</v>
      </c>
      <c r="E51" s="3" t="s">
        <v>32</v>
      </c>
      <c r="F51" s="6" t="s">
        <v>1235</v>
      </c>
      <c r="G51" s="6">
        <v>0</v>
      </c>
      <c r="H51" s="6">
        <v>0</v>
      </c>
      <c r="I51" s="5">
        <v>78832.89</v>
      </c>
      <c r="J51" s="5">
        <v>85410.84</v>
      </c>
      <c r="K51" s="5">
        <v>90571.49</v>
      </c>
      <c r="L51" s="5">
        <v>91257.279999999999</v>
      </c>
      <c r="M51" s="5">
        <v>99189.07</v>
      </c>
      <c r="N51" s="5">
        <v>91586.6</v>
      </c>
      <c r="O51" s="5">
        <v>78796.22</v>
      </c>
      <c r="P51" s="5">
        <v>73799.509999999995</v>
      </c>
      <c r="Q51" s="5">
        <v>59250.91</v>
      </c>
      <c r="R51" s="5">
        <v>49371.03</v>
      </c>
      <c r="S51" s="5">
        <v>31849.82</v>
      </c>
      <c r="T51" s="5">
        <v>63694.73</v>
      </c>
      <c r="U51" s="5">
        <v>66310.25</v>
      </c>
      <c r="V51" s="5">
        <v>54267.98</v>
      </c>
      <c r="W51" s="5">
        <v>76538.960000000006</v>
      </c>
      <c r="X51" s="5">
        <v>65411.94</v>
      </c>
      <c r="Y51" s="5">
        <v>78027.34</v>
      </c>
      <c r="Z51" s="5">
        <v>96301.5</v>
      </c>
      <c r="AA51" s="5">
        <v>106723.93</v>
      </c>
      <c r="AB51" s="5">
        <v>110392.88</v>
      </c>
      <c r="AC51" s="5">
        <v>111971.4</v>
      </c>
      <c r="AD51" s="5">
        <v>118312</v>
      </c>
      <c r="AE51" s="5">
        <v>137712.32000000001</v>
      </c>
      <c r="AF51" s="5">
        <v>139782.31</v>
      </c>
      <c r="AG51" s="5">
        <v>151489.32</v>
      </c>
      <c r="AH51" s="12">
        <f t="shared" si="0"/>
        <v>73945.755833333344</v>
      </c>
      <c r="AI51" s="12">
        <f t="shared" si="1"/>
        <v>100361.86208333336</v>
      </c>
      <c r="AJ51">
        <f t="shared" si="2"/>
        <v>107045</v>
      </c>
    </row>
    <row r="52" spans="1:36" ht="13.8" thickBot="1" x14ac:dyDescent="0.3">
      <c r="A52" s="11" t="s">
        <v>1304</v>
      </c>
      <c r="B52" s="35" t="s">
        <v>106</v>
      </c>
      <c r="C52" s="3" t="s">
        <v>107</v>
      </c>
      <c r="D52" s="3" t="s">
        <v>32</v>
      </c>
      <c r="E52" s="3" t="s">
        <v>32</v>
      </c>
      <c r="F52" s="6" t="s">
        <v>1235</v>
      </c>
      <c r="G52" s="6">
        <v>0</v>
      </c>
      <c r="H52" s="6">
        <v>0</v>
      </c>
      <c r="I52" s="5">
        <v>173391.62</v>
      </c>
      <c r="J52" s="5">
        <v>298278.33</v>
      </c>
      <c r="K52" s="5">
        <v>360376.23</v>
      </c>
      <c r="L52" s="5">
        <v>468895.56</v>
      </c>
      <c r="M52" s="5">
        <v>535828.34</v>
      </c>
      <c r="N52" s="5">
        <v>506240.83</v>
      </c>
      <c r="O52" s="5">
        <v>424478.7</v>
      </c>
      <c r="P52" s="5">
        <v>287474.32</v>
      </c>
      <c r="Q52" s="5">
        <v>167870.62</v>
      </c>
      <c r="R52" s="5">
        <v>54969.41</v>
      </c>
      <c r="S52" s="5">
        <v>-143080.68</v>
      </c>
      <c r="T52" s="5">
        <v>-151911.9</v>
      </c>
      <c r="U52" s="5">
        <v>-353529.83</v>
      </c>
      <c r="V52" s="5">
        <v>-297252.98</v>
      </c>
      <c r="W52" s="5">
        <v>-198457.34</v>
      </c>
      <c r="X52" s="5">
        <v>-173504.35</v>
      </c>
      <c r="Y52" s="5">
        <v>-102494.68</v>
      </c>
      <c r="Z52" s="5">
        <v>-30500.19</v>
      </c>
      <c r="AA52" s="5">
        <v>-181194.16</v>
      </c>
      <c r="AB52" s="5">
        <v>-153594.60999999999</v>
      </c>
      <c r="AC52" s="5">
        <v>-198254.44</v>
      </c>
      <c r="AD52" s="5">
        <v>-253662.85</v>
      </c>
      <c r="AE52" s="5">
        <v>-200093.56</v>
      </c>
      <c r="AF52" s="5">
        <v>-59105.03</v>
      </c>
      <c r="AG52" s="5">
        <v>-27925.89</v>
      </c>
      <c r="AH52" s="12">
        <f t="shared" si="0"/>
        <v>226612.55458333335</v>
      </c>
      <c r="AI52" s="12">
        <f t="shared" si="1"/>
        <v>-169903.50416666668</v>
      </c>
      <c r="AJ52">
        <f t="shared" si="2"/>
        <v>107050</v>
      </c>
    </row>
    <row r="53" spans="1:36" ht="13.8" thickBot="1" x14ac:dyDescent="0.3">
      <c r="A53" s="11" t="s">
        <v>1305</v>
      </c>
      <c r="B53" s="35" t="s">
        <v>108</v>
      </c>
      <c r="C53" s="3" t="s">
        <v>109</v>
      </c>
      <c r="D53" s="3" t="s">
        <v>32</v>
      </c>
      <c r="E53" s="3" t="s">
        <v>32</v>
      </c>
      <c r="F53" s="6" t="s">
        <v>1235</v>
      </c>
      <c r="G53" s="6">
        <v>0</v>
      </c>
      <c r="H53" s="6">
        <v>0</v>
      </c>
      <c r="I53" s="5">
        <v>45869.67</v>
      </c>
      <c r="J53" s="5">
        <v>75859.83</v>
      </c>
      <c r="K53" s="5">
        <v>114584.83</v>
      </c>
      <c r="L53" s="5">
        <v>153243</v>
      </c>
      <c r="M53" s="5">
        <v>107075.03</v>
      </c>
      <c r="N53" s="5">
        <v>115297.43</v>
      </c>
      <c r="O53" s="5">
        <v>119891.96</v>
      </c>
      <c r="P53" s="5">
        <v>74811.91</v>
      </c>
      <c r="Q53" s="5">
        <v>27148.6</v>
      </c>
      <c r="R53" s="5">
        <v>8958.8700000000008</v>
      </c>
      <c r="S53" s="5">
        <v>-10123.86</v>
      </c>
      <c r="T53" s="5">
        <v>-8649.67</v>
      </c>
      <c r="U53" s="5">
        <v>-112037.41</v>
      </c>
      <c r="V53" s="5">
        <v>-53972.65</v>
      </c>
      <c r="W53" s="5">
        <v>-14059.38</v>
      </c>
      <c r="X53" s="5">
        <v>16895.330000000002</v>
      </c>
      <c r="Y53" s="5">
        <v>31974.68</v>
      </c>
      <c r="Z53" s="5">
        <v>57593.56</v>
      </c>
      <c r="AA53" s="5">
        <v>78415.990000000005</v>
      </c>
      <c r="AB53" s="5">
        <v>63876.38</v>
      </c>
      <c r="AC53" s="5">
        <v>74804.36</v>
      </c>
      <c r="AD53" s="5">
        <v>87981.42</v>
      </c>
      <c r="AE53" s="5">
        <v>52350.01</v>
      </c>
      <c r="AF53" s="5">
        <v>68884.259999999995</v>
      </c>
      <c r="AG53" s="5">
        <v>41173.86</v>
      </c>
      <c r="AH53" s="12">
        <f t="shared" si="0"/>
        <v>62084.504999999997</v>
      </c>
      <c r="AI53" s="12">
        <f t="shared" si="1"/>
        <v>35776.015416666669</v>
      </c>
      <c r="AJ53">
        <f t="shared" si="2"/>
        <v>107060</v>
      </c>
    </row>
    <row r="54" spans="1:36" ht="13.8" thickBot="1" x14ac:dyDescent="0.3">
      <c r="A54" s="11" t="s">
        <v>1306</v>
      </c>
      <c r="B54" s="35" t="s">
        <v>55</v>
      </c>
      <c r="C54" s="3" t="s">
        <v>56</v>
      </c>
      <c r="D54" s="3" t="s">
        <v>51</v>
      </c>
      <c r="E54" s="3" t="s">
        <v>52</v>
      </c>
      <c r="F54" s="6" t="s">
        <v>1231</v>
      </c>
      <c r="G54" s="6">
        <v>0</v>
      </c>
      <c r="H54" s="6">
        <v>0</v>
      </c>
      <c r="I54" s="5">
        <v>-12485022.310000001</v>
      </c>
      <c r="J54" s="5">
        <v>-12266180.390000001</v>
      </c>
      <c r="K54" s="5">
        <v>-12355224.34</v>
      </c>
      <c r="L54" s="5">
        <v>-12473512.15</v>
      </c>
      <c r="M54" s="5">
        <v>-12592001.550000001</v>
      </c>
      <c r="N54" s="5">
        <v>-12710776.76</v>
      </c>
      <c r="O54" s="5">
        <v>-12824593.359999999</v>
      </c>
      <c r="P54" s="5">
        <v>-12945802.43</v>
      </c>
      <c r="Q54" s="5">
        <v>-13068046.92</v>
      </c>
      <c r="R54" s="5">
        <v>-13190363.789999999</v>
      </c>
      <c r="S54" s="5">
        <v>-13309427.119999999</v>
      </c>
      <c r="T54" s="5">
        <v>-13434224.289999999</v>
      </c>
      <c r="U54" s="5">
        <v>-13561060.27</v>
      </c>
      <c r="V54" s="5">
        <v>-13595992.470000001</v>
      </c>
      <c r="W54" s="5">
        <v>-13724648.17</v>
      </c>
      <c r="X54" s="5">
        <v>-13848043.470000001</v>
      </c>
      <c r="Y54" s="5">
        <v>-9694194.1300000008</v>
      </c>
      <c r="Z54" s="5">
        <v>-9785494.3499999996</v>
      </c>
      <c r="AA54" s="5">
        <v>-9873345</v>
      </c>
      <c r="AB54" s="5">
        <v>-9952251.1799999997</v>
      </c>
      <c r="AC54" s="5">
        <v>-10038397.01</v>
      </c>
      <c r="AD54" s="5">
        <v>-10124998.68</v>
      </c>
      <c r="AE54" s="5">
        <v>-10211889.289999999</v>
      </c>
      <c r="AF54" s="5">
        <v>-10295481.25</v>
      </c>
      <c r="AG54" s="5">
        <v>-7581619.0300000003</v>
      </c>
      <c r="AH54" s="12">
        <f t="shared" si="0"/>
        <v>-12849432.865833335</v>
      </c>
      <c r="AI54" s="12">
        <f t="shared" si="1"/>
        <v>-10976339.554166665</v>
      </c>
      <c r="AJ54">
        <f t="shared" si="2"/>
        <v>108000</v>
      </c>
    </row>
    <row r="55" spans="1:36" ht="13.8" thickBot="1" x14ac:dyDescent="0.3">
      <c r="A55" s="11" t="s">
        <v>1307</v>
      </c>
      <c r="B55" s="35" t="s">
        <v>55</v>
      </c>
      <c r="C55" s="3" t="s">
        <v>56</v>
      </c>
      <c r="D55" s="3" t="s">
        <v>51</v>
      </c>
      <c r="E55" s="3" t="s">
        <v>57</v>
      </c>
      <c r="F55" s="6" t="s">
        <v>1231</v>
      </c>
      <c r="G55" s="6">
        <v>0</v>
      </c>
      <c r="H55" s="6">
        <v>0</v>
      </c>
      <c r="I55" s="5">
        <v>-807311687.42999995</v>
      </c>
      <c r="J55" s="5">
        <v>-808970631.64999998</v>
      </c>
      <c r="K55" s="5">
        <v>-809389669.87</v>
      </c>
      <c r="L55" s="5">
        <v>-809276318.88</v>
      </c>
      <c r="M55" s="5">
        <v>-811975582.25999999</v>
      </c>
      <c r="N55" s="5">
        <v>-815793917.74000001</v>
      </c>
      <c r="O55" s="5">
        <v>-818954110.69000006</v>
      </c>
      <c r="P55" s="5">
        <v>-821706361.50999999</v>
      </c>
      <c r="Q55" s="5">
        <v>-823896861.45000005</v>
      </c>
      <c r="R55" s="5">
        <v>-827162804.05999994</v>
      </c>
      <c r="S55" s="5">
        <v>-831418458.88</v>
      </c>
      <c r="T55" s="5">
        <v>-834676794.07000005</v>
      </c>
      <c r="U55" s="5">
        <v>-836855901.41999996</v>
      </c>
      <c r="V55" s="5">
        <v>-840461348.64999998</v>
      </c>
      <c r="W55" s="5">
        <v>-844143126.67999995</v>
      </c>
      <c r="X55" s="5">
        <v>-846331151.51999998</v>
      </c>
      <c r="Y55" s="5">
        <v>-574526309.75</v>
      </c>
      <c r="Z55" s="5">
        <v>-578209031.22000003</v>
      </c>
      <c r="AA55" s="5">
        <v>-578538181.23000002</v>
      </c>
      <c r="AB55" s="5">
        <v>-582366960.23000002</v>
      </c>
      <c r="AC55" s="5">
        <v>-585805966.28999996</v>
      </c>
      <c r="AD55" s="5">
        <v>-589650494.48000002</v>
      </c>
      <c r="AE55" s="5">
        <v>-593463304.02999997</v>
      </c>
      <c r="AF55" s="5">
        <v>-596859527</v>
      </c>
      <c r="AG55" s="5">
        <v>-597579435.34000003</v>
      </c>
      <c r="AH55" s="12">
        <f t="shared" si="0"/>
        <v>-819608775.45708323</v>
      </c>
      <c r="AI55" s="12">
        <f t="shared" si="1"/>
        <v>-660631089.12166667</v>
      </c>
      <c r="AJ55">
        <f t="shared" si="2"/>
        <v>108000</v>
      </c>
    </row>
    <row r="56" spans="1:36" ht="13.8" thickBot="1" x14ac:dyDescent="0.3">
      <c r="A56" s="11" t="s">
        <v>1308</v>
      </c>
      <c r="B56" s="35" t="s">
        <v>55</v>
      </c>
      <c r="C56" s="3" t="s">
        <v>56</v>
      </c>
      <c r="D56" s="3" t="s">
        <v>58</v>
      </c>
      <c r="E56" s="3" t="s">
        <v>57</v>
      </c>
      <c r="F56" s="6" t="s">
        <v>1231</v>
      </c>
      <c r="G56" s="6">
        <v>0</v>
      </c>
      <c r="H56" s="6">
        <v>0</v>
      </c>
      <c r="I56" s="5">
        <v>-343762969.69</v>
      </c>
      <c r="J56" s="5">
        <v>-345240827.88</v>
      </c>
      <c r="K56" s="5">
        <v>-347714197.80000001</v>
      </c>
      <c r="L56" s="5">
        <v>-349687093.77999997</v>
      </c>
      <c r="M56" s="5">
        <v>-351951894.81</v>
      </c>
      <c r="N56" s="5">
        <v>-354417139.06999999</v>
      </c>
      <c r="O56" s="5">
        <v>-355722327.94</v>
      </c>
      <c r="P56" s="5">
        <v>-358314060.55000001</v>
      </c>
      <c r="Q56" s="5">
        <v>-360767269.87</v>
      </c>
      <c r="R56" s="5">
        <v>-363053874.33999997</v>
      </c>
      <c r="S56" s="5">
        <v>-365415902.12</v>
      </c>
      <c r="T56" s="5">
        <v>-367949569.77999997</v>
      </c>
      <c r="U56" s="5">
        <v>-370413234.24000001</v>
      </c>
      <c r="V56" s="5">
        <v>-372528956.73000002</v>
      </c>
      <c r="W56" s="5">
        <v>-375270802.64999998</v>
      </c>
      <c r="X56" s="5">
        <v>-376912247.07999998</v>
      </c>
      <c r="Y56" s="5">
        <v>-546962071.83000004</v>
      </c>
      <c r="Z56" s="5">
        <v>-548779611.28999996</v>
      </c>
      <c r="AA56" s="5">
        <v>-551417220.60000002</v>
      </c>
      <c r="AB56" s="5">
        <v>-551855027.83000004</v>
      </c>
      <c r="AC56" s="5">
        <v>-553661677.10000002</v>
      </c>
      <c r="AD56" s="5">
        <v>-555498365.67999995</v>
      </c>
      <c r="AE56" s="5">
        <v>-557047825.24000001</v>
      </c>
      <c r="AF56" s="5">
        <v>-558829230.65999997</v>
      </c>
      <c r="AG56" s="5">
        <v>-553531279.99000001</v>
      </c>
      <c r="AH56" s="12">
        <f t="shared" si="0"/>
        <v>-356443521.65875</v>
      </c>
      <c r="AI56" s="12">
        <f t="shared" si="1"/>
        <v>-500894607.8170833</v>
      </c>
      <c r="AJ56">
        <f t="shared" si="2"/>
        <v>108000</v>
      </c>
    </row>
    <row r="57" spans="1:36" ht="13.8" thickBot="1" x14ac:dyDescent="0.3">
      <c r="A57" s="11" t="s">
        <v>1309</v>
      </c>
      <c r="B57" s="35" t="s">
        <v>55</v>
      </c>
      <c r="C57" s="3" t="s">
        <v>56</v>
      </c>
      <c r="D57" s="3" t="s">
        <v>59</v>
      </c>
      <c r="E57" s="3" t="s">
        <v>57</v>
      </c>
      <c r="F57" s="6" t="s">
        <v>1231</v>
      </c>
      <c r="G57" s="6">
        <v>0</v>
      </c>
      <c r="H57" s="6">
        <v>0</v>
      </c>
      <c r="I57" s="5">
        <v>-212825517.22999999</v>
      </c>
      <c r="J57" s="5">
        <v>-213706702.46000001</v>
      </c>
      <c r="K57" s="5">
        <v>-215140105.41</v>
      </c>
      <c r="L57" s="5">
        <v>-216516020.74000001</v>
      </c>
      <c r="M57" s="5">
        <v>-217527284.53999999</v>
      </c>
      <c r="N57" s="5">
        <v>-218939127.96000001</v>
      </c>
      <c r="O57" s="5">
        <v>-220170728.65000001</v>
      </c>
      <c r="P57" s="5">
        <v>-221633106.34999999</v>
      </c>
      <c r="Q57" s="5">
        <v>-223028558.88</v>
      </c>
      <c r="R57" s="5">
        <v>-224456916.47</v>
      </c>
      <c r="S57" s="5">
        <v>-225784096.59999999</v>
      </c>
      <c r="T57" s="5">
        <v>-226864921.72</v>
      </c>
      <c r="U57" s="5">
        <v>-228299704.58000001</v>
      </c>
      <c r="V57" s="5">
        <v>-229681682.65000001</v>
      </c>
      <c r="W57" s="5">
        <v>-231212292.56999999</v>
      </c>
      <c r="X57" s="5">
        <v>-232511663.84</v>
      </c>
      <c r="Y57" s="5">
        <v>-323215933.06</v>
      </c>
      <c r="Z57" s="5">
        <v>-324883877.45999998</v>
      </c>
      <c r="AA57" s="5">
        <v>-326825828.12</v>
      </c>
      <c r="AB57" s="5">
        <v>-328397180.62</v>
      </c>
      <c r="AC57" s="5">
        <v>-330132666.35000002</v>
      </c>
      <c r="AD57" s="5">
        <v>-331936573.08999997</v>
      </c>
      <c r="AE57" s="5">
        <v>-333671680.48000002</v>
      </c>
      <c r="AF57" s="5">
        <v>-335409542.51999998</v>
      </c>
      <c r="AG57" s="5">
        <v>-336974955.75</v>
      </c>
      <c r="AH57" s="12">
        <f t="shared" si="0"/>
        <v>-220360848.39041662</v>
      </c>
      <c r="AI57" s="12">
        <f t="shared" si="1"/>
        <v>-300876354.24375004</v>
      </c>
      <c r="AJ57">
        <f t="shared" si="2"/>
        <v>108000</v>
      </c>
    </row>
    <row r="58" spans="1:36" ht="13.8" thickBot="1" x14ac:dyDescent="0.3">
      <c r="A58" s="11" t="s">
        <v>1310</v>
      </c>
      <c r="B58" s="35" t="s">
        <v>55</v>
      </c>
      <c r="C58" s="3" t="s">
        <v>56</v>
      </c>
      <c r="D58" s="3" t="s">
        <v>51</v>
      </c>
      <c r="E58" s="3" t="s">
        <v>60</v>
      </c>
      <c r="F58" s="6" t="s">
        <v>1231</v>
      </c>
      <c r="G58" s="6">
        <v>0</v>
      </c>
      <c r="H58" s="6">
        <v>0</v>
      </c>
      <c r="I58" s="5">
        <v>-19872612.91</v>
      </c>
      <c r="J58" s="5">
        <v>-19997754.469999999</v>
      </c>
      <c r="K58" s="5">
        <v>-20132037.100000001</v>
      </c>
      <c r="L58" s="5">
        <v>-20223222.57</v>
      </c>
      <c r="M58" s="5">
        <v>-20318623.23</v>
      </c>
      <c r="N58" s="5">
        <v>-20426128.420000002</v>
      </c>
      <c r="O58" s="5">
        <v>-20521572.120000001</v>
      </c>
      <c r="P58" s="5">
        <v>-20614439.91</v>
      </c>
      <c r="Q58" s="5">
        <v>-20706995.539999999</v>
      </c>
      <c r="R58" s="5">
        <v>-21026230.260000002</v>
      </c>
      <c r="S58" s="5">
        <v>-21134616.449999999</v>
      </c>
      <c r="T58" s="5">
        <v>-21227818.809999999</v>
      </c>
      <c r="U58" s="5">
        <v>-21322580.280000001</v>
      </c>
      <c r="V58" s="5">
        <v>-21457857.34</v>
      </c>
      <c r="W58" s="5">
        <v>-21559553.640000001</v>
      </c>
      <c r="X58" s="5">
        <v>-21714307.559999999</v>
      </c>
      <c r="Y58" s="5">
        <v>-21794743.300000001</v>
      </c>
      <c r="Z58" s="5">
        <v>-21835064.5</v>
      </c>
      <c r="AA58" s="5">
        <v>-21905301.050000001</v>
      </c>
      <c r="AB58" s="5">
        <v>-21976213.460000001</v>
      </c>
      <c r="AC58" s="5">
        <v>-22051846.050000001</v>
      </c>
      <c r="AD58" s="5">
        <v>-22123256.98</v>
      </c>
      <c r="AE58" s="5">
        <v>-22219100.420000002</v>
      </c>
      <c r="AF58" s="5">
        <v>-22285672.710000001</v>
      </c>
      <c r="AG58" s="5">
        <v>-22352643.73</v>
      </c>
      <c r="AH58" s="12">
        <f t="shared" si="0"/>
        <v>-20577252.956249997</v>
      </c>
      <c r="AI58" s="12">
        <f t="shared" si="1"/>
        <v>-21896710.751250003</v>
      </c>
      <c r="AJ58">
        <f t="shared" si="2"/>
        <v>108000</v>
      </c>
    </row>
    <row r="59" spans="1:36" ht="13.8" thickBot="1" x14ac:dyDescent="0.3">
      <c r="A59" s="11" t="s">
        <v>1311</v>
      </c>
      <c r="B59" s="35" t="s">
        <v>55</v>
      </c>
      <c r="C59" s="3" t="s">
        <v>56</v>
      </c>
      <c r="D59" s="3" t="s">
        <v>59</v>
      </c>
      <c r="E59" s="3" t="s">
        <v>52</v>
      </c>
      <c r="F59" s="6" t="s">
        <v>1231</v>
      </c>
      <c r="G59" s="6">
        <v>0</v>
      </c>
      <c r="H59" s="6">
        <v>0</v>
      </c>
      <c r="I59" s="5">
        <v>-6079922.0800000001</v>
      </c>
      <c r="J59" s="5">
        <v>-6018520.7999999998</v>
      </c>
      <c r="K59" s="5">
        <v>-6056246.6399999997</v>
      </c>
      <c r="L59" s="5">
        <v>-6076963.2800000003</v>
      </c>
      <c r="M59" s="5">
        <v>-6114722.0899999999</v>
      </c>
      <c r="N59" s="5">
        <v>-6152503.3700000001</v>
      </c>
      <c r="O59" s="5">
        <v>-6175888.1399999997</v>
      </c>
      <c r="P59" s="5">
        <v>-6212659.6100000003</v>
      </c>
      <c r="Q59" s="5">
        <v>-6250179.3300000001</v>
      </c>
      <c r="R59" s="5">
        <v>-6197123.4199999999</v>
      </c>
      <c r="S59" s="5">
        <v>-6209239.0800000001</v>
      </c>
      <c r="T59" s="5">
        <v>-6236597.2199999997</v>
      </c>
      <c r="U59" s="5">
        <v>-6194605.1799999997</v>
      </c>
      <c r="V59" s="5">
        <v>-6207004.71</v>
      </c>
      <c r="W59" s="5">
        <v>-6244272.0999999996</v>
      </c>
      <c r="X59" s="5">
        <v>-6192521.0300000003</v>
      </c>
      <c r="Y59" s="5">
        <v>-6176921.6799999997</v>
      </c>
      <c r="Z59" s="5">
        <v>-6218629.1200000001</v>
      </c>
      <c r="AA59" s="5">
        <v>-6260338.0199999996</v>
      </c>
      <c r="AB59" s="5">
        <v>-6243509.6200000001</v>
      </c>
      <c r="AC59" s="5">
        <v>-6285356.7000000002</v>
      </c>
      <c r="AD59" s="5">
        <v>-6327265.6399999997</v>
      </c>
      <c r="AE59" s="5">
        <v>-6369184.1500000004</v>
      </c>
      <c r="AF59" s="5">
        <v>-6411102.6600000001</v>
      </c>
      <c r="AG59" s="5">
        <v>-6446941.2800000003</v>
      </c>
      <c r="AH59" s="12">
        <f t="shared" si="0"/>
        <v>-6153158.8841666663</v>
      </c>
      <c r="AI59" s="12">
        <f t="shared" si="1"/>
        <v>-6271406.5549999997</v>
      </c>
      <c r="AJ59">
        <f t="shared" si="2"/>
        <v>108000</v>
      </c>
    </row>
    <row r="60" spans="1:36" ht="13.8" thickBot="1" x14ac:dyDescent="0.3">
      <c r="A60" s="11" t="s">
        <v>1312</v>
      </c>
      <c r="B60" s="35" t="s">
        <v>55</v>
      </c>
      <c r="C60" s="3" t="s">
        <v>56</v>
      </c>
      <c r="D60" s="3" t="s">
        <v>58</v>
      </c>
      <c r="E60" s="3" t="s">
        <v>52</v>
      </c>
      <c r="F60" s="6" t="s">
        <v>1231</v>
      </c>
      <c r="G60" s="6">
        <v>0</v>
      </c>
      <c r="H60" s="6">
        <v>0</v>
      </c>
      <c r="I60" s="5">
        <v>-4235627.0599999996</v>
      </c>
      <c r="J60" s="5">
        <v>-4071003.92</v>
      </c>
      <c r="K60" s="5">
        <v>-4131370.71</v>
      </c>
      <c r="L60" s="5">
        <v>-4187445.31</v>
      </c>
      <c r="M60" s="5">
        <v>-4244232.72</v>
      </c>
      <c r="N60" s="5">
        <v>-4295697.24</v>
      </c>
      <c r="O60" s="5">
        <v>-4352267.47</v>
      </c>
      <c r="P60" s="5">
        <v>-4408973.6100000003</v>
      </c>
      <c r="Q60" s="5">
        <v>-4465708.21</v>
      </c>
      <c r="R60" s="5">
        <v>-4576729.3099999996</v>
      </c>
      <c r="S60" s="5">
        <v>-4709541.82</v>
      </c>
      <c r="T60" s="5">
        <v>-4844922.87</v>
      </c>
      <c r="U60" s="5">
        <v>-4516847.4000000004</v>
      </c>
      <c r="V60" s="5">
        <v>-4656894.7699999996</v>
      </c>
      <c r="W60" s="5">
        <v>-4816760.53</v>
      </c>
      <c r="X60" s="5">
        <v>-4948584.97</v>
      </c>
      <c r="Y60" s="5">
        <v>-4767807.8099999996</v>
      </c>
      <c r="Z60" s="5">
        <v>-4926672.62</v>
      </c>
      <c r="AA60" s="5">
        <v>-5070287.74</v>
      </c>
      <c r="AB60" s="5">
        <v>-4873444.9000000004</v>
      </c>
      <c r="AC60" s="5">
        <v>-5040434.5599999996</v>
      </c>
      <c r="AD60" s="5">
        <v>-5168331.92</v>
      </c>
      <c r="AE60" s="5">
        <v>-5337450.8499999996</v>
      </c>
      <c r="AF60" s="5">
        <v>-5507654.5300000003</v>
      </c>
      <c r="AG60" s="5">
        <v>-5605685.2699999996</v>
      </c>
      <c r="AH60" s="12">
        <f t="shared" si="0"/>
        <v>-4388677.5350000001</v>
      </c>
      <c r="AI60" s="12">
        <f t="shared" si="1"/>
        <v>-5014632.6279166667</v>
      </c>
      <c r="AJ60">
        <f t="shared" si="2"/>
        <v>108000</v>
      </c>
    </row>
    <row r="61" spans="1:36" ht="13.8" thickBot="1" x14ac:dyDescent="0.3">
      <c r="A61" s="11" t="s">
        <v>1313</v>
      </c>
      <c r="B61" s="35" t="s">
        <v>55</v>
      </c>
      <c r="C61" s="3" t="s">
        <v>56</v>
      </c>
      <c r="D61" s="3" t="s">
        <v>63</v>
      </c>
      <c r="E61" s="3" t="s">
        <v>60</v>
      </c>
      <c r="F61" s="6" t="s">
        <v>1231</v>
      </c>
      <c r="G61" s="6">
        <v>0</v>
      </c>
      <c r="H61" s="6">
        <v>0</v>
      </c>
      <c r="I61" s="5">
        <v>-2423658.64</v>
      </c>
      <c r="J61" s="5">
        <v>-2073340.01</v>
      </c>
      <c r="K61" s="5">
        <v>-2101944.9900000002</v>
      </c>
      <c r="L61" s="5">
        <v>-2130723.61</v>
      </c>
      <c r="M61" s="5">
        <v>-2159835.67</v>
      </c>
      <c r="N61" s="5">
        <v>-2189428.2200000002</v>
      </c>
      <c r="O61" s="5">
        <v>-2219398.92</v>
      </c>
      <c r="P61" s="5">
        <v>-2249683.73</v>
      </c>
      <c r="Q61" s="5">
        <v>-2247005.6800000002</v>
      </c>
      <c r="R61" s="5">
        <v>-2277826.2000000002</v>
      </c>
      <c r="S61" s="5">
        <v>-2308789.4500000002</v>
      </c>
      <c r="T61" s="5">
        <v>-2338081.13</v>
      </c>
      <c r="U61" s="5">
        <v>-2369347.5099999998</v>
      </c>
      <c r="V61" s="5">
        <v>-2395425.54</v>
      </c>
      <c r="W61" s="5">
        <v>-2427573.27</v>
      </c>
      <c r="X61" s="5">
        <v>-2460830.14</v>
      </c>
      <c r="Y61" s="5">
        <v>-1687226.16</v>
      </c>
      <c r="Z61" s="5">
        <v>-1716574.31</v>
      </c>
      <c r="AA61" s="5">
        <v>-1746023.94</v>
      </c>
      <c r="AB61" s="5">
        <v>-1775524.82</v>
      </c>
      <c r="AC61" s="5">
        <v>-1805084.8</v>
      </c>
      <c r="AD61" s="5">
        <v>-1834655.49</v>
      </c>
      <c r="AE61" s="5">
        <v>-1864189.37</v>
      </c>
      <c r="AF61" s="5">
        <v>-1893682.43</v>
      </c>
      <c r="AG61" s="5">
        <v>-1915301.36</v>
      </c>
      <c r="AH61" s="12">
        <f t="shared" si="0"/>
        <v>-2224380.0570833334</v>
      </c>
      <c r="AI61" s="12">
        <f t="shared" si="1"/>
        <v>-1979092.8920833331</v>
      </c>
      <c r="AJ61">
        <f t="shared" si="2"/>
        <v>108000</v>
      </c>
    </row>
    <row r="62" spans="1:36" ht="13.8" thickBot="1" x14ac:dyDescent="0.3">
      <c r="A62" s="11" t="s">
        <v>1314</v>
      </c>
      <c r="B62" s="35" t="s">
        <v>55</v>
      </c>
      <c r="C62" s="3" t="s">
        <v>56</v>
      </c>
      <c r="D62" s="3" t="s">
        <v>63</v>
      </c>
      <c r="E62" s="3" t="s">
        <v>52</v>
      </c>
      <c r="F62" s="6" t="s">
        <v>1231</v>
      </c>
      <c r="G62" s="6">
        <v>0</v>
      </c>
      <c r="H62" s="6">
        <v>0</v>
      </c>
      <c r="I62" s="5">
        <v>-61883377.890000001</v>
      </c>
      <c r="J62" s="5">
        <v>-60134637.020000003</v>
      </c>
      <c r="K62" s="5">
        <v>-61845044.939999998</v>
      </c>
      <c r="L62" s="5">
        <v>-64779021.200000003</v>
      </c>
      <c r="M62" s="5">
        <v>-66680874.939999998</v>
      </c>
      <c r="N62" s="5">
        <v>-67431545.019999996</v>
      </c>
      <c r="O62" s="5">
        <v>-69130946.609999999</v>
      </c>
      <c r="P62" s="5">
        <v>-60388698.32</v>
      </c>
      <c r="Q62" s="5">
        <v>-60456443.740000002</v>
      </c>
      <c r="R62" s="5">
        <v>-62090283.270000003</v>
      </c>
      <c r="S62" s="5">
        <v>-63794072.93</v>
      </c>
      <c r="T62" s="5">
        <v>-65591070.840000004</v>
      </c>
      <c r="U62" s="5">
        <v>-67027920.200000003</v>
      </c>
      <c r="V62" s="5">
        <v>-68214862.239999995</v>
      </c>
      <c r="W62" s="5">
        <v>-70469000.310000002</v>
      </c>
      <c r="X62" s="5">
        <v>-71819904.930000007</v>
      </c>
      <c r="Y62" s="5">
        <v>-69479221.689999998</v>
      </c>
      <c r="Z62" s="5">
        <v>-71255442.450000003</v>
      </c>
      <c r="AA62" s="5">
        <v>-73118679.829999998</v>
      </c>
      <c r="AB62" s="5">
        <v>-74999841.829999998</v>
      </c>
      <c r="AC62" s="5">
        <v>-76901771.939999998</v>
      </c>
      <c r="AD62" s="5">
        <v>-72487270.439999998</v>
      </c>
      <c r="AE62" s="5">
        <v>-74373854.609999999</v>
      </c>
      <c r="AF62" s="5">
        <v>-76317290.25</v>
      </c>
      <c r="AG62" s="5">
        <v>-77058917.319999993</v>
      </c>
      <c r="AH62" s="12">
        <f t="shared" si="0"/>
        <v>-63898190.656249993</v>
      </c>
      <c r="AI62" s="12">
        <f t="shared" si="1"/>
        <v>-72623379.940000013</v>
      </c>
      <c r="AJ62">
        <f t="shared" si="2"/>
        <v>108000</v>
      </c>
    </row>
    <row r="63" spans="1:36" ht="13.8" thickBot="1" x14ac:dyDescent="0.3">
      <c r="A63" s="11" t="s">
        <v>1315</v>
      </c>
      <c r="B63" s="35" t="s">
        <v>55</v>
      </c>
      <c r="C63" s="3" t="s">
        <v>56</v>
      </c>
      <c r="D63" s="3" t="s">
        <v>66</v>
      </c>
      <c r="E63" s="3" t="s">
        <v>57</v>
      </c>
      <c r="F63" s="6" t="s">
        <v>1231</v>
      </c>
      <c r="G63" s="6">
        <v>0</v>
      </c>
      <c r="H63" s="6">
        <v>0</v>
      </c>
      <c r="I63" s="5">
        <v>-118257.23</v>
      </c>
      <c r="J63" s="5">
        <v>-122191.98</v>
      </c>
      <c r="K63" s="5">
        <v>-126136.45</v>
      </c>
      <c r="L63" s="5">
        <v>-129963.7</v>
      </c>
      <c r="M63" s="5">
        <v>-133967.78</v>
      </c>
      <c r="N63" s="5">
        <v>-137974.44</v>
      </c>
      <c r="O63" s="5">
        <v>-141958.79999999999</v>
      </c>
      <c r="P63" s="5">
        <v>-145918.29999999999</v>
      </c>
      <c r="Q63" s="5">
        <v>-149877.85</v>
      </c>
      <c r="R63" s="5">
        <v>-153837.46</v>
      </c>
      <c r="S63" s="5">
        <v>-157797.07</v>
      </c>
      <c r="T63" s="5">
        <v>-161756.68</v>
      </c>
      <c r="U63" s="5">
        <v>-165716.20000000001</v>
      </c>
      <c r="V63" s="5">
        <v>-169675.81</v>
      </c>
      <c r="W63" s="5">
        <v>-173635.42</v>
      </c>
      <c r="X63" s="5">
        <v>-177595.03</v>
      </c>
      <c r="Y63" s="5">
        <v>-181554.64</v>
      </c>
      <c r="Z63" s="5">
        <v>-188837.1</v>
      </c>
      <c r="AA63" s="5">
        <v>-196119.56</v>
      </c>
      <c r="AB63" s="5">
        <v>-203401.84</v>
      </c>
      <c r="AC63" s="5">
        <v>-210684.3</v>
      </c>
      <c r="AD63" s="5">
        <v>-217966.67</v>
      </c>
      <c r="AE63" s="5">
        <v>-225249.13</v>
      </c>
      <c r="AF63" s="5">
        <v>-232531.59</v>
      </c>
      <c r="AG63" s="5">
        <v>-194393.2</v>
      </c>
      <c r="AH63" s="12">
        <f t="shared" si="0"/>
        <v>-141947.26875000002</v>
      </c>
      <c r="AI63" s="12">
        <f t="shared" si="1"/>
        <v>-196442.14916666667</v>
      </c>
      <c r="AJ63">
        <f t="shared" si="2"/>
        <v>108000</v>
      </c>
    </row>
    <row r="64" spans="1:36" ht="13.8" thickBot="1" x14ac:dyDescent="0.3">
      <c r="A64" s="11" t="s">
        <v>1316</v>
      </c>
      <c r="B64" s="35" t="s">
        <v>55</v>
      </c>
      <c r="C64" s="3" t="s">
        <v>56</v>
      </c>
      <c r="D64" s="3" t="s">
        <v>59</v>
      </c>
      <c r="E64" s="3" t="s">
        <v>60</v>
      </c>
      <c r="F64" s="6" t="s">
        <v>1231</v>
      </c>
      <c r="G64" s="6">
        <v>0</v>
      </c>
      <c r="H64" s="6">
        <v>0</v>
      </c>
      <c r="I64" s="5">
        <v>-74968928.879999995</v>
      </c>
      <c r="J64" s="5">
        <v>-75324620.340000004</v>
      </c>
      <c r="K64" s="5">
        <v>-75801631.260000005</v>
      </c>
      <c r="L64" s="5">
        <v>-76148129.400000006</v>
      </c>
      <c r="M64" s="5">
        <v>-76577392.620000005</v>
      </c>
      <c r="N64" s="5">
        <v>-77056425.109999999</v>
      </c>
      <c r="O64" s="5">
        <v>-77446835.040000007</v>
      </c>
      <c r="P64" s="5">
        <v>-77920373.340000004</v>
      </c>
      <c r="Q64" s="5">
        <v>-78385484.519999996</v>
      </c>
      <c r="R64" s="5">
        <v>-78829608.459999993</v>
      </c>
      <c r="S64" s="5">
        <v>-79311353.340000004</v>
      </c>
      <c r="T64" s="5">
        <v>-79788003.579999998</v>
      </c>
      <c r="U64" s="5">
        <v>-81380519.959999993</v>
      </c>
      <c r="V64" s="5">
        <v>-81855181.799999997</v>
      </c>
      <c r="W64" s="5">
        <v>-82357990.150000006</v>
      </c>
      <c r="X64" s="5">
        <v>-82777235.260000005</v>
      </c>
      <c r="Y64" s="5">
        <v>-83090908.959999993</v>
      </c>
      <c r="Z64" s="5">
        <v>-83510706.469999999</v>
      </c>
      <c r="AA64" s="5">
        <v>-83943618.900000006</v>
      </c>
      <c r="AB64" s="5">
        <v>-84416197.450000003</v>
      </c>
      <c r="AC64" s="5">
        <v>-84867832.239999995</v>
      </c>
      <c r="AD64" s="5">
        <v>-85312496.620000005</v>
      </c>
      <c r="AE64" s="5">
        <v>-85731488.269999996</v>
      </c>
      <c r="AF64" s="5">
        <v>-86082752.189999998</v>
      </c>
      <c r="AG64" s="5">
        <v>-86532144.760000005</v>
      </c>
      <c r="AH64" s="12">
        <f t="shared" si="0"/>
        <v>-77563715.119166672</v>
      </c>
      <c r="AI64" s="12">
        <f t="shared" si="1"/>
        <v>-83991895.05583334</v>
      </c>
      <c r="AJ64">
        <f t="shared" si="2"/>
        <v>108000</v>
      </c>
    </row>
    <row r="65" spans="1:36" ht="13.8" thickBot="1" x14ac:dyDescent="0.3">
      <c r="A65" s="11" t="s">
        <v>1317</v>
      </c>
      <c r="B65" s="35" t="s">
        <v>55</v>
      </c>
      <c r="C65" s="3" t="s">
        <v>56</v>
      </c>
      <c r="D65" s="3" t="s">
        <v>67</v>
      </c>
      <c r="E65" s="3" t="s">
        <v>60</v>
      </c>
      <c r="F65" s="6" t="s">
        <v>1231</v>
      </c>
      <c r="G65" s="6">
        <v>0</v>
      </c>
      <c r="H65" s="6">
        <v>0</v>
      </c>
      <c r="I65" s="5">
        <v>-112792547.36</v>
      </c>
      <c r="J65" s="5">
        <v>-112610925.48999999</v>
      </c>
      <c r="K65" s="5">
        <v>-113155829.54000001</v>
      </c>
      <c r="L65" s="5">
        <v>-113536393.65000001</v>
      </c>
      <c r="M65" s="5">
        <v>-113965875.40000001</v>
      </c>
      <c r="N65" s="5">
        <v>-114474640.55</v>
      </c>
      <c r="O65" s="5">
        <v>-114848788.78</v>
      </c>
      <c r="P65" s="5">
        <v>-115289878.84999999</v>
      </c>
      <c r="Q65" s="5">
        <v>-115767131.40000001</v>
      </c>
      <c r="R65" s="5">
        <v>-116253123.05</v>
      </c>
      <c r="S65" s="5">
        <v>-116814612.09</v>
      </c>
      <c r="T65" s="5">
        <v>-117386348.38</v>
      </c>
      <c r="U65" s="5">
        <v>-117700515.39</v>
      </c>
      <c r="V65" s="5">
        <v>-118272042.79000001</v>
      </c>
      <c r="W65" s="5">
        <v>-118930942.62</v>
      </c>
      <c r="X65" s="5">
        <v>-119457668.36</v>
      </c>
      <c r="Y65" s="5">
        <v>-119997299.23999999</v>
      </c>
      <c r="Z65" s="5">
        <v>-120553408.45999999</v>
      </c>
      <c r="AA65" s="5">
        <v>-121186391.42</v>
      </c>
      <c r="AB65" s="5">
        <v>-121838142.28</v>
      </c>
      <c r="AC65" s="5">
        <v>-122483042.3</v>
      </c>
      <c r="AD65" s="5">
        <v>-123156532.63</v>
      </c>
      <c r="AE65" s="5">
        <v>-123731636.12</v>
      </c>
      <c r="AF65" s="5">
        <v>-124223112.77</v>
      </c>
      <c r="AG65" s="5">
        <v>-124570948.73999999</v>
      </c>
      <c r="AH65" s="12">
        <f t="shared" si="0"/>
        <v>-114945839.87958331</v>
      </c>
      <c r="AI65" s="12">
        <f t="shared" si="1"/>
        <v>-121247162.58791666</v>
      </c>
      <c r="AJ65">
        <f t="shared" si="2"/>
        <v>108000</v>
      </c>
    </row>
    <row r="66" spans="1:36" ht="13.8" thickBot="1" x14ac:dyDescent="0.3">
      <c r="A66" s="11" t="s">
        <v>1318</v>
      </c>
      <c r="B66" s="35" t="s">
        <v>55</v>
      </c>
      <c r="C66" s="3" t="s">
        <v>56</v>
      </c>
      <c r="D66" s="3" t="s">
        <v>58</v>
      </c>
      <c r="E66" s="3" t="s">
        <v>60</v>
      </c>
      <c r="F66" s="6" t="s">
        <v>1231</v>
      </c>
      <c r="G66" s="6">
        <v>0</v>
      </c>
      <c r="H66" s="6">
        <v>0</v>
      </c>
      <c r="I66" s="5">
        <v>-146480113.72999999</v>
      </c>
      <c r="J66" s="5">
        <v>-146994287.09</v>
      </c>
      <c r="K66" s="5">
        <v>-147970259.12</v>
      </c>
      <c r="L66" s="5">
        <v>-148432523.69</v>
      </c>
      <c r="M66" s="5">
        <v>-149227156.00999999</v>
      </c>
      <c r="N66" s="5">
        <v>-150154492.81</v>
      </c>
      <c r="O66" s="5">
        <v>-150970268.69999999</v>
      </c>
      <c r="P66" s="5">
        <v>-151894325.61000001</v>
      </c>
      <c r="Q66" s="5">
        <v>-152702723.34999999</v>
      </c>
      <c r="R66" s="5">
        <v>-153592849.47</v>
      </c>
      <c r="S66" s="5">
        <v>-154622765.66999999</v>
      </c>
      <c r="T66" s="5">
        <v>-155387734.08000001</v>
      </c>
      <c r="U66" s="5">
        <v>-155005988.03999999</v>
      </c>
      <c r="V66" s="5">
        <v>-155964427.53</v>
      </c>
      <c r="W66" s="5">
        <v>-156979485.86000001</v>
      </c>
      <c r="X66" s="5">
        <v>-157827867.71000001</v>
      </c>
      <c r="Y66" s="5">
        <v>-158593516.99000001</v>
      </c>
      <c r="Z66" s="5">
        <v>-159282385.03</v>
      </c>
      <c r="AA66" s="5">
        <v>-160226370.86000001</v>
      </c>
      <c r="AB66" s="5">
        <v>-161123744.09</v>
      </c>
      <c r="AC66" s="5">
        <v>-162012505.63999999</v>
      </c>
      <c r="AD66" s="5">
        <v>-156404158.66</v>
      </c>
      <c r="AE66" s="5">
        <v>-156947597.41</v>
      </c>
      <c r="AF66" s="5">
        <v>-157653852.91</v>
      </c>
      <c r="AG66" s="5">
        <v>-157658041.33000001</v>
      </c>
      <c r="AH66" s="12">
        <f t="shared" ref="AH66:AH129" si="3">(((I66+U66)/2)+J66+K66+L66+M66+N66+O66+P66+Q66+R66+S66+T66)/12</f>
        <v>-151057703.04041666</v>
      </c>
      <c r="AI66" s="12">
        <f t="shared" ref="AI66:AI129" si="4">(((U66+AG66)/2)+V66+W66+X66+Y66+Z66+AA66+AB66+AC66+AD66+AE66+AF66)/12</f>
        <v>-158278993.94791669</v>
      </c>
      <c r="AJ66">
        <f t="shared" ref="AJ66:AJ129" si="5">B66*1</f>
        <v>108000</v>
      </c>
    </row>
    <row r="67" spans="1:36" ht="13.8" thickBot="1" x14ac:dyDescent="0.3">
      <c r="A67" s="11" t="s">
        <v>2139</v>
      </c>
      <c r="B67" s="35" t="s">
        <v>1180</v>
      </c>
      <c r="C67" s="3" t="s">
        <v>1181</v>
      </c>
      <c r="D67" s="3" t="s">
        <v>59</v>
      </c>
      <c r="E67" s="3" t="s">
        <v>57</v>
      </c>
      <c r="F67" s="6" t="s">
        <v>1231</v>
      </c>
      <c r="G67" s="6">
        <v>0</v>
      </c>
      <c r="H67" s="6"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>
        <v>61423.07</v>
      </c>
      <c r="Z67" s="5">
        <v>-6326576.21</v>
      </c>
      <c r="AA67" s="5">
        <v>-6265153.1399999997</v>
      </c>
      <c r="AB67" s="5">
        <v>-6203730.0700000003</v>
      </c>
      <c r="AC67" s="5">
        <v>-6142307</v>
      </c>
      <c r="AD67" s="5">
        <v>-6080883.9299999997</v>
      </c>
      <c r="AE67" s="5">
        <v>-6019460.8600000003</v>
      </c>
      <c r="AF67" s="5">
        <v>-5958037.79</v>
      </c>
      <c r="AG67" s="5">
        <v>-5896614.7199999997</v>
      </c>
      <c r="AH67" s="12">
        <f t="shared" si="3"/>
        <v>0</v>
      </c>
      <c r="AI67" s="12">
        <f t="shared" si="4"/>
        <v>-3823586.1074999999</v>
      </c>
      <c r="AJ67">
        <f t="shared" si="5"/>
        <v>108027</v>
      </c>
    </row>
    <row r="68" spans="1:36" ht="13.8" thickBot="1" x14ac:dyDescent="0.3">
      <c r="A68" s="11" t="s">
        <v>1319</v>
      </c>
      <c r="B68" s="35" t="s">
        <v>92</v>
      </c>
      <c r="C68" s="3" t="s">
        <v>93</v>
      </c>
      <c r="D68" s="3" t="s">
        <v>59</v>
      </c>
      <c r="E68" s="3" t="s">
        <v>57</v>
      </c>
      <c r="F68" s="6" t="s">
        <v>1231</v>
      </c>
      <c r="G68" s="6">
        <v>0</v>
      </c>
      <c r="H68" s="6">
        <v>0</v>
      </c>
      <c r="I68" s="5">
        <v>2008380.08</v>
      </c>
      <c r="J68" s="5">
        <v>2012790.43</v>
      </c>
      <c r="K68" s="5">
        <v>2017200.78</v>
      </c>
      <c r="L68" s="5">
        <v>2021611.13</v>
      </c>
      <c r="M68" s="5">
        <v>2026021.48</v>
      </c>
      <c r="N68" s="5">
        <v>2030431.83</v>
      </c>
      <c r="O68" s="5">
        <v>2034842.18</v>
      </c>
      <c r="P68" s="5">
        <v>2039252.53</v>
      </c>
      <c r="Q68" s="5">
        <v>2043662.88</v>
      </c>
      <c r="R68" s="5">
        <v>2048073.23</v>
      </c>
      <c r="S68" s="5">
        <v>2052483.58</v>
      </c>
      <c r="T68" s="5">
        <v>2056893.93</v>
      </c>
      <c r="U68" s="5">
        <v>2061304.28</v>
      </c>
      <c r="V68" s="5">
        <v>2063508.99</v>
      </c>
      <c r="W68" s="5">
        <v>2063508.99</v>
      </c>
      <c r="X68" s="5">
        <v>2063508.99</v>
      </c>
      <c r="Y68" s="5">
        <v>2063508.99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12">
        <f t="shared" si="3"/>
        <v>2034842.1799999997</v>
      </c>
      <c r="AI68" s="12">
        <f t="shared" si="4"/>
        <v>773724.0083333333</v>
      </c>
      <c r="AJ68">
        <f t="shared" si="5"/>
        <v>108030</v>
      </c>
    </row>
    <row r="69" spans="1:36" ht="13.8" thickBot="1" x14ac:dyDescent="0.3">
      <c r="A69" s="11" t="s">
        <v>1320</v>
      </c>
      <c r="B69" s="35" t="s">
        <v>92</v>
      </c>
      <c r="C69" s="3" t="s">
        <v>93</v>
      </c>
      <c r="D69" s="3" t="s">
        <v>58</v>
      </c>
      <c r="E69" s="3" t="s">
        <v>57</v>
      </c>
      <c r="F69" s="6" t="s">
        <v>1231</v>
      </c>
      <c r="G69" s="6">
        <v>0</v>
      </c>
      <c r="H69" s="6">
        <v>0</v>
      </c>
      <c r="I69" s="5">
        <v>5107524.72</v>
      </c>
      <c r="J69" s="5">
        <v>5118740.7</v>
      </c>
      <c r="K69" s="5">
        <v>5129956.68</v>
      </c>
      <c r="L69" s="5">
        <v>5141172.66</v>
      </c>
      <c r="M69" s="5">
        <v>5152388.6399999997</v>
      </c>
      <c r="N69" s="5">
        <v>5163604.62</v>
      </c>
      <c r="O69" s="5">
        <v>5174820.5999999996</v>
      </c>
      <c r="P69" s="5">
        <v>5186036.58</v>
      </c>
      <c r="Q69" s="5">
        <v>5197252.5599999996</v>
      </c>
      <c r="R69" s="5">
        <v>5208468.54</v>
      </c>
      <c r="S69" s="5">
        <v>5219684.5199999996</v>
      </c>
      <c r="T69" s="5">
        <v>5230900.5</v>
      </c>
      <c r="U69" s="5">
        <v>5242116.4800000004</v>
      </c>
      <c r="V69" s="5">
        <v>5247725</v>
      </c>
      <c r="W69" s="5">
        <v>5247725</v>
      </c>
      <c r="X69" s="5">
        <v>5247725</v>
      </c>
      <c r="Y69" s="5">
        <v>5247725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12">
        <f t="shared" si="3"/>
        <v>5174820.6000000006</v>
      </c>
      <c r="AI69" s="12">
        <f t="shared" si="4"/>
        <v>1967663.1866666668</v>
      </c>
      <c r="AJ69">
        <f t="shared" si="5"/>
        <v>108030</v>
      </c>
    </row>
    <row r="70" spans="1:36" ht="13.8" thickBot="1" x14ac:dyDescent="0.3">
      <c r="A70" s="11" t="s">
        <v>1321</v>
      </c>
      <c r="B70" s="35" t="s">
        <v>78</v>
      </c>
      <c r="C70" s="3" t="s">
        <v>79</v>
      </c>
      <c r="D70" s="3" t="s">
        <v>59</v>
      </c>
      <c r="E70" s="3" t="s">
        <v>57</v>
      </c>
      <c r="F70" s="6" t="s">
        <v>1231</v>
      </c>
      <c r="G70" s="6">
        <v>0</v>
      </c>
      <c r="H70" s="6">
        <v>0</v>
      </c>
      <c r="I70" s="5">
        <v>1654974.52</v>
      </c>
      <c r="J70" s="5">
        <v>1664331.21</v>
      </c>
      <c r="K70" s="5">
        <v>1673687.9</v>
      </c>
      <c r="L70" s="5">
        <v>1683044.59</v>
      </c>
      <c r="M70" s="5">
        <v>1692401.28</v>
      </c>
      <c r="N70" s="5">
        <v>1701757.97</v>
      </c>
      <c r="O70" s="5">
        <v>1711114.66</v>
      </c>
      <c r="P70" s="5">
        <v>1720471.35</v>
      </c>
      <c r="Q70" s="5">
        <v>1729828.04</v>
      </c>
      <c r="R70" s="5">
        <v>1739184.73</v>
      </c>
      <c r="S70" s="5">
        <v>1748541.42</v>
      </c>
      <c r="T70" s="5">
        <v>1757898.11</v>
      </c>
      <c r="U70" s="5">
        <v>1767254.8</v>
      </c>
      <c r="V70" s="5">
        <v>1776611.49</v>
      </c>
      <c r="W70" s="5">
        <v>1785968.18</v>
      </c>
      <c r="X70" s="5">
        <v>1795324.87</v>
      </c>
      <c r="Y70" s="5">
        <v>1804681.56</v>
      </c>
      <c r="Z70" s="5">
        <v>1814038.25</v>
      </c>
      <c r="AA70" s="5">
        <v>1823394.94</v>
      </c>
      <c r="AB70" s="5">
        <v>1832751.63</v>
      </c>
      <c r="AC70" s="5">
        <v>1842108.32</v>
      </c>
      <c r="AD70" s="5">
        <v>1851465.01</v>
      </c>
      <c r="AE70" s="5">
        <v>1860821.7</v>
      </c>
      <c r="AF70" s="5">
        <v>1870178.39</v>
      </c>
      <c r="AG70" s="5">
        <v>1879535.08</v>
      </c>
      <c r="AH70" s="12">
        <f t="shared" si="3"/>
        <v>1711114.6600000001</v>
      </c>
      <c r="AI70" s="12">
        <f t="shared" si="4"/>
        <v>1823394.9400000002</v>
      </c>
      <c r="AJ70">
        <f t="shared" si="5"/>
        <v>108050</v>
      </c>
    </row>
    <row r="71" spans="1:36" ht="13.8" thickBot="1" x14ac:dyDescent="0.3">
      <c r="A71" s="11" t="s">
        <v>1322</v>
      </c>
      <c r="B71" s="35" t="s">
        <v>801</v>
      </c>
      <c r="C71" s="3" t="s">
        <v>802</v>
      </c>
      <c r="D71" s="3" t="s">
        <v>63</v>
      </c>
      <c r="E71" s="3" t="s">
        <v>52</v>
      </c>
      <c r="F71" s="6" t="s">
        <v>1235</v>
      </c>
      <c r="G71" s="6">
        <v>0</v>
      </c>
      <c r="H71" s="6">
        <v>0</v>
      </c>
      <c r="I71" s="5">
        <v>-2954350</v>
      </c>
      <c r="J71" s="5">
        <v>-3007900</v>
      </c>
      <c r="K71" s="5">
        <v>-2935261.11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12">
        <f t="shared" si="3"/>
        <v>-618361.34249999991</v>
      </c>
      <c r="AI71" s="12">
        <f t="shared" si="4"/>
        <v>0</v>
      </c>
      <c r="AJ71">
        <f t="shared" si="5"/>
        <v>108070</v>
      </c>
    </row>
    <row r="72" spans="1:36" ht="13.8" thickBot="1" x14ac:dyDescent="0.3">
      <c r="A72" s="11" t="s">
        <v>2140</v>
      </c>
      <c r="B72" s="35" t="s">
        <v>1182</v>
      </c>
      <c r="C72" s="3" t="s">
        <v>1183</v>
      </c>
      <c r="D72" s="3" t="s">
        <v>58</v>
      </c>
      <c r="E72" s="3" t="s">
        <v>57</v>
      </c>
      <c r="F72" s="6" t="s">
        <v>1231</v>
      </c>
      <c r="G72" s="6">
        <v>0</v>
      </c>
      <c r="H72" s="6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5">
        <v>-182464</v>
      </c>
      <c r="Z72" s="5">
        <v>-520627</v>
      </c>
      <c r="AA72" s="5">
        <v>-1381334</v>
      </c>
      <c r="AB72" s="5">
        <v>-2197051</v>
      </c>
      <c r="AC72" s="5">
        <v>-2956758</v>
      </c>
      <c r="AD72" s="5">
        <v>-3708434</v>
      </c>
      <c r="AE72" s="5">
        <v>-4808802</v>
      </c>
      <c r="AF72" s="5">
        <v>-5501356</v>
      </c>
      <c r="AG72" s="5">
        <v>-11327198</v>
      </c>
      <c r="AH72" s="12">
        <f t="shared" si="3"/>
        <v>0</v>
      </c>
      <c r="AI72" s="12">
        <f t="shared" si="4"/>
        <v>-2243368.75</v>
      </c>
      <c r="AJ72">
        <f t="shared" si="5"/>
        <v>108121</v>
      </c>
    </row>
    <row r="73" spans="1:36" ht="13.8" thickBot="1" x14ac:dyDescent="0.3">
      <c r="A73" s="11" t="s">
        <v>2141</v>
      </c>
      <c r="B73" s="35" t="s">
        <v>1182</v>
      </c>
      <c r="C73" s="3" t="s">
        <v>1183</v>
      </c>
      <c r="D73" s="3" t="s">
        <v>58</v>
      </c>
      <c r="E73" s="3" t="s">
        <v>60</v>
      </c>
      <c r="F73" s="6" t="s">
        <v>1231</v>
      </c>
      <c r="G73" s="6">
        <v>0</v>
      </c>
      <c r="H73" s="6"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5">
        <v>-111895</v>
      </c>
      <c r="AA73" s="5">
        <v>-373749</v>
      </c>
      <c r="AB73" s="5">
        <v>-528636</v>
      </c>
      <c r="AC73" s="5">
        <v>-528636</v>
      </c>
      <c r="AD73" s="5">
        <v>-1056820</v>
      </c>
      <c r="AE73" s="5">
        <v>-1343670</v>
      </c>
      <c r="AF73" s="5">
        <v>-1556609</v>
      </c>
      <c r="AG73" s="5">
        <v>-1725106</v>
      </c>
      <c r="AH73" s="12">
        <f t="shared" si="3"/>
        <v>0</v>
      </c>
      <c r="AI73" s="12">
        <f t="shared" si="4"/>
        <v>-530214</v>
      </c>
      <c r="AJ73">
        <f t="shared" si="5"/>
        <v>108121</v>
      </c>
    </row>
    <row r="74" spans="1:36" ht="13.8" thickBot="1" x14ac:dyDescent="0.3">
      <c r="A74" s="11" t="s">
        <v>1323</v>
      </c>
      <c r="B74" s="35" t="s">
        <v>64</v>
      </c>
      <c r="C74" s="3" t="s">
        <v>65</v>
      </c>
      <c r="D74" s="3" t="s">
        <v>63</v>
      </c>
      <c r="E74" s="3" t="s">
        <v>52</v>
      </c>
      <c r="F74" s="6" t="s">
        <v>1231</v>
      </c>
      <c r="G74" s="6">
        <v>0</v>
      </c>
      <c r="H74" s="6">
        <v>0</v>
      </c>
      <c r="I74" s="5">
        <v>-54808578.490000002</v>
      </c>
      <c r="J74" s="5">
        <v>-57061521.43</v>
      </c>
      <c r="K74" s="5">
        <v>-54146469</v>
      </c>
      <c r="L74" s="5">
        <v>-56345843.780000001</v>
      </c>
      <c r="M74" s="5">
        <v>-58611740.43</v>
      </c>
      <c r="N74" s="5">
        <v>-60913143.329999998</v>
      </c>
      <c r="O74" s="5">
        <v>-63249045.469999999</v>
      </c>
      <c r="P74" s="5">
        <v>-65555396.369999997</v>
      </c>
      <c r="Q74" s="5">
        <v>-67837358.640000001</v>
      </c>
      <c r="R74" s="5">
        <v>-63115872.640000001</v>
      </c>
      <c r="S74" s="5">
        <v>-65433897.399999999</v>
      </c>
      <c r="T74" s="5">
        <v>-67775387.200000003</v>
      </c>
      <c r="U74" s="5">
        <v>-70023422.150000006</v>
      </c>
      <c r="V74" s="5">
        <v>-72426542.019999996</v>
      </c>
      <c r="W74" s="5">
        <v>-73014085.870000005</v>
      </c>
      <c r="X74" s="5">
        <v>-74797301.950000003</v>
      </c>
      <c r="Y74" s="5">
        <v>-77197685.329999998</v>
      </c>
      <c r="Z74" s="5">
        <v>-79244855.400000006</v>
      </c>
      <c r="AA74" s="5">
        <v>-81786344.299999997</v>
      </c>
      <c r="AB74" s="5">
        <v>-84277277.569999993</v>
      </c>
      <c r="AC74" s="5">
        <v>-86937620.609999999</v>
      </c>
      <c r="AD74" s="5">
        <v>-89050201.269999996</v>
      </c>
      <c r="AE74" s="5">
        <v>-91716857.590000004</v>
      </c>
      <c r="AF74" s="5">
        <v>-94445864.170000002</v>
      </c>
      <c r="AG74" s="5">
        <v>-96315965.900000006</v>
      </c>
      <c r="AH74" s="12">
        <f t="shared" si="3"/>
        <v>-61871806.334166668</v>
      </c>
      <c r="AI74" s="12">
        <f t="shared" si="4"/>
        <v>-82338694.175416663</v>
      </c>
      <c r="AJ74">
        <f t="shared" si="5"/>
        <v>111000</v>
      </c>
    </row>
    <row r="75" spans="1:36" ht="13.8" thickBot="1" x14ac:dyDescent="0.3">
      <c r="A75" s="11" t="s">
        <v>1324</v>
      </c>
      <c r="B75" s="35" t="s">
        <v>64</v>
      </c>
      <c r="C75" s="3" t="s">
        <v>65</v>
      </c>
      <c r="D75" s="3" t="s">
        <v>67</v>
      </c>
      <c r="E75" s="3" t="s">
        <v>60</v>
      </c>
      <c r="F75" s="6" t="s">
        <v>1231</v>
      </c>
      <c r="G75" s="6">
        <v>0</v>
      </c>
      <c r="H75" s="6">
        <v>0</v>
      </c>
      <c r="I75" s="5">
        <v>-88686.19</v>
      </c>
      <c r="J75" s="5">
        <v>-89358.56</v>
      </c>
      <c r="K75" s="5">
        <v>-90030.93</v>
      </c>
      <c r="L75" s="5">
        <v>-90703.3</v>
      </c>
      <c r="M75" s="5">
        <v>-91375.67</v>
      </c>
      <c r="N75" s="5">
        <v>-92048.04</v>
      </c>
      <c r="O75" s="5">
        <v>-92720.41</v>
      </c>
      <c r="P75" s="5">
        <v>-93392.78</v>
      </c>
      <c r="Q75" s="5">
        <v>-94065.15</v>
      </c>
      <c r="R75" s="5">
        <v>-94737.52</v>
      </c>
      <c r="S75" s="5">
        <v>-95409.89</v>
      </c>
      <c r="T75" s="5">
        <v>-96082.26</v>
      </c>
      <c r="U75" s="5">
        <v>-96754.63</v>
      </c>
      <c r="V75" s="5">
        <v>-97427</v>
      </c>
      <c r="W75" s="5">
        <v>-98099.37</v>
      </c>
      <c r="X75" s="5">
        <v>-98771.74</v>
      </c>
      <c r="Y75" s="5">
        <v>-99444.11</v>
      </c>
      <c r="Z75" s="5">
        <v>-100116.48</v>
      </c>
      <c r="AA75" s="5">
        <v>-100788.85</v>
      </c>
      <c r="AB75" s="5">
        <v>-101461.22</v>
      </c>
      <c r="AC75" s="5">
        <v>-102133.59</v>
      </c>
      <c r="AD75" s="5">
        <v>-102805.96</v>
      </c>
      <c r="AE75" s="5">
        <v>-103478.33</v>
      </c>
      <c r="AF75" s="5">
        <v>-104150.7</v>
      </c>
      <c r="AG75" s="5">
        <v>-104823.07</v>
      </c>
      <c r="AH75" s="12">
        <f t="shared" si="3"/>
        <v>-92720.410000000018</v>
      </c>
      <c r="AI75" s="12">
        <f t="shared" si="4"/>
        <v>-100788.84999999998</v>
      </c>
      <c r="AJ75">
        <f t="shared" si="5"/>
        <v>111000</v>
      </c>
    </row>
    <row r="76" spans="1:36" ht="13.8" thickBot="1" x14ac:dyDescent="0.3">
      <c r="A76" s="11" t="s">
        <v>1325</v>
      </c>
      <c r="B76" s="35" t="s">
        <v>64</v>
      </c>
      <c r="C76" s="3" t="s">
        <v>65</v>
      </c>
      <c r="D76" s="3" t="s">
        <v>51</v>
      </c>
      <c r="E76" s="3" t="s">
        <v>57</v>
      </c>
      <c r="F76" s="6" t="s">
        <v>1231</v>
      </c>
      <c r="G76" s="6">
        <v>0</v>
      </c>
      <c r="H76" s="6">
        <v>0</v>
      </c>
      <c r="I76" s="5">
        <v>-15085229.380000001</v>
      </c>
      <c r="J76" s="5">
        <v>-15331642.17</v>
      </c>
      <c r="K76" s="5">
        <v>-15577787.130000001</v>
      </c>
      <c r="L76" s="5">
        <v>-15819773.09</v>
      </c>
      <c r="M76" s="5">
        <v>-16075396.699999999</v>
      </c>
      <c r="N76" s="5">
        <v>-15936384.84</v>
      </c>
      <c r="O76" s="5">
        <v>-16218867.26</v>
      </c>
      <c r="P76" s="5">
        <v>-16512199.49</v>
      </c>
      <c r="Q76" s="5">
        <v>-16808452.579999998</v>
      </c>
      <c r="R76" s="5">
        <v>-17105317.890000001</v>
      </c>
      <c r="S76" s="5">
        <v>-17402199.399999999</v>
      </c>
      <c r="T76" s="5">
        <v>-17699445.510000002</v>
      </c>
      <c r="U76" s="5">
        <v>-17997174.68</v>
      </c>
      <c r="V76" s="5">
        <v>-18301815.57</v>
      </c>
      <c r="W76" s="5">
        <v>-18618911.039999999</v>
      </c>
      <c r="X76" s="5">
        <v>-18941750.32</v>
      </c>
      <c r="Y76" s="5">
        <v>-19270262.27</v>
      </c>
      <c r="Z76" s="5">
        <v>-19604371.719999999</v>
      </c>
      <c r="AA76" s="5">
        <v>-19939210.440000001</v>
      </c>
      <c r="AB76" s="5">
        <v>-20270791.5</v>
      </c>
      <c r="AC76" s="5">
        <v>-20599459.780000001</v>
      </c>
      <c r="AD76" s="5">
        <v>-20066445.120000001</v>
      </c>
      <c r="AE76" s="5">
        <v>-20399602.66</v>
      </c>
      <c r="AF76" s="5">
        <v>-20737454.100000001</v>
      </c>
      <c r="AG76" s="5">
        <v>-21075547.440000001</v>
      </c>
      <c r="AH76" s="12">
        <f t="shared" si="3"/>
        <v>-16419055.674166666</v>
      </c>
      <c r="AI76" s="12">
        <f t="shared" si="4"/>
        <v>-19690536.298333336</v>
      </c>
      <c r="AJ76">
        <f t="shared" si="5"/>
        <v>111000</v>
      </c>
    </row>
    <row r="77" spans="1:36" ht="13.8" thickBot="1" x14ac:dyDescent="0.3">
      <c r="A77" s="11" t="s">
        <v>1326</v>
      </c>
      <c r="B77" s="35" t="s">
        <v>64</v>
      </c>
      <c r="C77" s="3" t="s">
        <v>65</v>
      </c>
      <c r="D77" s="3" t="s">
        <v>63</v>
      </c>
      <c r="E77" s="3" t="s">
        <v>60</v>
      </c>
      <c r="F77" s="6" t="s">
        <v>1231</v>
      </c>
      <c r="G77" s="6">
        <v>0</v>
      </c>
      <c r="H77" s="6">
        <v>0</v>
      </c>
      <c r="I77" s="5">
        <v>-383264.38</v>
      </c>
      <c r="J77" s="5">
        <v>-393982.43</v>
      </c>
      <c r="K77" s="5">
        <v>-404700.48</v>
      </c>
      <c r="L77" s="5">
        <v>-415418.55</v>
      </c>
      <c r="M77" s="5">
        <v>-426136.64</v>
      </c>
      <c r="N77" s="5">
        <v>-436854.73</v>
      </c>
      <c r="O77" s="5">
        <v>-447572.82</v>
      </c>
      <c r="P77" s="5">
        <v>-458290.92</v>
      </c>
      <c r="Q77" s="5">
        <v>-469009.01</v>
      </c>
      <c r="R77" s="5">
        <v>-479727.09</v>
      </c>
      <c r="S77" s="5">
        <v>-490445.19</v>
      </c>
      <c r="T77" s="5">
        <v>-501439.3</v>
      </c>
      <c r="U77" s="5">
        <v>-512736.64</v>
      </c>
      <c r="V77" s="5">
        <v>-524155.36</v>
      </c>
      <c r="W77" s="5">
        <v>-535679.72</v>
      </c>
      <c r="X77" s="5">
        <v>-547246.11</v>
      </c>
      <c r="Y77" s="5">
        <v>-558846.51</v>
      </c>
      <c r="Z77" s="5">
        <v>-570452.68999999994</v>
      </c>
      <c r="AA77" s="5">
        <v>-582073.73</v>
      </c>
      <c r="AB77" s="5">
        <v>-593705.66</v>
      </c>
      <c r="AC77" s="5">
        <v>-605337.63</v>
      </c>
      <c r="AD77" s="5">
        <v>-615861.82999999996</v>
      </c>
      <c r="AE77" s="5">
        <v>-625278.32999999996</v>
      </c>
      <c r="AF77" s="5">
        <v>-634783.69999999995</v>
      </c>
      <c r="AG77" s="5">
        <v>-508483.9</v>
      </c>
      <c r="AH77" s="12">
        <f t="shared" si="3"/>
        <v>-447631.47249999997</v>
      </c>
      <c r="AI77" s="12">
        <f t="shared" si="4"/>
        <v>-575335.96166666667</v>
      </c>
      <c r="AJ77">
        <f t="shared" si="5"/>
        <v>111000</v>
      </c>
    </row>
    <row r="78" spans="1:36" ht="13.8" thickBot="1" x14ac:dyDescent="0.3">
      <c r="A78" s="11" t="s">
        <v>1327</v>
      </c>
      <c r="B78" s="35" t="s">
        <v>64</v>
      </c>
      <c r="C78" s="3" t="s">
        <v>65</v>
      </c>
      <c r="D78" s="3" t="s">
        <v>51</v>
      </c>
      <c r="E78" s="3" t="s">
        <v>60</v>
      </c>
      <c r="F78" s="6" t="s">
        <v>1231</v>
      </c>
      <c r="G78" s="6">
        <v>0</v>
      </c>
      <c r="H78" s="6">
        <v>0</v>
      </c>
      <c r="I78" s="5">
        <v>-240541.46</v>
      </c>
      <c r="J78" s="5">
        <v>-240560.41</v>
      </c>
      <c r="K78" s="5">
        <v>-240579.36</v>
      </c>
      <c r="L78" s="5">
        <v>-240598.31</v>
      </c>
      <c r="M78" s="5">
        <v>-240617.26</v>
      </c>
      <c r="N78" s="5">
        <v>-240636.21</v>
      </c>
      <c r="O78" s="5">
        <v>-240655.16</v>
      </c>
      <c r="P78" s="5">
        <v>-240674.11</v>
      </c>
      <c r="Q78" s="5">
        <v>-240693.06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12">
        <f t="shared" si="3"/>
        <v>-170440.38416666666</v>
      </c>
      <c r="AI78" s="12">
        <f t="shared" si="4"/>
        <v>0</v>
      </c>
      <c r="AJ78">
        <f t="shared" si="5"/>
        <v>111000</v>
      </c>
    </row>
    <row r="79" spans="1:36" ht="13.8" thickBot="1" x14ac:dyDescent="0.3">
      <c r="A79" s="11" t="s">
        <v>1328</v>
      </c>
      <c r="B79" s="35" t="s">
        <v>64</v>
      </c>
      <c r="C79" s="3" t="s">
        <v>65</v>
      </c>
      <c r="D79" s="3" t="s">
        <v>51</v>
      </c>
      <c r="E79" s="3" t="s">
        <v>52</v>
      </c>
      <c r="F79" s="6" t="s">
        <v>1231</v>
      </c>
      <c r="G79" s="6">
        <v>0</v>
      </c>
      <c r="H79" s="6">
        <v>0</v>
      </c>
      <c r="I79" s="5">
        <v>-148991.85</v>
      </c>
      <c r="J79" s="5">
        <v>-151251.63</v>
      </c>
      <c r="K79" s="5">
        <v>-153511.42000000001</v>
      </c>
      <c r="L79" s="5">
        <v>-155771.20000000001</v>
      </c>
      <c r="M79" s="5">
        <v>-158030.99</v>
      </c>
      <c r="N79" s="5">
        <v>-159909.1</v>
      </c>
      <c r="O79" s="5">
        <v>-161405.54</v>
      </c>
      <c r="P79" s="5">
        <v>-115720.33</v>
      </c>
      <c r="Q79" s="5">
        <v>-117216.77</v>
      </c>
      <c r="R79" s="5">
        <v>-118713.21</v>
      </c>
      <c r="S79" s="5">
        <v>-120209.65</v>
      </c>
      <c r="T79" s="5">
        <v>-121706.09</v>
      </c>
      <c r="U79" s="5">
        <v>-125854.85</v>
      </c>
      <c r="V79" s="5">
        <v>-132719.76999999999</v>
      </c>
      <c r="W79" s="5">
        <v>-139702.6</v>
      </c>
      <c r="X79" s="5">
        <v>-146797.14000000001</v>
      </c>
      <c r="Y79" s="5">
        <v>-155136.17000000001</v>
      </c>
      <c r="Z79" s="5">
        <v>-163475.15</v>
      </c>
      <c r="AA79" s="5">
        <v>-171814.13</v>
      </c>
      <c r="AB79" s="5">
        <v>-180153.11</v>
      </c>
      <c r="AC79" s="5">
        <v>-188492.09</v>
      </c>
      <c r="AD79" s="5">
        <v>-196831.07</v>
      </c>
      <c r="AE79" s="5">
        <v>-205170.05</v>
      </c>
      <c r="AF79" s="5">
        <v>-213509.03</v>
      </c>
      <c r="AG79" s="5">
        <v>-221848.01</v>
      </c>
      <c r="AH79" s="12">
        <f t="shared" si="3"/>
        <v>-139239.10666666666</v>
      </c>
      <c r="AI79" s="12">
        <f t="shared" si="4"/>
        <v>-172304.31166666668</v>
      </c>
      <c r="AJ79">
        <f t="shared" si="5"/>
        <v>111000</v>
      </c>
    </row>
    <row r="80" spans="1:36" ht="13.8" thickBot="1" x14ac:dyDescent="0.3">
      <c r="A80" s="11" t="s">
        <v>1329</v>
      </c>
      <c r="B80" s="35" t="s">
        <v>64</v>
      </c>
      <c r="C80" s="3" t="s">
        <v>65</v>
      </c>
      <c r="D80" s="3" t="s">
        <v>58</v>
      </c>
      <c r="E80" s="3" t="s">
        <v>60</v>
      </c>
      <c r="F80" s="6" t="s">
        <v>1231</v>
      </c>
      <c r="G80" s="6">
        <v>0</v>
      </c>
      <c r="H80" s="6">
        <v>0</v>
      </c>
      <c r="I80" s="5">
        <v>-191290.37</v>
      </c>
      <c r="J80" s="5">
        <v>-193362.21</v>
      </c>
      <c r="K80" s="5">
        <v>-195434.05</v>
      </c>
      <c r="L80" s="5">
        <v>-197505.9</v>
      </c>
      <c r="M80" s="5">
        <v>-199577.74</v>
      </c>
      <c r="N80" s="5">
        <v>-201649.58</v>
      </c>
      <c r="O80" s="5">
        <v>-203721.43</v>
      </c>
      <c r="P80" s="5">
        <v>-205793.27</v>
      </c>
      <c r="Q80" s="5">
        <v>-207865.12</v>
      </c>
      <c r="R80" s="5">
        <v>-209936.96</v>
      </c>
      <c r="S80" s="5">
        <v>-212008.81</v>
      </c>
      <c r="T80" s="5">
        <v>-214080.65</v>
      </c>
      <c r="U80" s="5">
        <v>-216152.5</v>
      </c>
      <c r="V80" s="5">
        <v>-218224.35</v>
      </c>
      <c r="W80" s="5">
        <v>-220296.19</v>
      </c>
      <c r="X80" s="5">
        <v>-222368.04</v>
      </c>
      <c r="Y80" s="5">
        <v>-224439.88</v>
      </c>
      <c r="Z80" s="5">
        <v>-226511.72</v>
      </c>
      <c r="AA80" s="5">
        <v>-228583.57</v>
      </c>
      <c r="AB80" s="5">
        <v>-230655.41</v>
      </c>
      <c r="AC80" s="5">
        <v>-232727.26</v>
      </c>
      <c r="AD80" s="5">
        <v>-234799.1</v>
      </c>
      <c r="AE80" s="5">
        <v>-236870.94</v>
      </c>
      <c r="AF80" s="5">
        <v>-238942.79</v>
      </c>
      <c r="AG80" s="5">
        <v>-241014.64</v>
      </c>
      <c r="AH80" s="12">
        <f t="shared" si="3"/>
        <v>-203721.42958333332</v>
      </c>
      <c r="AI80" s="12">
        <f t="shared" si="4"/>
        <v>-228583.56833333336</v>
      </c>
      <c r="AJ80">
        <f t="shared" si="5"/>
        <v>111000</v>
      </c>
    </row>
    <row r="81" spans="1:36" ht="13.8" thickBot="1" x14ac:dyDescent="0.3">
      <c r="A81" s="11" t="s">
        <v>1330</v>
      </c>
      <c r="B81" s="35" t="s">
        <v>64</v>
      </c>
      <c r="C81" s="3" t="s">
        <v>65</v>
      </c>
      <c r="D81" s="3" t="s">
        <v>59</v>
      </c>
      <c r="E81" s="3" t="s">
        <v>60</v>
      </c>
      <c r="F81" s="6" t="s">
        <v>1231</v>
      </c>
      <c r="G81" s="6">
        <v>0</v>
      </c>
      <c r="H81" s="6">
        <v>0</v>
      </c>
      <c r="I81" s="5">
        <v>-86388.85</v>
      </c>
      <c r="J81" s="5">
        <v>-87633.98</v>
      </c>
      <c r="K81" s="5">
        <v>-88879.1</v>
      </c>
      <c r="L81" s="5">
        <v>-90124.24</v>
      </c>
      <c r="M81" s="5">
        <v>-91369.36</v>
      </c>
      <c r="N81" s="5">
        <v>-92614.48</v>
      </c>
      <c r="O81" s="5">
        <v>-93859.61</v>
      </c>
      <c r="P81" s="5">
        <v>-95104.73</v>
      </c>
      <c r="Q81" s="5">
        <v>-96349.86</v>
      </c>
      <c r="R81" s="5">
        <v>-97594.99</v>
      </c>
      <c r="S81" s="5">
        <v>-98840.12</v>
      </c>
      <c r="T81" s="5">
        <v>-100085.24</v>
      </c>
      <c r="U81" s="5">
        <v>-101330.37</v>
      </c>
      <c r="V81" s="5">
        <v>-102575.49</v>
      </c>
      <c r="W81" s="5">
        <v>-103820.62</v>
      </c>
      <c r="X81" s="5">
        <v>-105065.76</v>
      </c>
      <c r="Y81" s="5">
        <v>-106310.88</v>
      </c>
      <c r="Z81" s="5">
        <v>-107556.01</v>
      </c>
      <c r="AA81" s="5">
        <v>-108801.14</v>
      </c>
      <c r="AB81" s="5">
        <v>-110046.26</v>
      </c>
      <c r="AC81" s="5">
        <v>-111291.39</v>
      </c>
      <c r="AD81" s="5">
        <v>-112536.51</v>
      </c>
      <c r="AE81" s="5">
        <v>-113781.63</v>
      </c>
      <c r="AF81" s="5">
        <v>-115026.77</v>
      </c>
      <c r="AG81" s="5">
        <v>-116271.91</v>
      </c>
      <c r="AH81" s="12">
        <f t="shared" si="3"/>
        <v>-93859.61</v>
      </c>
      <c r="AI81" s="12">
        <f t="shared" si="4"/>
        <v>-108801.13333333335</v>
      </c>
      <c r="AJ81">
        <f t="shared" si="5"/>
        <v>111000</v>
      </c>
    </row>
    <row r="82" spans="1:36" ht="13.8" thickBot="1" x14ac:dyDescent="0.3">
      <c r="A82" s="11" t="s">
        <v>1331</v>
      </c>
      <c r="B82" s="35" t="s">
        <v>64</v>
      </c>
      <c r="C82" s="3" t="s">
        <v>65</v>
      </c>
      <c r="D82" s="3" t="s">
        <v>59</v>
      </c>
      <c r="E82" s="3" t="s">
        <v>52</v>
      </c>
      <c r="F82" s="6" t="s">
        <v>1231</v>
      </c>
      <c r="G82" s="6">
        <v>0</v>
      </c>
      <c r="H82" s="6">
        <v>0</v>
      </c>
      <c r="I82" s="5">
        <v>-71561.91</v>
      </c>
      <c r="J82" s="5">
        <v>-73112.08</v>
      </c>
      <c r="K82" s="5">
        <v>-74662.240000000005</v>
      </c>
      <c r="L82" s="5">
        <v>-76212.41</v>
      </c>
      <c r="M82" s="5">
        <v>-77315.490000000005</v>
      </c>
      <c r="N82" s="5">
        <v>-77971.490000000005</v>
      </c>
      <c r="O82" s="5">
        <v>-24979.35</v>
      </c>
      <c r="P82" s="5">
        <v>-25635.35</v>
      </c>
      <c r="Q82" s="5">
        <v>-26291.35</v>
      </c>
      <c r="R82" s="5">
        <v>-26947.360000000001</v>
      </c>
      <c r="S82" s="5">
        <v>-27603.360000000001</v>
      </c>
      <c r="T82" s="5">
        <v>-28259.37</v>
      </c>
      <c r="U82" s="5">
        <v>-28915.37</v>
      </c>
      <c r="V82" s="5">
        <v>-29571.38</v>
      </c>
      <c r="W82" s="5">
        <v>-30227.38</v>
      </c>
      <c r="X82" s="5">
        <v>-30883.39</v>
      </c>
      <c r="Y82" s="5">
        <v>-31539.39</v>
      </c>
      <c r="Z82" s="5">
        <v>-32195.4</v>
      </c>
      <c r="AA82" s="5">
        <v>-32851.4</v>
      </c>
      <c r="AB82" s="5">
        <v>-33507.4</v>
      </c>
      <c r="AC82" s="5">
        <v>-34163.410000000003</v>
      </c>
      <c r="AD82" s="5">
        <v>-34819.410000000003</v>
      </c>
      <c r="AE82" s="5">
        <v>-35475.42</v>
      </c>
      <c r="AF82" s="5">
        <v>-36131.43</v>
      </c>
      <c r="AG82" s="5">
        <v>-36787.43</v>
      </c>
      <c r="AH82" s="12">
        <f t="shared" si="3"/>
        <v>-49102.374166666654</v>
      </c>
      <c r="AI82" s="12">
        <f t="shared" si="4"/>
        <v>-32851.400833333326</v>
      </c>
      <c r="AJ82">
        <f t="shared" si="5"/>
        <v>111000</v>
      </c>
    </row>
    <row r="83" spans="1:36" ht="13.8" thickBot="1" x14ac:dyDescent="0.3">
      <c r="A83" s="11" t="s">
        <v>1332</v>
      </c>
      <c r="B83" s="35" t="s">
        <v>64</v>
      </c>
      <c r="C83" s="3" t="s">
        <v>65</v>
      </c>
      <c r="D83" s="3" t="s">
        <v>59</v>
      </c>
      <c r="E83" s="3" t="s">
        <v>57</v>
      </c>
      <c r="F83" s="6" t="s">
        <v>1231</v>
      </c>
      <c r="G83" s="6">
        <v>0</v>
      </c>
      <c r="H83" s="6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12">
        <f t="shared" si="3"/>
        <v>0</v>
      </c>
      <c r="AI83" s="12">
        <f t="shared" si="4"/>
        <v>0</v>
      </c>
      <c r="AJ83">
        <f t="shared" si="5"/>
        <v>111000</v>
      </c>
    </row>
    <row r="84" spans="1:36" ht="13.8" thickBot="1" x14ac:dyDescent="0.3">
      <c r="A84" s="11" t="s">
        <v>1333</v>
      </c>
      <c r="B84" s="35" t="s">
        <v>64</v>
      </c>
      <c r="C84" s="3" t="s">
        <v>65</v>
      </c>
      <c r="D84" s="3" t="s">
        <v>58</v>
      </c>
      <c r="E84" s="3" t="s">
        <v>57</v>
      </c>
      <c r="F84" s="6" t="s">
        <v>1231</v>
      </c>
      <c r="G84" s="6">
        <v>0</v>
      </c>
      <c r="H84" s="6">
        <v>0</v>
      </c>
      <c r="I84" s="5">
        <v>-2664973.21</v>
      </c>
      <c r="J84" s="5">
        <v>-2719557.24</v>
      </c>
      <c r="K84" s="5">
        <v>-2657067.04</v>
      </c>
      <c r="L84" s="5">
        <v>-2711510.25</v>
      </c>
      <c r="M84" s="5">
        <v>-2757621.57</v>
      </c>
      <c r="N84" s="5">
        <v>-2812064.77</v>
      </c>
      <c r="O84" s="5">
        <v>-2866508.02</v>
      </c>
      <c r="P84" s="5">
        <v>-2920951.23</v>
      </c>
      <c r="Q84" s="5">
        <v>-2975394.49</v>
      </c>
      <c r="R84" s="5">
        <v>-3023061.41</v>
      </c>
      <c r="S84" s="5">
        <v>-3063952.03</v>
      </c>
      <c r="T84" s="5">
        <v>-2311658.19</v>
      </c>
      <c r="U84" s="5">
        <v>-2352548.7999999998</v>
      </c>
      <c r="V84" s="5">
        <v>-2393439.39</v>
      </c>
      <c r="W84" s="5">
        <v>-2427022.83</v>
      </c>
      <c r="X84" s="5">
        <v>-2453299.0699999998</v>
      </c>
      <c r="Y84" s="5">
        <v>-1602671.15</v>
      </c>
      <c r="Z84" s="5">
        <v>-1629189.4</v>
      </c>
      <c r="AA84" s="5">
        <v>-1655949.68</v>
      </c>
      <c r="AB84" s="5">
        <v>-1682709.94</v>
      </c>
      <c r="AC84" s="5">
        <v>-1703951.7</v>
      </c>
      <c r="AD84" s="5">
        <v>-1713498.54</v>
      </c>
      <c r="AE84" s="5">
        <v>-1049348.01</v>
      </c>
      <c r="AF84" s="5">
        <v>-1061099.6200000001</v>
      </c>
      <c r="AG84" s="5">
        <v>-337882.45</v>
      </c>
      <c r="AH84" s="12">
        <f t="shared" si="3"/>
        <v>-2777342.2704166672</v>
      </c>
      <c r="AI84" s="12">
        <f t="shared" si="4"/>
        <v>-1726449.5795833336</v>
      </c>
      <c r="AJ84">
        <f t="shared" si="5"/>
        <v>111000</v>
      </c>
    </row>
    <row r="85" spans="1:36" ht="13.8" thickBot="1" x14ac:dyDescent="0.3">
      <c r="A85" s="11" t="s">
        <v>1334</v>
      </c>
      <c r="B85" s="35" t="s">
        <v>64</v>
      </c>
      <c r="C85" s="3" t="s">
        <v>65</v>
      </c>
      <c r="D85" s="3" t="s">
        <v>58</v>
      </c>
      <c r="E85" s="3" t="s">
        <v>52</v>
      </c>
      <c r="F85" s="6" t="s">
        <v>1231</v>
      </c>
      <c r="G85" s="6">
        <v>0</v>
      </c>
      <c r="H85" s="6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-120362.64</v>
      </c>
      <c r="S85" s="5">
        <v>-364936.98</v>
      </c>
      <c r="T85" s="5">
        <v>-616899.17000000004</v>
      </c>
      <c r="U85" s="5">
        <v>-872727.52</v>
      </c>
      <c r="V85" s="5">
        <v>-1138930.0900000001</v>
      </c>
      <c r="W85" s="5">
        <v>-1428113.09</v>
      </c>
      <c r="X85" s="5">
        <v>-1736916.31</v>
      </c>
      <c r="Y85" s="5">
        <v>-2053014.62</v>
      </c>
      <c r="Z85" s="5">
        <v>-2370768.56</v>
      </c>
      <c r="AA85" s="5">
        <v>-2689702.49</v>
      </c>
      <c r="AB85" s="5">
        <v>-3006884.27</v>
      </c>
      <c r="AC85" s="5">
        <v>-3324169.55</v>
      </c>
      <c r="AD85" s="5">
        <v>-3641494.97</v>
      </c>
      <c r="AE85" s="5">
        <v>-3958820.33</v>
      </c>
      <c r="AF85" s="5">
        <v>-4276146.04</v>
      </c>
      <c r="AG85" s="5">
        <v>-4595042.34</v>
      </c>
      <c r="AH85" s="12">
        <f t="shared" si="3"/>
        <v>-128213.54583333334</v>
      </c>
      <c r="AI85" s="12">
        <f t="shared" si="4"/>
        <v>-2696570.4375</v>
      </c>
      <c r="AJ85">
        <f t="shared" si="5"/>
        <v>111000</v>
      </c>
    </row>
    <row r="86" spans="1:36" ht="13.8" thickBot="1" x14ac:dyDescent="0.3">
      <c r="A86" s="11" t="s">
        <v>1335</v>
      </c>
      <c r="B86" s="35" t="s">
        <v>82</v>
      </c>
      <c r="C86" s="3" t="s">
        <v>83</v>
      </c>
      <c r="D86" s="3" t="s">
        <v>59</v>
      </c>
      <c r="E86" s="3" t="s">
        <v>57</v>
      </c>
      <c r="F86" s="6" t="s">
        <v>1231</v>
      </c>
      <c r="G86" s="6">
        <v>0</v>
      </c>
      <c r="H86" s="6">
        <v>0</v>
      </c>
      <c r="I86" s="5">
        <v>-2086425.84</v>
      </c>
      <c r="J86" s="5">
        <v>-2092034.51</v>
      </c>
      <c r="K86" s="5">
        <v>-2097643.1800000002</v>
      </c>
      <c r="L86" s="5">
        <v>-2103251.85</v>
      </c>
      <c r="M86" s="5">
        <v>-2108860.52</v>
      </c>
      <c r="N86" s="5">
        <v>-2114469.19</v>
      </c>
      <c r="O86" s="5">
        <v>-2120077.86</v>
      </c>
      <c r="P86" s="5">
        <v>-2125686.5299999998</v>
      </c>
      <c r="Q86" s="5">
        <v>-2131295.2000000002</v>
      </c>
      <c r="R86" s="5">
        <v>-2136903.87</v>
      </c>
      <c r="S86" s="5">
        <v>-2142512.54</v>
      </c>
      <c r="T86" s="5">
        <v>-2148121.21</v>
      </c>
      <c r="U86" s="5">
        <v>-2153729.88</v>
      </c>
      <c r="V86" s="5">
        <v>-2159338.5499999998</v>
      </c>
      <c r="W86" s="5">
        <v>-2164947.2200000002</v>
      </c>
      <c r="X86" s="5">
        <v>-2170555.89</v>
      </c>
      <c r="Y86" s="5">
        <v>-2176164.56</v>
      </c>
      <c r="Z86" s="5">
        <v>-2181773.23</v>
      </c>
      <c r="AA86" s="5">
        <v>-2187381.9</v>
      </c>
      <c r="AB86" s="5">
        <v>-2192990.5699999998</v>
      </c>
      <c r="AC86" s="5">
        <v>-2198599.2400000002</v>
      </c>
      <c r="AD86" s="5">
        <v>-2204207.91</v>
      </c>
      <c r="AE86" s="5">
        <v>-2209816.58</v>
      </c>
      <c r="AF86" s="5">
        <v>-2215425.25</v>
      </c>
      <c r="AG86" s="5">
        <v>-2221033.92</v>
      </c>
      <c r="AH86" s="12">
        <f t="shared" si="3"/>
        <v>-2120077.86</v>
      </c>
      <c r="AI86" s="12">
        <f t="shared" si="4"/>
        <v>-2187381.9000000004</v>
      </c>
      <c r="AJ86">
        <f t="shared" si="5"/>
        <v>111100</v>
      </c>
    </row>
    <row r="87" spans="1:36" ht="13.8" thickBot="1" x14ac:dyDescent="0.3">
      <c r="A87" s="11" t="s">
        <v>1336</v>
      </c>
      <c r="B87" s="35" t="s">
        <v>82</v>
      </c>
      <c r="C87" s="3" t="s">
        <v>83</v>
      </c>
      <c r="D87" s="3" t="s">
        <v>58</v>
      </c>
      <c r="E87" s="3" t="s">
        <v>57</v>
      </c>
      <c r="F87" s="6" t="s">
        <v>1231</v>
      </c>
      <c r="G87" s="6">
        <v>0</v>
      </c>
      <c r="H87" s="6">
        <v>0</v>
      </c>
      <c r="I87" s="5">
        <v>-984027.27</v>
      </c>
      <c r="J87" s="5">
        <v>-986672.51</v>
      </c>
      <c r="K87" s="5">
        <v>-989317.75</v>
      </c>
      <c r="L87" s="5">
        <v>-991962.99</v>
      </c>
      <c r="M87" s="5">
        <v>-994608.23</v>
      </c>
      <c r="N87" s="5">
        <v>-997253.47</v>
      </c>
      <c r="O87" s="5">
        <v>-999898.71</v>
      </c>
      <c r="P87" s="5">
        <v>-1002543.95</v>
      </c>
      <c r="Q87" s="5">
        <v>-1005189.19</v>
      </c>
      <c r="R87" s="5">
        <v>-1007834.43</v>
      </c>
      <c r="S87" s="5">
        <v>-1010479.67</v>
      </c>
      <c r="T87" s="5">
        <v>-1013124.91</v>
      </c>
      <c r="U87" s="5">
        <v>-1015770.15</v>
      </c>
      <c r="V87" s="5">
        <v>-1018415.39</v>
      </c>
      <c r="W87" s="5">
        <v>-1021060.63</v>
      </c>
      <c r="X87" s="5">
        <v>-1023705.87</v>
      </c>
      <c r="Y87" s="5">
        <v>-1026351.11</v>
      </c>
      <c r="Z87" s="5">
        <v>-1028996.35</v>
      </c>
      <c r="AA87" s="5">
        <v>-1031641.59</v>
      </c>
      <c r="AB87" s="5">
        <v>-1034286.83</v>
      </c>
      <c r="AC87" s="5">
        <v>-1036932.07</v>
      </c>
      <c r="AD87" s="5">
        <v>-1039577.31</v>
      </c>
      <c r="AE87" s="5">
        <v>-1042222.55</v>
      </c>
      <c r="AF87" s="5">
        <v>-1044867.79</v>
      </c>
      <c r="AG87" s="5">
        <v>-1047513.03</v>
      </c>
      <c r="AH87" s="12">
        <f t="shared" si="3"/>
        <v>-999898.71</v>
      </c>
      <c r="AI87" s="12">
        <f t="shared" si="4"/>
        <v>-1031641.5900000002</v>
      </c>
      <c r="AJ87">
        <f t="shared" si="5"/>
        <v>111100</v>
      </c>
    </row>
    <row r="88" spans="1:36" ht="13.8" thickBot="1" x14ac:dyDescent="0.3">
      <c r="A88" s="11" t="s">
        <v>2142</v>
      </c>
      <c r="B88" s="35" t="s">
        <v>84</v>
      </c>
      <c r="C88" s="3" t="s">
        <v>85</v>
      </c>
      <c r="D88" s="3" t="s">
        <v>51</v>
      </c>
      <c r="E88" s="3" t="s">
        <v>57</v>
      </c>
      <c r="F88" s="6" t="s">
        <v>1235</v>
      </c>
      <c r="G88" s="6">
        <v>0</v>
      </c>
      <c r="H88" s="6"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5">
        <v>283511.93</v>
      </c>
      <c r="Y88" s="5">
        <v>283025.93</v>
      </c>
      <c r="Z88" s="5">
        <v>282539.93</v>
      </c>
      <c r="AA88" s="5">
        <v>282071.93</v>
      </c>
      <c r="AB88" s="5">
        <v>281603.93</v>
      </c>
      <c r="AC88" s="5">
        <v>281135.93</v>
      </c>
      <c r="AD88" s="5">
        <v>280667.93</v>
      </c>
      <c r="AE88" s="5">
        <v>280199.93</v>
      </c>
      <c r="AF88" s="5">
        <v>279731.93</v>
      </c>
      <c r="AG88" s="5">
        <v>279263.93</v>
      </c>
      <c r="AH88" s="12">
        <f t="shared" si="3"/>
        <v>0</v>
      </c>
      <c r="AI88" s="12">
        <f t="shared" si="4"/>
        <v>222843.44458333333</v>
      </c>
      <c r="AJ88">
        <f t="shared" si="5"/>
        <v>114000</v>
      </c>
    </row>
    <row r="89" spans="1:36" ht="13.8" thickBot="1" x14ac:dyDescent="0.3">
      <c r="A89" s="11" t="s">
        <v>1337</v>
      </c>
      <c r="B89" s="35" t="s">
        <v>805</v>
      </c>
      <c r="C89" s="3" t="s">
        <v>806</v>
      </c>
      <c r="D89" s="3" t="s">
        <v>51</v>
      </c>
      <c r="E89" s="3" t="s">
        <v>60</v>
      </c>
      <c r="F89" s="6" t="s">
        <v>1231</v>
      </c>
      <c r="G89" s="6">
        <v>0</v>
      </c>
      <c r="H89" s="6">
        <v>0</v>
      </c>
      <c r="I89" s="5">
        <v>5731063.9900000002</v>
      </c>
      <c r="J89" s="5">
        <v>5731063.9900000002</v>
      </c>
      <c r="K89" s="5">
        <v>5731063.9900000002</v>
      </c>
      <c r="L89" s="5">
        <v>5731063.9900000002</v>
      </c>
      <c r="M89" s="5">
        <v>5731063.9900000002</v>
      </c>
      <c r="N89" s="5">
        <v>5731063.9900000002</v>
      </c>
      <c r="O89" s="5">
        <v>5731063.9900000002</v>
      </c>
      <c r="P89" s="5">
        <v>5731063.9900000002</v>
      </c>
      <c r="Q89" s="5">
        <v>5731063.9900000002</v>
      </c>
      <c r="R89" s="5">
        <v>5731063.9900000002</v>
      </c>
      <c r="S89" s="5">
        <v>5731063.9900000002</v>
      </c>
      <c r="T89" s="5">
        <v>5731063.9900000002</v>
      </c>
      <c r="U89" s="5">
        <v>5731063.9900000002</v>
      </c>
      <c r="V89" s="5">
        <v>5731063.9900000002</v>
      </c>
      <c r="W89" s="5">
        <v>5731063.9900000002</v>
      </c>
      <c r="X89" s="5">
        <v>5731063.9900000002</v>
      </c>
      <c r="Y89" s="5">
        <v>5731063.9900000002</v>
      </c>
      <c r="Z89" s="5">
        <v>5731063.9900000002</v>
      </c>
      <c r="AA89" s="5">
        <v>5731063.9900000002</v>
      </c>
      <c r="AB89" s="5">
        <v>5731063.9900000002</v>
      </c>
      <c r="AC89" s="5">
        <v>5731063.9900000002</v>
      </c>
      <c r="AD89" s="5">
        <v>5731063.9900000002</v>
      </c>
      <c r="AE89" s="5">
        <v>5731063.9900000002</v>
      </c>
      <c r="AF89" s="5">
        <v>5731063.9900000002</v>
      </c>
      <c r="AG89" s="5">
        <v>5731063.9900000002</v>
      </c>
      <c r="AH89" s="12">
        <f t="shared" si="3"/>
        <v>5731063.9900000012</v>
      </c>
      <c r="AI89" s="12">
        <f t="shared" si="4"/>
        <v>5731063.9900000012</v>
      </c>
      <c r="AJ89">
        <f t="shared" si="5"/>
        <v>117100</v>
      </c>
    </row>
    <row r="90" spans="1:36" ht="13.8" thickBot="1" x14ac:dyDescent="0.3">
      <c r="A90" s="11" t="s">
        <v>1338</v>
      </c>
      <c r="B90" s="35" t="s">
        <v>805</v>
      </c>
      <c r="C90" s="3" t="s">
        <v>806</v>
      </c>
      <c r="D90" s="3" t="s">
        <v>67</v>
      </c>
      <c r="E90" s="3" t="s">
        <v>60</v>
      </c>
      <c r="F90" s="6" t="s">
        <v>1231</v>
      </c>
      <c r="G90" s="6">
        <v>0</v>
      </c>
      <c r="H90" s="6">
        <v>0</v>
      </c>
      <c r="I90" s="5">
        <v>1261011.99</v>
      </c>
      <c r="J90" s="5">
        <v>1261011.99</v>
      </c>
      <c r="K90" s="5">
        <v>1261011.99</v>
      </c>
      <c r="L90" s="5">
        <v>1261011.99</v>
      </c>
      <c r="M90" s="5">
        <v>1261011.99</v>
      </c>
      <c r="N90" s="5">
        <v>1261011.99</v>
      </c>
      <c r="O90" s="5">
        <v>1261011.99</v>
      </c>
      <c r="P90" s="5">
        <v>1261011.99</v>
      </c>
      <c r="Q90" s="5">
        <v>1261011.99</v>
      </c>
      <c r="R90" s="5">
        <v>1261011.99</v>
      </c>
      <c r="S90" s="5">
        <v>1261011.99</v>
      </c>
      <c r="T90" s="5">
        <v>1261011.99</v>
      </c>
      <c r="U90" s="5">
        <v>1261011.99</v>
      </c>
      <c r="V90" s="5">
        <v>1261011.99</v>
      </c>
      <c r="W90" s="5">
        <v>1261011.99</v>
      </c>
      <c r="X90" s="5">
        <v>1261011.99</v>
      </c>
      <c r="Y90" s="5">
        <v>1261011.99</v>
      </c>
      <c r="Z90" s="5">
        <v>1261011.99</v>
      </c>
      <c r="AA90" s="5">
        <v>1261011.99</v>
      </c>
      <c r="AB90" s="5">
        <v>1261011.99</v>
      </c>
      <c r="AC90" s="5">
        <v>1261011.99</v>
      </c>
      <c r="AD90" s="5">
        <v>1261011.99</v>
      </c>
      <c r="AE90" s="5">
        <v>1261011.99</v>
      </c>
      <c r="AF90" s="5">
        <v>1261011.99</v>
      </c>
      <c r="AG90" s="5">
        <v>1261011.99</v>
      </c>
      <c r="AH90" s="12">
        <f t="shared" si="3"/>
        <v>1261011.99</v>
      </c>
      <c r="AI90" s="12">
        <f t="shared" si="4"/>
        <v>1261011.99</v>
      </c>
      <c r="AJ90">
        <f t="shared" si="5"/>
        <v>117100</v>
      </c>
    </row>
    <row r="91" spans="1:36" ht="13.8" thickBot="1" x14ac:dyDescent="0.3">
      <c r="A91" s="11" t="s">
        <v>1339</v>
      </c>
      <c r="B91" s="35" t="s">
        <v>68</v>
      </c>
      <c r="C91" s="3" t="s">
        <v>69</v>
      </c>
      <c r="D91" s="3" t="s">
        <v>32</v>
      </c>
      <c r="E91" s="3" t="s">
        <v>32</v>
      </c>
      <c r="F91" s="6" t="s">
        <v>1235</v>
      </c>
      <c r="G91" s="6">
        <v>0</v>
      </c>
      <c r="H91" s="6">
        <v>0</v>
      </c>
      <c r="I91" s="5">
        <v>3010811.35</v>
      </c>
      <c r="J91" s="5">
        <v>3022107.13</v>
      </c>
      <c r="K91" s="5">
        <v>3022107.13</v>
      </c>
      <c r="L91" s="5">
        <v>3022107.13</v>
      </c>
      <c r="M91" s="5">
        <v>3022107.13</v>
      </c>
      <c r="N91" s="5">
        <v>3022107.13</v>
      </c>
      <c r="O91" s="5">
        <v>3022107.13</v>
      </c>
      <c r="P91" s="5">
        <v>3022107.13</v>
      </c>
      <c r="Q91" s="5">
        <v>3022107.13</v>
      </c>
      <c r="R91" s="5">
        <v>3022107.13</v>
      </c>
      <c r="S91" s="5">
        <v>2440094.61</v>
      </c>
      <c r="T91" s="5">
        <v>4474923.37</v>
      </c>
      <c r="U91" s="5">
        <v>4474923.37</v>
      </c>
      <c r="V91" s="5">
        <v>4474923.37</v>
      </c>
      <c r="W91" s="5">
        <v>4474923.37</v>
      </c>
      <c r="X91" s="5">
        <v>4474816.8499999996</v>
      </c>
      <c r="Y91" s="5">
        <v>4474816.8499999996</v>
      </c>
      <c r="Z91" s="5">
        <v>4340610.42</v>
      </c>
      <c r="AA91" s="5">
        <v>4340610.42</v>
      </c>
      <c r="AB91" s="5">
        <v>4340610.42</v>
      </c>
      <c r="AC91" s="5">
        <v>4340610.42</v>
      </c>
      <c r="AD91" s="5">
        <v>4340610.42</v>
      </c>
      <c r="AE91" s="5">
        <v>4340610.42</v>
      </c>
      <c r="AF91" s="5">
        <v>4340610.42</v>
      </c>
      <c r="AG91" s="5">
        <v>4340610.42</v>
      </c>
      <c r="AH91" s="12">
        <f t="shared" si="3"/>
        <v>3154737.459166666</v>
      </c>
      <c r="AI91" s="12">
        <f t="shared" si="4"/>
        <v>4390960.0229166681</v>
      </c>
      <c r="AJ91">
        <f t="shared" si="5"/>
        <v>121000</v>
      </c>
    </row>
    <row r="92" spans="1:36" ht="13.8" thickBot="1" x14ac:dyDescent="0.3">
      <c r="A92" s="11" t="s">
        <v>1340</v>
      </c>
      <c r="B92" s="35" t="s">
        <v>1010</v>
      </c>
      <c r="C92" s="3" t="s">
        <v>1011</v>
      </c>
      <c r="D92" s="3" t="s">
        <v>32</v>
      </c>
      <c r="E92" s="3" t="s">
        <v>32</v>
      </c>
      <c r="F92" s="6" t="s">
        <v>1235</v>
      </c>
      <c r="G92" s="6">
        <v>0</v>
      </c>
      <c r="H92" s="6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12">
        <f t="shared" si="3"/>
        <v>0</v>
      </c>
      <c r="AI92" s="12">
        <f t="shared" si="4"/>
        <v>0</v>
      </c>
      <c r="AJ92">
        <f t="shared" si="5"/>
        <v>121100</v>
      </c>
    </row>
    <row r="93" spans="1:36" ht="13.8" thickBot="1" x14ac:dyDescent="0.3">
      <c r="A93" s="11" t="s">
        <v>1341</v>
      </c>
      <c r="B93" s="35" t="s">
        <v>70</v>
      </c>
      <c r="C93" s="3" t="s">
        <v>71</v>
      </c>
      <c r="D93" s="3" t="s">
        <v>32</v>
      </c>
      <c r="E93" s="3" t="s">
        <v>32</v>
      </c>
      <c r="F93" s="6" t="s">
        <v>1235</v>
      </c>
      <c r="G93" s="6">
        <v>0</v>
      </c>
      <c r="H93" s="6">
        <v>0</v>
      </c>
      <c r="I93" s="5">
        <v>-104486.79</v>
      </c>
      <c r="J93" s="5">
        <v>-107476.25</v>
      </c>
      <c r="K93" s="5">
        <v>-110465.7</v>
      </c>
      <c r="L93" s="5">
        <v>-113455.15</v>
      </c>
      <c r="M93" s="5">
        <v>-116444.6</v>
      </c>
      <c r="N93" s="5">
        <v>-119434.06</v>
      </c>
      <c r="O93" s="5">
        <v>-122423.51</v>
      </c>
      <c r="P93" s="5">
        <v>-125412.97</v>
      </c>
      <c r="Q93" s="5">
        <v>-128402.43</v>
      </c>
      <c r="R93" s="5">
        <v>-131391.89000000001</v>
      </c>
      <c r="S93" s="5">
        <v>-134381.35</v>
      </c>
      <c r="T93" s="5">
        <v>-137370.79999999999</v>
      </c>
      <c r="U93" s="5">
        <v>-140360.25</v>
      </c>
      <c r="V93" s="5">
        <v>-143349.70000000001</v>
      </c>
      <c r="W93" s="5">
        <v>-146339.16</v>
      </c>
      <c r="X93" s="5">
        <v>-149328.62</v>
      </c>
      <c r="Y93" s="5">
        <v>-152318.07999999999</v>
      </c>
      <c r="Z93" s="5">
        <v>-155307.53</v>
      </c>
      <c r="AA93" s="5">
        <v>-158296.99</v>
      </c>
      <c r="AB93" s="5">
        <v>-161286.44</v>
      </c>
      <c r="AC93" s="5">
        <v>-164275.89000000001</v>
      </c>
      <c r="AD93" s="5">
        <v>-167265.35</v>
      </c>
      <c r="AE93" s="5">
        <v>-170254.8</v>
      </c>
      <c r="AF93" s="5">
        <v>-173244.26</v>
      </c>
      <c r="AG93" s="5">
        <v>-176233.71</v>
      </c>
      <c r="AH93" s="12">
        <f t="shared" si="3"/>
        <v>-122423.51916666668</v>
      </c>
      <c r="AI93" s="12">
        <f t="shared" si="4"/>
        <v>-158296.98333333337</v>
      </c>
      <c r="AJ93">
        <f t="shared" si="5"/>
        <v>122000</v>
      </c>
    </row>
    <row r="94" spans="1:36" ht="13.8" thickBot="1" x14ac:dyDescent="0.3">
      <c r="A94" s="11" t="s">
        <v>1342</v>
      </c>
      <c r="B94" s="35" t="s">
        <v>532</v>
      </c>
      <c r="C94" s="3" t="s">
        <v>533</v>
      </c>
      <c r="D94" s="3" t="s">
        <v>32</v>
      </c>
      <c r="E94" s="3" t="s">
        <v>32</v>
      </c>
      <c r="F94" s="6" t="s">
        <v>1235</v>
      </c>
      <c r="G94" s="6">
        <v>0</v>
      </c>
      <c r="H94" s="6">
        <v>0</v>
      </c>
      <c r="I94" s="5">
        <v>11547000</v>
      </c>
      <c r="J94" s="5">
        <v>11547000</v>
      </c>
      <c r="K94" s="5">
        <v>11547000</v>
      </c>
      <c r="L94" s="5">
        <v>11547000</v>
      </c>
      <c r="M94" s="5">
        <v>11547000</v>
      </c>
      <c r="N94" s="5">
        <v>11547000</v>
      </c>
      <c r="O94" s="5">
        <v>11547000</v>
      </c>
      <c r="P94" s="5">
        <v>11547000</v>
      </c>
      <c r="Q94" s="5">
        <v>11547000</v>
      </c>
      <c r="R94" s="5">
        <v>11547000</v>
      </c>
      <c r="S94" s="5">
        <v>11547000</v>
      </c>
      <c r="T94" s="5">
        <v>11547000</v>
      </c>
      <c r="U94" s="5">
        <v>11547000</v>
      </c>
      <c r="V94" s="5">
        <v>11547000</v>
      </c>
      <c r="W94" s="5">
        <v>11547000</v>
      </c>
      <c r="X94" s="5">
        <v>11547000</v>
      </c>
      <c r="Y94" s="5">
        <v>11547000</v>
      </c>
      <c r="Z94" s="5">
        <v>11547000</v>
      </c>
      <c r="AA94" s="5">
        <v>11547000</v>
      </c>
      <c r="AB94" s="5">
        <v>11547000</v>
      </c>
      <c r="AC94" s="5">
        <v>11547000</v>
      </c>
      <c r="AD94" s="5">
        <v>11547000</v>
      </c>
      <c r="AE94" s="5">
        <v>11547000</v>
      </c>
      <c r="AF94" s="5">
        <v>11547000</v>
      </c>
      <c r="AG94" s="5">
        <v>11547000</v>
      </c>
      <c r="AH94" s="12">
        <f t="shared" si="3"/>
        <v>11547000</v>
      </c>
      <c r="AI94" s="12">
        <f t="shared" si="4"/>
        <v>11547000</v>
      </c>
      <c r="AJ94">
        <f t="shared" si="5"/>
        <v>123010</v>
      </c>
    </row>
    <row r="95" spans="1:36" ht="13.8" thickBot="1" x14ac:dyDescent="0.3">
      <c r="A95" s="11" t="s">
        <v>1343</v>
      </c>
      <c r="B95" s="35" t="s">
        <v>110</v>
      </c>
      <c r="C95" s="3" t="s">
        <v>111</v>
      </c>
      <c r="D95" s="3" t="s">
        <v>32</v>
      </c>
      <c r="E95" s="3" t="s">
        <v>32</v>
      </c>
      <c r="F95" s="6" t="s">
        <v>1235</v>
      </c>
      <c r="G95" s="6">
        <v>0</v>
      </c>
      <c r="H95" s="6">
        <v>0</v>
      </c>
      <c r="I95" s="5">
        <v>206138970.97999999</v>
      </c>
      <c r="J95" s="5">
        <v>206138970.97999999</v>
      </c>
      <c r="K95" s="5">
        <v>206138970.97999999</v>
      </c>
      <c r="L95" s="5">
        <v>206138970.97999999</v>
      </c>
      <c r="M95" s="5">
        <v>206138970.97999999</v>
      </c>
      <c r="N95" s="5">
        <v>206138970.97999999</v>
      </c>
      <c r="O95" s="5">
        <v>206138970.97999999</v>
      </c>
      <c r="P95" s="5">
        <v>206138970.97999999</v>
      </c>
      <c r="Q95" s="5">
        <v>206138970.97999999</v>
      </c>
      <c r="R95" s="5">
        <v>206138970.97999999</v>
      </c>
      <c r="S95" s="5">
        <v>206138970.97999999</v>
      </c>
      <c r="T95" s="5">
        <v>206138970.97999999</v>
      </c>
      <c r="U95" s="5">
        <v>206138970.97999999</v>
      </c>
      <c r="V95" s="5">
        <v>206138970.97999999</v>
      </c>
      <c r="W95" s="5">
        <v>206138970.97999999</v>
      </c>
      <c r="X95" s="5">
        <v>256138970.97999999</v>
      </c>
      <c r="Y95" s="5">
        <v>256138970.97999999</v>
      </c>
      <c r="Z95" s="5">
        <v>256138970.97999999</v>
      </c>
      <c r="AA95" s="5">
        <v>256138970.97999999</v>
      </c>
      <c r="AB95" s="5">
        <v>256138970.97999999</v>
      </c>
      <c r="AC95" s="5">
        <v>256138970.97999999</v>
      </c>
      <c r="AD95" s="5">
        <v>256138970.97999999</v>
      </c>
      <c r="AE95" s="5">
        <v>256138970.97999999</v>
      </c>
      <c r="AF95" s="5">
        <v>256138970.97999999</v>
      </c>
      <c r="AG95" s="5">
        <v>256138970.97999999</v>
      </c>
      <c r="AH95" s="12">
        <f t="shared" si="3"/>
        <v>206138970.97999999</v>
      </c>
      <c r="AI95" s="12">
        <f t="shared" si="4"/>
        <v>245722304.3133333</v>
      </c>
      <c r="AJ95">
        <f t="shared" si="5"/>
        <v>123100</v>
      </c>
    </row>
    <row r="96" spans="1:36" ht="13.8" thickBot="1" x14ac:dyDescent="0.3">
      <c r="A96" s="11" t="s">
        <v>1344</v>
      </c>
      <c r="B96" s="35" t="s">
        <v>112</v>
      </c>
      <c r="C96" s="3" t="s">
        <v>113</v>
      </c>
      <c r="D96" s="3" t="s">
        <v>32</v>
      </c>
      <c r="E96" s="3" t="s">
        <v>32</v>
      </c>
      <c r="F96" s="6" t="s">
        <v>1235</v>
      </c>
      <c r="G96" s="6">
        <v>0</v>
      </c>
      <c r="H96" s="6">
        <v>0</v>
      </c>
      <c r="I96" s="5">
        <v>-153588303.11000001</v>
      </c>
      <c r="J96" s="5">
        <v>-153795723.69999999</v>
      </c>
      <c r="K96" s="5">
        <v>-153967751.74000001</v>
      </c>
      <c r="L96" s="5">
        <v>-157727625.5</v>
      </c>
      <c r="M96" s="5">
        <v>-157443840.56</v>
      </c>
      <c r="N96" s="5">
        <v>-157422332.56</v>
      </c>
      <c r="O96" s="5">
        <v>-157507960.46000001</v>
      </c>
      <c r="P96" s="5">
        <v>-157812587.44</v>
      </c>
      <c r="Q96" s="5">
        <v>-157850689.31</v>
      </c>
      <c r="R96" s="5">
        <v>-159869087.53</v>
      </c>
      <c r="S96" s="5">
        <v>-160139112.66</v>
      </c>
      <c r="T96" s="5">
        <v>-160346783.5</v>
      </c>
      <c r="U96" s="5">
        <v>-159248495.13999999</v>
      </c>
      <c r="V96" s="5">
        <v>-159223274.49000001</v>
      </c>
      <c r="W96" s="5">
        <v>-159214360.84</v>
      </c>
      <c r="X96" s="5">
        <v>-158701190.27000001</v>
      </c>
      <c r="Y96" s="5">
        <v>-155664271.66999999</v>
      </c>
      <c r="Z96" s="5">
        <v>-155588801.96000001</v>
      </c>
      <c r="AA96" s="5">
        <v>-155599903.93000001</v>
      </c>
      <c r="AB96" s="5">
        <v>-155802291.71000001</v>
      </c>
      <c r="AC96" s="5">
        <v>-155771245.28</v>
      </c>
      <c r="AD96" s="5">
        <v>-156352073.46000001</v>
      </c>
      <c r="AE96" s="5">
        <v>-156558069.13999999</v>
      </c>
      <c r="AF96" s="5">
        <v>-153634557.77000001</v>
      </c>
      <c r="AG96" s="5">
        <v>-152844452.13</v>
      </c>
      <c r="AH96" s="12">
        <f t="shared" si="3"/>
        <v>-157525157.84041667</v>
      </c>
      <c r="AI96" s="12">
        <f t="shared" si="4"/>
        <v>-156513042.84625003</v>
      </c>
      <c r="AJ96">
        <f t="shared" si="5"/>
        <v>123120</v>
      </c>
    </row>
    <row r="97" spans="1:36" ht="13.8" thickBot="1" x14ac:dyDescent="0.3">
      <c r="A97" s="11" t="s">
        <v>1345</v>
      </c>
      <c r="B97" s="35" t="s">
        <v>956</v>
      </c>
      <c r="C97" s="3" t="s">
        <v>957</v>
      </c>
      <c r="D97" s="3" t="s">
        <v>32</v>
      </c>
      <c r="E97" s="3" t="s">
        <v>32</v>
      </c>
      <c r="F97" s="6" t="s">
        <v>1235</v>
      </c>
      <c r="G97" s="6">
        <v>0</v>
      </c>
      <c r="H97" s="6">
        <v>0</v>
      </c>
      <c r="I97" s="5">
        <v>18764633.920000002</v>
      </c>
      <c r="J97" s="5">
        <v>20049160.719999999</v>
      </c>
      <c r="K97" s="5">
        <v>21176423.620000001</v>
      </c>
      <c r="L97" s="5">
        <v>22430905.469999999</v>
      </c>
      <c r="M97" s="5">
        <v>23184944.399999999</v>
      </c>
      <c r="N97" s="5">
        <v>23576369.390000001</v>
      </c>
      <c r="O97" s="5">
        <v>23701450.609999999</v>
      </c>
      <c r="P97" s="5">
        <v>23876077.670000002</v>
      </c>
      <c r="Q97" s="5">
        <v>24073409.41</v>
      </c>
      <c r="R97" s="5">
        <v>24441394.609999999</v>
      </c>
      <c r="S97" s="5">
        <v>25004487.329999998</v>
      </c>
      <c r="T97" s="5">
        <v>25960014.780000001</v>
      </c>
      <c r="U97" s="5">
        <v>16816829.890000001</v>
      </c>
      <c r="V97" s="5">
        <v>17941921.25</v>
      </c>
      <c r="W97" s="5">
        <v>19129952.84</v>
      </c>
      <c r="X97" s="5">
        <v>20339602.620000001</v>
      </c>
      <c r="Y97" s="5">
        <v>21003667.379999999</v>
      </c>
      <c r="Z97" s="5">
        <v>21367128.57</v>
      </c>
      <c r="AA97" s="5">
        <v>21303298.879999999</v>
      </c>
      <c r="AB97" s="5">
        <v>21360778.600000001</v>
      </c>
      <c r="AC97" s="5">
        <v>21256233.530000001</v>
      </c>
      <c r="AD97" s="5">
        <v>21426493.68</v>
      </c>
      <c r="AE97" s="5">
        <v>21998363.539999999</v>
      </c>
      <c r="AF97" s="5">
        <v>22888134.190000001</v>
      </c>
      <c r="AG97" s="5">
        <v>13995055.48</v>
      </c>
      <c r="AH97" s="12">
        <f t="shared" si="3"/>
        <v>22938780.826249998</v>
      </c>
      <c r="AI97" s="12">
        <f t="shared" si="4"/>
        <v>20451793.147083331</v>
      </c>
      <c r="AJ97">
        <f t="shared" si="5"/>
        <v>123500</v>
      </c>
    </row>
    <row r="98" spans="1:36" ht="13.8" thickBot="1" x14ac:dyDescent="0.3">
      <c r="A98" s="11" t="s">
        <v>1346</v>
      </c>
      <c r="B98" s="35" t="s">
        <v>1028</v>
      </c>
      <c r="C98" s="3" t="s">
        <v>1029</v>
      </c>
      <c r="D98" s="3" t="s">
        <v>32</v>
      </c>
      <c r="E98" s="3" t="s">
        <v>32</v>
      </c>
      <c r="F98" s="6" t="s">
        <v>1235</v>
      </c>
      <c r="G98" s="6">
        <v>0</v>
      </c>
      <c r="H98" s="6">
        <v>0</v>
      </c>
      <c r="I98" s="5">
        <v>89816380.090000004</v>
      </c>
      <c r="J98" s="5">
        <v>89816380.090000004</v>
      </c>
      <c r="K98" s="5">
        <v>89816380.090000004</v>
      </c>
      <c r="L98" s="5">
        <v>89816380.090000004</v>
      </c>
      <c r="M98" s="5">
        <v>89816380.090000004</v>
      </c>
      <c r="N98" s="5">
        <v>89816380.090000004</v>
      </c>
      <c r="O98" s="5">
        <v>89816380.090000004</v>
      </c>
      <c r="P98" s="5">
        <v>89816380.090000004</v>
      </c>
      <c r="Q98" s="5">
        <v>89816380.090000004</v>
      </c>
      <c r="R98" s="5">
        <v>89816380.090000004</v>
      </c>
      <c r="S98" s="5">
        <v>89816380.090000004</v>
      </c>
      <c r="T98" s="5">
        <v>89816380.090000004</v>
      </c>
      <c r="U98" s="5">
        <v>89816380.090000004</v>
      </c>
      <c r="V98" s="5">
        <v>89816380.090000004</v>
      </c>
      <c r="W98" s="5">
        <v>89816380.090000004</v>
      </c>
      <c r="X98" s="5">
        <v>89816380.090000004</v>
      </c>
      <c r="Y98" s="5">
        <v>89816380.090000004</v>
      </c>
      <c r="Z98" s="5">
        <v>89816380.090000004</v>
      </c>
      <c r="AA98" s="5">
        <v>89816380.090000004</v>
      </c>
      <c r="AB98" s="5">
        <v>89816380.090000004</v>
      </c>
      <c r="AC98" s="5">
        <v>89816380.090000004</v>
      </c>
      <c r="AD98" s="5">
        <v>89816380.090000004</v>
      </c>
      <c r="AE98" s="5">
        <v>89816380.090000004</v>
      </c>
      <c r="AF98" s="5">
        <v>89816380.090000004</v>
      </c>
      <c r="AG98" s="5">
        <v>89816380.090000004</v>
      </c>
      <c r="AH98" s="12">
        <f t="shared" si="3"/>
        <v>89816380.090000018</v>
      </c>
      <c r="AI98" s="12">
        <f t="shared" si="4"/>
        <v>89816380.090000018</v>
      </c>
      <c r="AJ98">
        <f t="shared" si="5"/>
        <v>123505</v>
      </c>
    </row>
    <row r="99" spans="1:36" ht="13.8" thickBot="1" x14ac:dyDescent="0.3">
      <c r="A99" s="11" t="s">
        <v>1347</v>
      </c>
      <c r="B99" s="35" t="s">
        <v>986</v>
      </c>
      <c r="C99" s="3" t="s">
        <v>987</v>
      </c>
      <c r="D99" s="3" t="s">
        <v>32</v>
      </c>
      <c r="E99" s="3" t="s">
        <v>32</v>
      </c>
      <c r="F99" s="6" t="s">
        <v>1235</v>
      </c>
      <c r="G99" s="6">
        <v>0</v>
      </c>
      <c r="H99" s="6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12">
        <f t="shared" si="3"/>
        <v>0</v>
      </c>
      <c r="AI99" s="12">
        <f t="shared" si="4"/>
        <v>0</v>
      </c>
      <c r="AJ99">
        <f t="shared" si="5"/>
        <v>124020</v>
      </c>
    </row>
    <row r="100" spans="1:36" ht="13.8" thickBot="1" x14ac:dyDescent="0.3">
      <c r="A100" s="11" t="s">
        <v>1348</v>
      </c>
      <c r="B100" s="35" t="s">
        <v>114</v>
      </c>
      <c r="C100" s="3" t="s">
        <v>115</v>
      </c>
      <c r="D100" s="3" t="s">
        <v>59</v>
      </c>
      <c r="E100" s="3" t="s">
        <v>57</v>
      </c>
      <c r="F100" s="6" t="s">
        <v>1231</v>
      </c>
      <c r="G100" s="6">
        <v>0</v>
      </c>
      <c r="H100" s="6">
        <v>0</v>
      </c>
      <c r="I100" s="5">
        <v>59355.17</v>
      </c>
      <c r="J100" s="5">
        <v>59355.17</v>
      </c>
      <c r="K100" s="5">
        <v>59355.17</v>
      </c>
      <c r="L100" s="5">
        <v>59355.17</v>
      </c>
      <c r="M100" s="5">
        <v>59355.17</v>
      </c>
      <c r="N100" s="5">
        <v>59355.17</v>
      </c>
      <c r="O100" s="5">
        <v>59355.17</v>
      </c>
      <c r="P100" s="5">
        <v>59355.17</v>
      </c>
      <c r="Q100" s="5">
        <v>59355.17</v>
      </c>
      <c r="R100" s="5">
        <v>59355.17</v>
      </c>
      <c r="S100" s="5">
        <v>59355.17</v>
      </c>
      <c r="T100" s="5">
        <v>59355.17</v>
      </c>
      <c r="U100" s="5">
        <v>59355.17</v>
      </c>
      <c r="V100" s="5">
        <v>59355.17</v>
      </c>
      <c r="W100" s="5">
        <v>59355.17</v>
      </c>
      <c r="X100" s="5">
        <v>59355.17</v>
      </c>
      <c r="Y100" s="5">
        <v>59355.17</v>
      </c>
      <c r="Z100" s="5">
        <v>59355.17</v>
      </c>
      <c r="AA100" s="5">
        <v>59355.17</v>
      </c>
      <c r="AB100" s="5">
        <v>59355.17</v>
      </c>
      <c r="AC100" s="5">
        <v>59355.17</v>
      </c>
      <c r="AD100" s="5">
        <v>59355.17</v>
      </c>
      <c r="AE100" s="5">
        <v>59355.17</v>
      </c>
      <c r="AF100" s="5">
        <v>59355.17</v>
      </c>
      <c r="AG100" s="5">
        <v>59355.17</v>
      </c>
      <c r="AH100" s="12">
        <f t="shared" si="3"/>
        <v>59355.170000000006</v>
      </c>
      <c r="AI100" s="12">
        <f t="shared" si="4"/>
        <v>59355.170000000006</v>
      </c>
      <c r="AJ100">
        <f t="shared" si="5"/>
        <v>124350</v>
      </c>
    </row>
    <row r="101" spans="1:36" ht="13.8" thickBot="1" x14ac:dyDescent="0.3">
      <c r="A101" s="11" t="s">
        <v>1349</v>
      </c>
      <c r="B101" s="35" t="s">
        <v>116</v>
      </c>
      <c r="C101" s="3" t="s">
        <v>117</v>
      </c>
      <c r="D101" s="3" t="s">
        <v>32</v>
      </c>
      <c r="E101" s="3" t="s">
        <v>32</v>
      </c>
      <c r="F101" s="6" t="s">
        <v>1235</v>
      </c>
      <c r="G101" s="6">
        <v>0</v>
      </c>
      <c r="H101" s="6">
        <v>0</v>
      </c>
      <c r="I101" s="5">
        <v>23885739</v>
      </c>
      <c r="J101" s="5">
        <v>23885739</v>
      </c>
      <c r="K101" s="5">
        <v>23885739</v>
      </c>
      <c r="L101" s="5">
        <v>26221700.579999998</v>
      </c>
      <c r="M101" s="5">
        <v>26221700.579999998</v>
      </c>
      <c r="N101" s="5">
        <v>26221700.579999998</v>
      </c>
      <c r="O101" s="5">
        <v>26221700.579999998</v>
      </c>
      <c r="P101" s="5">
        <v>26221700.579999998</v>
      </c>
      <c r="Q101" s="5">
        <v>26221700.579999998</v>
      </c>
      <c r="R101" s="5">
        <v>26221700.579999998</v>
      </c>
      <c r="S101" s="5">
        <v>26221700.579999998</v>
      </c>
      <c r="T101" s="5">
        <v>26221700.579999998</v>
      </c>
      <c r="U101" s="5">
        <v>26221700.579999998</v>
      </c>
      <c r="V101" s="5">
        <v>26221700.579999998</v>
      </c>
      <c r="W101" s="5">
        <v>26221700.579999998</v>
      </c>
      <c r="X101" s="5">
        <v>28776233.25</v>
      </c>
      <c r="Y101" s="5">
        <v>28776233.25</v>
      </c>
      <c r="Z101" s="5">
        <v>28776233.25</v>
      </c>
      <c r="AA101" s="5">
        <v>28776233.25</v>
      </c>
      <c r="AB101" s="5">
        <v>28776233.25</v>
      </c>
      <c r="AC101" s="5">
        <v>28776233.25</v>
      </c>
      <c r="AD101" s="5">
        <v>28776233.25</v>
      </c>
      <c r="AE101" s="5">
        <v>28776233.25</v>
      </c>
      <c r="AF101" s="5">
        <v>28776233.25</v>
      </c>
      <c r="AG101" s="5">
        <v>28776233.25</v>
      </c>
      <c r="AH101" s="12">
        <f t="shared" si="3"/>
        <v>25735041.917499989</v>
      </c>
      <c r="AI101" s="12">
        <f t="shared" si="4"/>
        <v>28244038.943749998</v>
      </c>
      <c r="AJ101">
        <f t="shared" si="5"/>
        <v>124600</v>
      </c>
    </row>
    <row r="102" spans="1:36" ht="13.8" thickBot="1" x14ac:dyDescent="0.3">
      <c r="A102" s="11" t="s">
        <v>1350</v>
      </c>
      <c r="B102" s="35" t="s">
        <v>118</v>
      </c>
      <c r="C102" s="3" t="s">
        <v>119</v>
      </c>
      <c r="D102" s="3" t="s">
        <v>32</v>
      </c>
      <c r="E102" s="3" t="s">
        <v>32</v>
      </c>
      <c r="F102" s="6" t="s">
        <v>1235</v>
      </c>
      <c r="G102" s="6">
        <v>0</v>
      </c>
      <c r="H102" s="6">
        <v>0</v>
      </c>
      <c r="I102" s="5">
        <v>-23885739</v>
      </c>
      <c r="J102" s="5">
        <v>-23885739</v>
      </c>
      <c r="K102" s="5">
        <v>-23885739</v>
      </c>
      <c r="L102" s="5">
        <v>-26221700.579999998</v>
      </c>
      <c r="M102" s="5">
        <v>-26221700.579999998</v>
      </c>
      <c r="N102" s="5">
        <v>-26221700.579999998</v>
      </c>
      <c r="O102" s="5">
        <v>-26221700.579999998</v>
      </c>
      <c r="P102" s="5">
        <v>-26221700.579999998</v>
      </c>
      <c r="Q102" s="5">
        <v>-26221700.579999998</v>
      </c>
      <c r="R102" s="5">
        <v>-26221700.579999998</v>
      </c>
      <c r="S102" s="5">
        <v>-26221700.579999998</v>
      </c>
      <c r="T102" s="5">
        <v>-26221700.579999998</v>
      </c>
      <c r="U102" s="5">
        <v>-26221700.579999998</v>
      </c>
      <c r="V102" s="5">
        <v>-26221700.579999998</v>
      </c>
      <c r="W102" s="5">
        <v>-26221700.579999998</v>
      </c>
      <c r="X102" s="5">
        <v>-28776233.25</v>
      </c>
      <c r="Y102" s="5">
        <v>-28776233.25</v>
      </c>
      <c r="Z102" s="5">
        <v>-28776233.25</v>
      </c>
      <c r="AA102" s="5">
        <v>-28776233.25</v>
      </c>
      <c r="AB102" s="5">
        <v>-28776233.25</v>
      </c>
      <c r="AC102" s="5">
        <v>-28776233.25</v>
      </c>
      <c r="AD102" s="5">
        <v>-28776233.25</v>
      </c>
      <c r="AE102" s="5">
        <v>-28776233.25</v>
      </c>
      <c r="AF102" s="5">
        <v>-28776233.25</v>
      </c>
      <c r="AG102" s="5">
        <v>-28776233.25</v>
      </c>
      <c r="AH102" s="12">
        <f t="shared" si="3"/>
        <v>-25735041.917499989</v>
      </c>
      <c r="AI102" s="12">
        <f t="shared" si="4"/>
        <v>-28244038.943749998</v>
      </c>
      <c r="AJ102">
        <f t="shared" si="5"/>
        <v>124610</v>
      </c>
    </row>
    <row r="103" spans="1:36" ht="13.8" thickBot="1" x14ac:dyDescent="0.3">
      <c r="A103" s="11" t="s">
        <v>1351</v>
      </c>
      <c r="B103" s="35" t="s">
        <v>120</v>
      </c>
      <c r="C103" s="3" t="s">
        <v>121</v>
      </c>
      <c r="D103" s="3" t="s">
        <v>67</v>
      </c>
      <c r="E103" s="3" t="s">
        <v>60</v>
      </c>
      <c r="F103" s="6" t="s">
        <v>1235</v>
      </c>
      <c r="G103" s="6">
        <v>0</v>
      </c>
      <c r="H103" s="6">
        <v>0</v>
      </c>
      <c r="I103" s="5">
        <v>20009.29</v>
      </c>
      <c r="J103" s="5">
        <v>19879.259999999998</v>
      </c>
      <c r="K103" s="5">
        <v>19879.259999999998</v>
      </c>
      <c r="L103" s="5">
        <v>19731.2</v>
      </c>
      <c r="M103" s="5">
        <v>19177.150000000001</v>
      </c>
      <c r="N103" s="5">
        <v>19119.490000000002</v>
      </c>
      <c r="O103" s="5">
        <v>19003.080000000002</v>
      </c>
      <c r="P103" s="5">
        <v>19003.080000000002</v>
      </c>
      <c r="Q103" s="5">
        <v>18944.39</v>
      </c>
      <c r="R103" s="5">
        <v>18885.38</v>
      </c>
      <c r="S103" s="5">
        <v>18842.349999999999</v>
      </c>
      <c r="T103" s="5">
        <v>18799.09</v>
      </c>
      <c r="U103" s="5">
        <v>18755.59</v>
      </c>
      <c r="V103" s="5">
        <v>18711.86</v>
      </c>
      <c r="W103" s="5">
        <v>18667.89</v>
      </c>
      <c r="X103" s="5">
        <v>18623.68</v>
      </c>
      <c r="Y103" s="5">
        <v>18623.68</v>
      </c>
      <c r="Z103" s="5">
        <v>18534.900000000001</v>
      </c>
      <c r="AA103" s="5">
        <v>18616.900000000001</v>
      </c>
      <c r="AB103" s="5">
        <v>18616.900000000001</v>
      </c>
      <c r="AC103" s="5">
        <v>18616.900000000001</v>
      </c>
      <c r="AD103" s="5">
        <v>18616.900000000001</v>
      </c>
      <c r="AE103" s="5">
        <v>18616.900000000001</v>
      </c>
      <c r="AF103" s="5">
        <v>18616.900000000001</v>
      </c>
      <c r="AG103" s="5">
        <v>18616.900000000001</v>
      </c>
      <c r="AH103" s="12">
        <f t="shared" si="3"/>
        <v>19220.514166666671</v>
      </c>
      <c r="AI103" s="12">
        <f t="shared" si="4"/>
        <v>18629.137916666663</v>
      </c>
      <c r="AJ103">
        <f t="shared" si="5"/>
        <v>124680</v>
      </c>
    </row>
    <row r="104" spans="1:36" ht="13.8" thickBot="1" x14ac:dyDescent="0.3">
      <c r="A104" s="11" t="s">
        <v>1352</v>
      </c>
      <c r="B104" s="35" t="s">
        <v>1044</v>
      </c>
      <c r="C104" s="3" t="s">
        <v>1045</v>
      </c>
      <c r="D104" s="3" t="s">
        <v>32</v>
      </c>
      <c r="E104" s="3" t="s">
        <v>32</v>
      </c>
      <c r="F104" s="6" t="s">
        <v>1235</v>
      </c>
      <c r="G104" s="6">
        <v>0</v>
      </c>
      <c r="H104" s="6">
        <v>0</v>
      </c>
      <c r="I104" s="5">
        <v>126418.48</v>
      </c>
      <c r="J104" s="5">
        <v>0</v>
      </c>
      <c r="K104" s="5">
        <v>0</v>
      </c>
      <c r="L104" s="5">
        <v>72850.87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12">
        <f t="shared" si="3"/>
        <v>11338.342499999999</v>
      </c>
      <c r="AI104" s="12">
        <f t="shared" si="4"/>
        <v>0</v>
      </c>
      <c r="AJ104">
        <f t="shared" si="5"/>
        <v>124820</v>
      </c>
    </row>
    <row r="105" spans="1:36" ht="13.8" thickBot="1" x14ac:dyDescent="0.3">
      <c r="A105" s="11" t="s">
        <v>1353</v>
      </c>
      <c r="B105" s="35" t="s">
        <v>86</v>
      </c>
      <c r="C105" s="3" t="s">
        <v>87</v>
      </c>
      <c r="D105" s="3" t="s">
        <v>58</v>
      </c>
      <c r="E105" s="3" t="s">
        <v>57</v>
      </c>
      <c r="F105" s="6" t="s">
        <v>1231</v>
      </c>
      <c r="G105" s="6">
        <v>0</v>
      </c>
      <c r="H105" s="6">
        <v>0</v>
      </c>
      <c r="I105" s="5">
        <v>79626000</v>
      </c>
      <c r="J105" s="5">
        <v>79626000</v>
      </c>
      <c r="K105" s="5">
        <v>79626000</v>
      </c>
      <c r="L105" s="5">
        <v>79626000</v>
      </c>
      <c r="M105" s="5">
        <v>79626000</v>
      </c>
      <c r="N105" s="5">
        <v>79626000</v>
      </c>
      <c r="O105" s="5">
        <v>79626000</v>
      </c>
      <c r="P105" s="5">
        <v>79626000</v>
      </c>
      <c r="Q105" s="5">
        <v>79626000</v>
      </c>
      <c r="R105" s="5">
        <v>79626000</v>
      </c>
      <c r="S105" s="5">
        <v>79626000</v>
      </c>
      <c r="T105" s="5">
        <v>79626000</v>
      </c>
      <c r="U105" s="5">
        <v>79626000</v>
      </c>
      <c r="V105" s="5">
        <v>79626000</v>
      </c>
      <c r="W105" s="5">
        <v>79626000</v>
      </c>
      <c r="X105" s="5">
        <v>79626000</v>
      </c>
      <c r="Y105" s="5">
        <v>79626000</v>
      </c>
      <c r="Z105" s="5">
        <v>79626000</v>
      </c>
      <c r="AA105" s="5">
        <v>79626000</v>
      </c>
      <c r="AB105" s="5">
        <v>79626000</v>
      </c>
      <c r="AC105" s="5">
        <v>79626000</v>
      </c>
      <c r="AD105" s="5">
        <v>0</v>
      </c>
      <c r="AE105" s="5">
        <v>0</v>
      </c>
      <c r="AF105" s="5">
        <v>0</v>
      </c>
      <c r="AG105" s="5">
        <v>0</v>
      </c>
      <c r="AH105" s="12">
        <f t="shared" si="3"/>
        <v>79626000</v>
      </c>
      <c r="AI105" s="12">
        <f t="shared" si="4"/>
        <v>56401750</v>
      </c>
      <c r="AJ105">
        <f t="shared" si="5"/>
        <v>124900</v>
      </c>
    </row>
    <row r="106" spans="1:36" ht="13.8" thickBot="1" x14ac:dyDescent="0.3">
      <c r="A106" s="11" t="s">
        <v>1354</v>
      </c>
      <c r="B106" s="35" t="s">
        <v>88</v>
      </c>
      <c r="C106" s="3" t="s">
        <v>89</v>
      </c>
      <c r="D106" s="3" t="s">
        <v>58</v>
      </c>
      <c r="E106" s="3" t="s">
        <v>57</v>
      </c>
      <c r="F106" s="6" t="s">
        <v>1231</v>
      </c>
      <c r="G106" s="6">
        <v>0</v>
      </c>
      <c r="H106" s="6">
        <v>0</v>
      </c>
      <c r="I106" s="5">
        <v>-75543007.879999995</v>
      </c>
      <c r="J106" s="5">
        <v>-75747177.109999999</v>
      </c>
      <c r="K106" s="5">
        <v>-75951346.340000004</v>
      </c>
      <c r="L106" s="5">
        <v>-76155515.569999993</v>
      </c>
      <c r="M106" s="5">
        <v>-76359684.799999997</v>
      </c>
      <c r="N106" s="5">
        <v>-76563854.030000001</v>
      </c>
      <c r="O106" s="5">
        <v>-76768023.260000005</v>
      </c>
      <c r="P106" s="5">
        <v>-76972192.489999995</v>
      </c>
      <c r="Q106" s="5">
        <v>-77176361.719999999</v>
      </c>
      <c r="R106" s="5">
        <v>-77380530.950000003</v>
      </c>
      <c r="S106" s="5">
        <v>-77584700.180000007</v>
      </c>
      <c r="T106" s="5">
        <v>-77788869.409999996</v>
      </c>
      <c r="U106" s="5">
        <v>-77993038.640000001</v>
      </c>
      <c r="V106" s="5">
        <v>-78197207.870000005</v>
      </c>
      <c r="W106" s="5">
        <v>-78401377.099999994</v>
      </c>
      <c r="X106" s="5">
        <v>-78605546.329999998</v>
      </c>
      <c r="Y106" s="5">
        <v>-78809715.560000002</v>
      </c>
      <c r="Z106" s="5">
        <v>-79013884.790000007</v>
      </c>
      <c r="AA106" s="5">
        <v>-79218054.019999996</v>
      </c>
      <c r="AB106" s="5">
        <v>-79422223.25</v>
      </c>
      <c r="AC106" s="5">
        <v>-79626392.480000004</v>
      </c>
      <c r="AD106" s="5">
        <v>0</v>
      </c>
      <c r="AE106" s="5">
        <v>0</v>
      </c>
      <c r="AF106" s="5">
        <v>0</v>
      </c>
      <c r="AG106" s="5">
        <v>0</v>
      </c>
      <c r="AH106" s="12">
        <f t="shared" si="3"/>
        <v>-76768023.260000005</v>
      </c>
      <c r="AI106" s="12">
        <f t="shared" si="4"/>
        <v>-55857576.726666667</v>
      </c>
      <c r="AJ106">
        <f t="shared" si="5"/>
        <v>124930</v>
      </c>
    </row>
    <row r="107" spans="1:36" ht="13.8" thickBot="1" x14ac:dyDescent="0.3">
      <c r="A107" s="11" t="s">
        <v>1355</v>
      </c>
      <c r="B107" s="35" t="s">
        <v>122</v>
      </c>
      <c r="C107" s="3" t="s">
        <v>123</v>
      </c>
      <c r="D107" s="3" t="s">
        <v>32</v>
      </c>
      <c r="E107" s="3" t="s">
        <v>32</v>
      </c>
      <c r="F107" s="6" t="s">
        <v>1243</v>
      </c>
      <c r="G107" s="6">
        <v>1</v>
      </c>
      <c r="H107" s="6" t="s">
        <v>1245</v>
      </c>
      <c r="I107" s="5">
        <v>8184560.9100000001</v>
      </c>
      <c r="J107" s="5">
        <v>8184560.6500000004</v>
      </c>
      <c r="K107" s="5">
        <v>8184560.6500000004</v>
      </c>
      <c r="L107" s="5">
        <v>8898080.6500000004</v>
      </c>
      <c r="M107" s="5">
        <v>8897907.8499999996</v>
      </c>
      <c r="N107" s="5">
        <v>8897907.8499999996</v>
      </c>
      <c r="O107" s="5">
        <v>9236642.6500000004</v>
      </c>
      <c r="P107" s="5">
        <v>9237747.8499999996</v>
      </c>
      <c r="Q107" s="5">
        <v>9237747.8499999996</v>
      </c>
      <c r="R107" s="5">
        <v>9941547.8499999996</v>
      </c>
      <c r="S107" s="5">
        <v>9942519.8499999996</v>
      </c>
      <c r="T107" s="5">
        <v>9942519.8499999996</v>
      </c>
      <c r="U107" s="5">
        <v>10310799.85</v>
      </c>
      <c r="V107" s="5">
        <v>10314021.85</v>
      </c>
      <c r="W107" s="5">
        <v>10314021.85</v>
      </c>
      <c r="X107" s="5">
        <v>11091621.85</v>
      </c>
      <c r="Y107" s="5">
        <v>11091261.85</v>
      </c>
      <c r="Z107" s="5">
        <v>11091261.85</v>
      </c>
      <c r="AA107" s="5">
        <v>11408565.85</v>
      </c>
      <c r="AB107" s="5">
        <v>11409249.85</v>
      </c>
      <c r="AC107" s="5">
        <v>11409249.85</v>
      </c>
      <c r="AD107" s="5">
        <v>12203769.85</v>
      </c>
      <c r="AE107" s="5">
        <v>12203921.050000001</v>
      </c>
      <c r="AF107" s="5">
        <v>12203921.050000001</v>
      </c>
      <c r="AG107" s="5">
        <v>12998081.050000001</v>
      </c>
      <c r="AH107" s="12">
        <f t="shared" si="3"/>
        <v>9154118.6608333308</v>
      </c>
      <c r="AI107" s="12">
        <f t="shared" si="4"/>
        <v>11366275.6</v>
      </c>
      <c r="AJ107">
        <f t="shared" si="5"/>
        <v>128150</v>
      </c>
    </row>
    <row r="108" spans="1:36" ht="13.8" thickBot="1" x14ac:dyDescent="0.3">
      <c r="A108" s="11" t="s">
        <v>1356</v>
      </c>
      <c r="B108" s="35" t="s">
        <v>657</v>
      </c>
      <c r="C108" s="3" t="s">
        <v>658</v>
      </c>
      <c r="D108" s="3" t="s">
        <v>32</v>
      </c>
      <c r="E108" s="3" t="s">
        <v>32</v>
      </c>
      <c r="F108" s="6" t="s">
        <v>1243</v>
      </c>
      <c r="G108" s="6">
        <v>1</v>
      </c>
      <c r="H108" s="6" t="s">
        <v>1245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12">
        <f t="shared" si="3"/>
        <v>0</v>
      </c>
      <c r="AI108" s="12">
        <f t="shared" si="4"/>
        <v>0</v>
      </c>
      <c r="AJ108">
        <f t="shared" si="5"/>
        <v>128155</v>
      </c>
    </row>
    <row r="109" spans="1:36" ht="13.8" thickBot="1" x14ac:dyDescent="0.3">
      <c r="A109" s="11" t="s">
        <v>1357</v>
      </c>
      <c r="B109" s="35" t="s">
        <v>124</v>
      </c>
      <c r="C109" s="3" t="s">
        <v>125</v>
      </c>
      <c r="D109" s="3" t="s">
        <v>32</v>
      </c>
      <c r="E109" s="3" t="s">
        <v>32</v>
      </c>
      <c r="F109" s="6" t="s">
        <v>1235</v>
      </c>
      <c r="G109" s="6">
        <v>0</v>
      </c>
      <c r="H109" s="6">
        <v>0</v>
      </c>
      <c r="I109" s="5">
        <v>8457814.9000000004</v>
      </c>
      <c r="J109" s="5">
        <v>8473291.5099999998</v>
      </c>
      <c r="K109" s="5">
        <v>8927806.7899999991</v>
      </c>
      <c r="L109" s="5">
        <v>8667635.4900000002</v>
      </c>
      <c r="M109" s="5">
        <v>8635901.4499999993</v>
      </c>
      <c r="N109" s="5">
        <v>8638332.0899999999</v>
      </c>
      <c r="O109" s="5">
        <v>8744847.8100000005</v>
      </c>
      <c r="P109" s="5">
        <v>8705869.4299999997</v>
      </c>
      <c r="Q109" s="5">
        <v>8824331.0099999998</v>
      </c>
      <c r="R109" s="5">
        <v>8929604.5999999996</v>
      </c>
      <c r="S109" s="5">
        <v>8847652.5800000001</v>
      </c>
      <c r="T109" s="5">
        <v>8357701.1500000004</v>
      </c>
      <c r="U109" s="5">
        <v>8400357.1999999993</v>
      </c>
      <c r="V109" s="5">
        <v>7850747.9699999997</v>
      </c>
      <c r="W109" s="5">
        <v>8510556.6699999999</v>
      </c>
      <c r="X109" s="5">
        <v>8675023.5999999996</v>
      </c>
      <c r="Y109" s="5">
        <v>8719830.7599999998</v>
      </c>
      <c r="Z109" s="5">
        <v>8928175.3399999999</v>
      </c>
      <c r="AA109" s="5">
        <v>8557066.5800000001</v>
      </c>
      <c r="AB109" s="5">
        <v>8953195.3000000007</v>
      </c>
      <c r="AC109" s="5">
        <v>8978767.3100000005</v>
      </c>
      <c r="AD109" s="5">
        <v>8851923.8800000008</v>
      </c>
      <c r="AE109" s="5">
        <v>8859573.4600000009</v>
      </c>
      <c r="AF109" s="5">
        <v>8860095.5399999991</v>
      </c>
      <c r="AG109" s="5">
        <v>8947679.5299999993</v>
      </c>
      <c r="AH109" s="12">
        <f t="shared" si="3"/>
        <v>8681838.3300000001</v>
      </c>
      <c r="AI109" s="12">
        <f t="shared" si="4"/>
        <v>8701581.2312499974</v>
      </c>
      <c r="AJ109">
        <f t="shared" si="5"/>
        <v>128250</v>
      </c>
    </row>
    <row r="110" spans="1:36" ht="13.8" thickBot="1" x14ac:dyDescent="0.3">
      <c r="A110" s="11" t="s">
        <v>1358</v>
      </c>
      <c r="B110" s="35" t="s">
        <v>126</v>
      </c>
      <c r="C110" s="3" t="s">
        <v>127</v>
      </c>
      <c r="D110" s="3" t="s">
        <v>32</v>
      </c>
      <c r="E110" s="3" t="s">
        <v>32</v>
      </c>
      <c r="F110" s="6" t="s">
        <v>1243</v>
      </c>
      <c r="G110" s="6">
        <v>1</v>
      </c>
      <c r="H110" s="6" t="s">
        <v>1245</v>
      </c>
      <c r="I110" s="5">
        <v>79909.990000000005</v>
      </c>
      <c r="J110" s="5">
        <v>79909.990000000005</v>
      </c>
      <c r="K110" s="5">
        <v>79909.990000000005</v>
      </c>
      <c r="L110" s="5">
        <v>80759.03</v>
      </c>
      <c r="M110" s="5">
        <v>80759.03</v>
      </c>
      <c r="N110" s="5">
        <v>80759.03</v>
      </c>
      <c r="O110" s="5">
        <v>81660.850000000006</v>
      </c>
      <c r="P110" s="5">
        <v>81660.850000000006</v>
      </c>
      <c r="Q110" s="5">
        <v>81660.850000000006</v>
      </c>
      <c r="R110" s="5">
        <v>82619</v>
      </c>
      <c r="S110" s="5">
        <v>82619</v>
      </c>
      <c r="T110" s="5">
        <v>82619</v>
      </c>
      <c r="U110" s="5">
        <v>83644.160000000003</v>
      </c>
      <c r="V110" s="5">
        <v>83644.160000000003</v>
      </c>
      <c r="W110" s="5">
        <v>83644.160000000003</v>
      </c>
      <c r="X110" s="5">
        <v>84726.66</v>
      </c>
      <c r="Y110" s="5">
        <v>84726.66</v>
      </c>
      <c r="Z110" s="5">
        <v>84726.66</v>
      </c>
      <c r="AA110" s="5">
        <v>85881.06</v>
      </c>
      <c r="AB110" s="5">
        <v>85881.06</v>
      </c>
      <c r="AC110" s="5">
        <v>85881.06</v>
      </c>
      <c r="AD110" s="5">
        <v>87061.92</v>
      </c>
      <c r="AE110" s="5">
        <v>87061.92</v>
      </c>
      <c r="AF110" s="5">
        <v>87061.92</v>
      </c>
      <c r="AG110" s="5">
        <v>88240.89</v>
      </c>
      <c r="AH110" s="12">
        <f t="shared" si="3"/>
        <v>81392.807916666658</v>
      </c>
      <c r="AI110" s="12">
        <f t="shared" si="4"/>
        <v>85519.980416666687</v>
      </c>
      <c r="AJ110">
        <f t="shared" si="5"/>
        <v>128300</v>
      </c>
    </row>
    <row r="111" spans="1:36" ht="13.8" thickBot="1" x14ac:dyDescent="0.3">
      <c r="A111" s="11" t="s">
        <v>1359</v>
      </c>
      <c r="B111" s="35" t="s">
        <v>94</v>
      </c>
      <c r="C111" s="3" t="s">
        <v>95</v>
      </c>
      <c r="D111" s="3" t="s">
        <v>32</v>
      </c>
      <c r="E111" s="3" t="s">
        <v>32</v>
      </c>
      <c r="F111" s="6" t="s">
        <v>1235</v>
      </c>
      <c r="G111" s="6">
        <v>0</v>
      </c>
      <c r="H111" s="6">
        <v>0</v>
      </c>
      <c r="I111" s="5">
        <v>2723726.19</v>
      </c>
      <c r="J111" s="5">
        <v>3240474.55</v>
      </c>
      <c r="K111" s="5">
        <v>3476536.28</v>
      </c>
      <c r="L111" s="5">
        <v>3080055.21</v>
      </c>
      <c r="M111" s="5">
        <v>3375897.2</v>
      </c>
      <c r="N111" s="5">
        <v>2667961.4700000002</v>
      </c>
      <c r="O111" s="5">
        <v>2774651.61</v>
      </c>
      <c r="P111" s="5">
        <v>2206361.35</v>
      </c>
      <c r="Q111" s="5">
        <v>914345.16</v>
      </c>
      <c r="R111" s="5">
        <v>2560519.2000000002</v>
      </c>
      <c r="S111" s="5">
        <v>2296940.2400000002</v>
      </c>
      <c r="T111" s="5">
        <v>1826930.57</v>
      </c>
      <c r="U111" s="5">
        <v>4736483.1399999997</v>
      </c>
      <c r="V111" s="5">
        <v>2188921.13</v>
      </c>
      <c r="W111" s="5">
        <v>3273373.59</v>
      </c>
      <c r="X111" s="5">
        <v>3466675.87</v>
      </c>
      <c r="Y111" s="5">
        <v>2008806.39</v>
      </c>
      <c r="Z111" s="5">
        <v>2178136.63</v>
      </c>
      <c r="AA111" s="5">
        <v>2140433.37</v>
      </c>
      <c r="AB111" s="5">
        <v>2348081.88</v>
      </c>
      <c r="AC111" s="5">
        <v>1481576.77</v>
      </c>
      <c r="AD111" s="5">
        <v>3112842.04</v>
      </c>
      <c r="AE111" s="5">
        <v>903583.02</v>
      </c>
      <c r="AF111" s="5">
        <v>3631317.68</v>
      </c>
      <c r="AG111" s="5">
        <v>2791139.46</v>
      </c>
      <c r="AH111" s="12">
        <f t="shared" si="3"/>
        <v>2679231.4587499998</v>
      </c>
      <c r="AI111" s="12">
        <f t="shared" si="4"/>
        <v>2541463.3058333332</v>
      </c>
      <c r="AJ111">
        <f t="shared" si="5"/>
        <v>131100</v>
      </c>
    </row>
    <row r="112" spans="1:36" ht="13.8" thickBot="1" x14ac:dyDescent="0.3">
      <c r="A112" s="11" t="s">
        <v>1360</v>
      </c>
      <c r="B112" s="35" t="s">
        <v>33</v>
      </c>
      <c r="C112" s="3" t="s">
        <v>34</v>
      </c>
      <c r="D112" s="3" t="s">
        <v>32</v>
      </c>
      <c r="E112" s="3" t="s">
        <v>32</v>
      </c>
      <c r="F112" s="6" t="s">
        <v>1235</v>
      </c>
      <c r="G112" s="6">
        <v>0</v>
      </c>
      <c r="H112" s="6">
        <v>0</v>
      </c>
      <c r="I112" s="5">
        <v>188209.54</v>
      </c>
      <c r="J112" s="5">
        <v>4320536.9400000004</v>
      </c>
      <c r="K112" s="5">
        <v>321429.86</v>
      </c>
      <c r="L112" s="5">
        <v>0</v>
      </c>
      <c r="M112" s="5">
        <v>-12737111.039999999</v>
      </c>
      <c r="N112" s="5">
        <v>-3574079.62</v>
      </c>
      <c r="O112" s="5">
        <v>0</v>
      </c>
      <c r="P112" s="5">
        <v>-4007931.54</v>
      </c>
      <c r="Q112" s="5">
        <v>-5601139.3600000003</v>
      </c>
      <c r="R112" s="5">
        <v>0</v>
      </c>
      <c r="S112" s="5">
        <v>-2962742.97</v>
      </c>
      <c r="T112" s="5">
        <v>-7490936.4000000004</v>
      </c>
      <c r="U112" s="5">
        <v>0</v>
      </c>
      <c r="V112" s="5">
        <v>-6608159.7400000002</v>
      </c>
      <c r="W112" s="5">
        <v>-6690812.21</v>
      </c>
      <c r="X112" s="5">
        <v>0</v>
      </c>
      <c r="Y112" s="5">
        <v>-14731672.49</v>
      </c>
      <c r="Z112" s="5">
        <v>-10247865.689999999</v>
      </c>
      <c r="AA112" s="5">
        <v>0</v>
      </c>
      <c r="AB112" s="5">
        <v>-7742360.2999999998</v>
      </c>
      <c r="AC112" s="5">
        <v>-15027770.109999999</v>
      </c>
      <c r="AD112" s="5">
        <v>0</v>
      </c>
      <c r="AE112" s="5">
        <v>-6491305.54</v>
      </c>
      <c r="AF112" s="5">
        <v>-5801216.1200000001</v>
      </c>
      <c r="AG112" s="5">
        <v>0</v>
      </c>
      <c r="AH112" s="12">
        <f t="shared" si="3"/>
        <v>-2636489.1133333333</v>
      </c>
      <c r="AI112" s="12">
        <f t="shared" si="4"/>
        <v>-6111763.5166666666</v>
      </c>
      <c r="AJ112">
        <f t="shared" si="5"/>
        <v>131110</v>
      </c>
    </row>
    <row r="113" spans="1:36" ht="13.8" thickBot="1" x14ac:dyDescent="0.3">
      <c r="A113" s="11" t="s">
        <v>2143</v>
      </c>
      <c r="B113" s="35" t="s">
        <v>1166</v>
      </c>
      <c r="C113" s="3" t="s">
        <v>1167</v>
      </c>
      <c r="D113" s="3" t="s">
        <v>32</v>
      </c>
      <c r="E113" s="3" t="s">
        <v>32</v>
      </c>
      <c r="F113" s="6" t="s">
        <v>1235</v>
      </c>
      <c r="G113" s="6">
        <v>0</v>
      </c>
      <c r="H113" s="6"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>
        <v>47252.33</v>
      </c>
      <c r="X113" s="5">
        <v>46618.16</v>
      </c>
      <c r="Y113" s="5">
        <v>70022.570000000007</v>
      </c>
      <c r="Z113" s="5">
        <v>74551.13</v>
      </c>
      <c r="AA113" s="5">
        <v>102408.74</v>
      </c>
      <c r="AB113" s="5">
        <v>107874.69</v>
      </c>
      <c r="AC113" s="5">
        <v>171286.57</v>
      </c>
      <c r="AD113" s="5">
        <v>207558.94</v>
      </c>
      <c r="AE113" s="5">
        <v>236999.3</v>
      </c>
      <c r="AF113" s="5">
        <v>258836.59</v>
      </c>
      <c r="AG113" s="5">
        <v>275532.09999999998</v>
      </c>
      <c r="AH113" s="12">
        <f t="shared" si="3"/>
        <v>0</v>
      </c>
      <c r="AI113" s="12">
        <f t="shared" si="4"/>
        <v>121764.58916666667</v>
      </c>
      <c r="AJ113">
        <f t="shared" si="5"/>
        <v>131115</v>
      </c>
    </row>
    <row r="114" spans="1:36" ht="13.8" thickBot="1" x14ac:dyDescent="0.3">
      <c r="A114" s="11" t="s">
        <v>1361</v>
      </c>
      <c r="B114" s="35" t="s">
        <v>96</v>
      </c>
      <c r="C114" s="3" t="s">
        <v>97</v>
      </c>
      <c r="D114" s="3" t="s">
        <v>32</v>
      </c>
      <c r="E114" s="3" t="s">
        <v>32</v>
      </c>
      <c r="F114" s="6" t="s">
        <v>1243</v>
      </c>
      <c r="G114" s="6">
        <v>4</v>
      </c>
      <c r="H114" s="6" t="s">
        <v>1244</v>
      </c>
      <c r="I114" s="5">
        <v>0</v>
      </c>
      <c r="J114" s="5">
        <v>-36314.51</v>
      </c>
      <c r="K114" s="5">
        <v>-81189.61</v>
      </c>
      <c r="L114" s="5">
        <v>0</v>
      </c>
      <c r="M114" s="5">
        <v>-29378.37</v>
      </c>
      <c r="N114" s="5">
        <v>-28322</v>
      </c>
      <c r="O114" s="5">
        <v>0</v>
      </c>
      <c r="P114" s="5">
        <v>-3092.16</v>
      </c>
      <c r="Q114" s="5">
        <v>6723.47</v>
      </c>
      <c r="R114" s="5">
        <v>0</v>
      </c>
      <c r="S114" s="5">
        <v>-1794.24</v>
      </c>
      <c r="T114" s="5">
        <v>-21121.26</v>
      </c>
      <c r="U114" s="5">
        <v>0</v>
      </c>
      <c r="V114" s="5">
        <v>-10859.68</v>
      </c>
      <c r="W114" s="5">
        <v>-49205.97</v>
      </c>
      <c r="X114" s="5">
        <v>0</v>
      </c>
      <c r="Y114" s="5">
        <v>-11502.57</v>
      </c>
      <c r="Z114" s="5">
        <v>-5174.6400000000003</v>
      </c>
      <c r="AA114" s="5">
        <v>0</v>
      </c>
      <c r="AB114" s="5">
        <v>-4894.1000000000004</v>
      </c>
      <c r="AC114" s="5">
        <v>506.46</v>
      </c>
      <c r="AD114" s="5">
        <v>0</v>
      </c>
      <c r="AE114" s="5">
        <v>-4088.15</v>
      </c>
      <c r="AF114" s="5">
        <v>34616.870000000003</v>
      </c>
      <c r="AG114" s="5">
        <v>0</v>
      </c>
      <c r="AH114" s="12">
        <f t="shared" si="3"/>
        <v>-16207.39</v>
      </c>
      <c r="AI114" s="12">
        <f t="shared" si="4"/>
        <v>-4216.8149999999996</v>
      </c>
      <c r="AJ114">
        <f t="shared" si="5"/>
        <v>131120</v>
      </c>
    </row>
    <row r="115" spans="1:36" ht="13.8" thickBot="1" x14ac:dyDescent="0.3">
      <c r="A115" s="11" t="s">
        <v>1362</v>
      </c>
      <c r="B115" s="35" t="s">
        <v>463</v>
      </c>
      <c r="C115" s="3" t="s">
        <v>464</v>
      </c>
      <c r="D115" s="3" t="s">
        <v>32</v>
      </c>
      <c r="E115" s="3" t="s">
        <v>32</v>
      </c>
      <c r="F115" s="6" t="s">
        <v>1243</v>
      </c>
      <c r="G115" s="6">
        <v>4</v>
      </c>
      <c r="H115" s="6" t="s">
        <v>1244</v>
      </c>
      <c r="I115" s="5">
        <v>0</v>
      </c>
      <c r="J115" s="5">
        <v>-19882.7</v>
      </c>
      <c r="K115" s="5">
        <v>-12279.8</v>
      </c>
      <c r="L115" s="5">
        <v>0</v>
      </c>
      <c r="M115" s="5">
        <v>-7039.42</v>
      </c>
      <c r="N115" s="5">
        <v>-2360.66</v>
      </c>
      <c r="O115" s="5">
        <v>0</v>
      </c>
      <c r="P115" s="5">
        <v>-8140.4</v>
      </c>
      <c r="Q115" s="5">
        <v>-16503.27</v>
      </c>
      <c r="R115" s="5">
        <v>0</v>
      </c>
      <c r="S115" s="5">
        <v>-126.15</v>
      </c>
      <c r="T115" s="5">
        <v>-3</v>
      </c>
      <c r="U115" s="5">
        <v>-3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12">
        <f t="shared" si="3"/>
        <v>-5528.0749999999998</v>
      </c>
      <c r="AI115" s="12">
        <f t="shared" si="4"/>
        <v>-0.125</v>
      </c>
      <c r="AJ115">
        <f t="shared" si="5"/>
        <v>131140</v>
      </c>
    </row>
    <row r="116" spans="1:36" ht="13.8" thickBot="1" x14ac:dyDescent="0.3">
      <c r="A116" s="11" t="s">
        <v>1363</v>
      </c>
      <c r="B116" s="35" t="s">
        <v>877</v>
      </c>
      <c r="C116" s="3" t="s">
        <v>878</v>
      </c>
      <c r="D116" s="3" t="s">
        <v>32</v>
      </c>
      <c r="E116" s="3" t="s">
        <v>32</v>
      </c>
      <c r="F116" s="6" t="s">
        <v>1235</v>
      </c>
      <c r="G116" s="6">
        <v>0</v>
      </c>
      <c r="H116" s="6">
        <v>0</v>
      </c>
      <c r="I116" s="5">
        <v>568.75</v>
      </c>
      <c r="J116" s="5">
        <v>568.75</v>
      </c>
      <c r="K116" s="5">
        <v>568.75</v>
      </c>
      <c r="L116" s="5">
        <v>568.75</v>
      </c>
      <c r="M116" s="5">
        <v>568.75</v>
      </c>
      <c r="N116" s="5">
        <v>568.75</v>
      </c>
      <c r="O116" s="5">
        <v>568.75</v>
      </c>
      <c r="P116" s="5">
        <v>568.75</v>
      </c>
      <c r="Q116" s="5">
        <v>568.75</v>
      </c>
      <c r="R116" s="5">
        <v>568.75</v>
      </c>
      <c r="S116" s="5">
        <v>568.75</v>
      </c>
      <c r="T116" s="5">
        <v>568.75</v>
      </c>
      <c r="U116" s="5">
        <v>568.75</v>
      </c>
      <c r="V116" s="5">
        <v>568.75</v>
      </c>
      <c r="W116" s="5">
        <v>568.75</v>
      </c>
      <c r="X116" s="5">
        <v>568.75</v>
      </c>
      <c r="Y116" s="5">
        <v>568.75</v>
      </c>
      <c r="Z116" s="5">
        <v>568.75</v>
      </c>
      <c r="AA116" s="5">
        <v>568.75</v>
      </c>
      <c r="AB116" s="5">
        <v>568.75</v>
      </c>
      <c r="AC116" s="5">
        <v>568.75</v>
      </c>
      <c r="AD116" s="5">
        <v>568.75</v>
      </c>
      <c r="AE116" s="5">
        <v>568.75</v>
      </c>
      <c r="AF116" s="5">
        <v>568.75</v>
      </c>
      <c r="AG116" s="5">
        <v>568.75</v>
      </c>
      <c r="AH116" s="12">
        <f t="shared" si="3"/>
        <v>568.75</v>
      </c>
      <c r="AI116" s="12">
        <f t="shared" si="4"/>
        <v>568.75</v>
      </c>
      <c r="AJ116">
        <f t="shared" si="5"/>
        <v>131400</v>
      </c>
    </row>
    <row r="117" spans="1:36" ht="13.8" thickBot="1" x14ac:dyDescent="0.3">
      <c r="A117" s="11" t="s">
        <v>1364</v>
      </c>
      <c r="B117" s="35" t="s">
        <v>477</v>
      </c>
      <c r="C117" s="3" t="s">
        <v>478</v>
      </c>
      <c r="D117" s="3" t="s">
        <v>32</v>
      </c>
      <c r="E117" s="3" t="s">
        <v>32</v>
      </c>
      <c r="F117" s="6" t="s">
        <v>2122</v>
      </c>
      <c r="G117" s="6">
        <v>0</v>
      </c>
      <c r="H117" s="6">
        <v>0</v>
      </c>
      <c r="I117" s="5">
        <v>34970000</v>
      </c>
      <c r="J117" s="5">
        <v>27780000</v>
      </c>
      <c r="K117" s="5">
        <v>23850000</v>
      </c>
      <c r="L117" s="5">
        <v>27630000</v>
      </c>
      <c r="M117" s="5">
        <v>22190000</v>
      </c>
      <c r="N117" s="5">
        <v>800000</v>
      </c>
      <c r="O117" s="5">
        <v>590000</v>
      </c>
      <c r="P117" s="5">
        <v>0</v>
      </c>
      <c r="Q117" s="5">
        <v>560000</v>
      </c>
      <c r="R117" s="5">
        <v>0</v>
      </c>
      <c r="S117" s="5">
        <v>0</v>
      </c>
      <c r="T117" s="5">
        <v>0</v>
      </c>
      <c r="U117" s="5">
        <v>530000</v>
      </c>
      <c r="V117" s="5">
        <v>630000</v>
      </c>
      <c r="W117" s="5">
        <v>1300000</v>
      </c>
      <c r="X117" s="5">
        <v>2860000</v>
      </c>
      <c r="Y117" s="5">
        <v>1560000</v>
      </c>
      <c r="Z117" s="5">
        <v>3590000</v>
      </c>
      <c r="AA117" s="5">
        <v>5030000</v>
      </c>
      <c r="AB117" s="5">
        <v>5120000</v>
      </c>
      <c r="AC117" s="5">
        <v>11600000</v>
      </c>
      <c r="AD117" s="5">
        <v>8880000</v>
      </c>
      <c r="AE117" s="5">
        <v>7500000</v>
      </c>
      <c r="AF117" s="5">
        <v>8310000</v>
      </c>
      <c r="AG117" s="5">
        <v>6770000</v>
      </c>
      <c r="AH117" s="12">
        <f t="shared" si="3"/>
        <v>10095833.333333334</v>
      </c>
      <c r="AI117" s="12">
        <f t="shared" si="4"/>
        <v>5002500</v>
      </c>
      <c r="AJ117">
        <f t="shared" si="5"/>
        <v>134100</v>
      </c>
    </row>
    <row r="118" spans="1:36" ht="13.8" thickBot="1" x14ac:dyDescent="0.3">
      <c r="A118" s="11" t="s">
        <v>1365</v>
      </c>
      <c r="B118" s="35" t="s">
        <v>952</v>
      </c>
      <c r="C118" s="3" t="s">
        <v>953</v>
      </c>
      <c r="D118" s="3" t="s">
        <v>32</v>
      </c>
      <c r="E118" s="3" t="s">
        <v>32</v>
      </c>
      <c r="F118" s="6" t="s">
        <v>2122</v>
      </c>
      <c r="G118" s="6">
        <v>0</v>
      </c>
      <c r="H118" s="6">
        <v>0</v>
      </c>
      <c r="I118" s="5">
        <v>-34970000</v>
      </c>
      <c r="J118" s="5">
        <v>-27780000</v>
      </c>
      <c r="K118" s="5">
        <v>-23850000</v>
      </c>
      <c r="L118" s="5">
        <v>-27630000</v>
      </c>
      <c r="M118" s="5">
        <v>-22190000</v>
      </c>
      <c r="N118" s="5">
        <v>-800000</v>
      </c>
      <c r="O118" s="5">
        <v>-590000</v>
      </c>
      <c r="P118" s="5">
        <v>0</v>
      </c>
      <c r="Q118" s="5">
        <v>-560000</v>
      </c>
      <c r="R118" s="5">
        <v>0</v>
      </c>
      <c r="S118" s="5">
        <v>0</v>
      </c>
      <c r="T118" s="5">
        <v>0</v>
      </c>
      <c r="U118" s="5">
        <v>-530000</v>
      </c>
      <c r="V118" s="5">
        <v>-630000</v>
      </c>
      <c r="W118" s="5">
        <v>-1300000</v>
      </c>
      <c r="X118" s="5">
        <v>-2860000</v>
      </c>
      <c r="Y118" s="5">
        <v>-1560000</v>
      </c>
      <c r="Z118" s="5">
        <v>-3590000</v>
      </c>
      <c r="AA118" s="5">
        <v>-5030000</v>
      </c>
      <c r="AB118" s="5">
        <v>-5120000</v>
      </c>
      <c r="AC118" s="5">
        <v>-12700000</v>
      </c>
      <c r="AD118" s="5">
        <v>-8880000</v>
      </c>
      <c r="AE118" s="5">
        <v>-7500000</v>
      </c>
      <c r="AF118" s="5">
        <v>-8310000</v>
      </c>
      <c r="AG118" s="5">
        <v>-6770000</v>
      </c>
      <c r="AH118" s="12">
        <f t="shared" si="3"/>
        <v>-10095833.333333334</v>
      </c>
      <c r="AI118" s="12">
        <f t="shared" si="4"/>
        <v>-5094166.666666667</v>
      </c>
      <c r="AJ118">
        <f t="shared" si="5"/>
        <v>134101</v>
      </c>
    </row>
    <row r="119" spans="1:36" ht="13.8" thickBot="1" x14ac:dyDescent="0.3">
      <c r="A119" s="11" t="s">
        <v>1366</v>
      </c>
      <c r="B119" s="35" t="s">
        <v>732</v>
      </c>
      <c r="C119" s="3" t="s">
        <v>733</v>
      </c>
      <c r="D119" s="3" t="s">
        <v>32</v>
      </c>
      <c r="E119" s="3" t="s">
        <v>32</v>
      </c>
      <c r="F119" s="6" t="s">
        <v>1243</v>
      </c>
      <c r="G119" s="6">
        <v>4</v>
      </c>
      <c r="H119" s="6" t="s">
        <v>1244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12">
        <f t="shared" si="3"/>
        <v>0</v>
      </c>
      <c r="AI119" s="12">
        <f t="shared" si="4"/>
        <v>0</v>
      </c>
      <c r="AJ119">
        <f t="shared" si="5"/>
        <v>134120</v>
      </c>
    </row>
    <row r="120" spans="1:36" ht="13.8" thickBot="1" x14ac:dyDescent="0.3">
      <c r="A120" s="11" t="s">
        <v>1367</v>
      </c>
      <c r="B120" s="35" t="s">
        <v>891</v>
      </c>
      <c r="C120" s="3" t="s">
        <v>892</v>
      </c>
      <c r="D120" s="3" t="s">
        <v>32</v>
      </c>
      <c r="E120" s="3" t="s">
        <v>32</v>
      </c>
      <c r="F120" s="6" t="s">
        <v>1235</v>
      </c>
      <c r="G120" s="6">
        <v>0</v>
      </c>
      <c r="H120" s="6">
        <v>0</v>
      </c>
      <c r="I120" s="5">
        <v>-27438039</v>
      </c>
      <c r="J120" s="5">
        <v>-27438039</v>
      </c>
      <c r="K120" s="5">
        <v>-27438039</v>
      </c>
      <c r="L120" s="5">
        <v>-16596699</v>
      </c>
      <c r="M120" s="5">
        <v>-16596699</v>
      </c>
      <c r="N120" s="5">
        <v>-16596699</v>
      </c>
      <c r="O120" s="5">
        <v>-21781056</v>
      </c>
      <c r="P120" s="5">
        <v>-21781056</v>
      </c>
      <c r="Q120" s="5">
        <v>-21781056</v>
      </c>
      <c r="R120" s="5">
        <v>-19349002</v>
      </c>
      <c r="S120" s="5">
        <v>-19349002</v>
      </c>
      <c r="T120" s="5">
        <v>-19349002</v>
      </c>
      <c r="U120" s="5">
        <v>-51216429</v>
      </c>
      <c r="V120" s="5">
        <v>-51216429</v>
      </c>
      <c r="W120" s="5">
        <v>-51216429</v>
      </c>
      <c r="X120" s="5">
        <v>-34917346</v>
      </c>
      <c r="Y120" s="5">
        <v>-34917346</v>
      </c>
      <c r="Z120" s="5">
        <v>-34917346</v>
      </c>
      <c r="AA120" s="5">
        <v>-26173972</v>
      </c>
      <c r="AB120" s="5">
        <v>-26173972</v>
      </c>
      <c r="AC120" s="5">
        <v>-25073972</v>
      </c>
      <c r="AD120" s="5">
        <v>-3505373.33</v>
      </c>
      <c r="AE120" s="5">
        <v>-3505373.33</v>
      </c>
      <c r="AF120" s="5">
        <v>-3505373.33</v>
      </c>
      <c r="AG120" s="5">
        <v>-3377804</v>
      </c>
      <c r="AH120" s="12">
        <f t="shared" si="3"/>
        <v>-22281965.25</v>
      </c>
      <c r="AI120" s="12">
        <f t="shared" si="4"/>
        <v>-26868337.374166664</v>
      </c>
      <c r="AJ120">
        <f t="shared" si="5"/>
        <v>134121</v>
      </c>
    </row>
    <row r="121" spans="1:36" ht="13.8" thickBot="1" x14ac:dyDescent="0.3">
      <c r="A121" s="11" t="s">
        <v>1368</v>
      </c>
      <c r="B121" s="35" t="s">
        <v>918</v>
      </c>
      <c r="C121" s="3" t="s">
        <v>919</v>
      </c>
      <c r="D121" s="3" t="s">
        <v>32</v>
      </c>
      <c r="E121" s="3" t="s">
        <v>32</v>
      </c>
      <c r="F121" s="6" t="s">
        <v>1243</v>
      </c>
      <c r="G121" s="6">
        <v>4</v>
      </c>
      <c r="H121" s="6" t="s">
        <v>1244</v>
      </c>
      <c r="I121" s="5">
        <v>19494439.140000001</v>
      </c>
      <c r="J121" s="5">
        <v>18365005.960000001</v>
      </c>
      <c r="K121" s="5">
        <v>15147508.84</v>
      </c>
      <c r="L121" s="5">
        <v>13194868.789999999</v>
      </c>
      <c r="M121" s="5">
        <v>13313762.83</v>
      </c>
      <c r="N121" s="5">
        <v>15611593.619999999</v>
      </c>
      <c r="O121" s="5">
        <v>13711481.859999999</v>
      </c>
      <c r="P121" s="5">
        <v>19500648.100000001</v>
      </c>
      <c r="Q121" s="5">
        <v>12015115.720000001</v>
      </c>
      <c r="R121" s="5">
        <v>11815367.029999999</v>
      </c>
      <c r="S121" s="5">
        <v>29869743.649999999</v>
      </c>
      <c r="T121" s="5">
        <v>47174610.899999999</v>
      </c>
      <c r="U121" s="5">
        <v>32776408.710000001</v>
      </c>
      <c r="V121" s="5">
        <v>21783807.52</v>
      </c>
      <c r="W121" s="5">
        <v>30797453.050000001</v>
      </c>
      <c r="X121" s="5">
        <v>38282494.299999997</v>
      </c>
      <c r="Y121" s="5">
        <v>19107754.260000002</v>
      </c>
      <c r="Z121" s="5">
        <v>16465287.5</v>
      </c>
      <c r="AA121" s="5">
        <v>14045004.73</v>
      </c>
      <c r="AB121" s="5">
        <v>6681229.0899999999</v>
      </c>
      <c r="AC121" s="5">
        <v>1664254.51</v>
      </c>
      <c r="AD121" s="5">
        <v>2030510.07</v>
      </c>
      <c r="AE121" s="5">
        <v>-326611.02</v>
      </c>
      <c r="AF121" s="5">
        <v>3499723.51</v>
      </c>
      <c r="AG121" s="5">
        <v>4060551.69</v>
      </c>
      <c r="AH121" s="12">
        <f t="shared" si="3"/>
        <v>19654594.268750001</v>
      </c>
      <c r="AI121" s="12">
        <f t="shared" si="4"/>
        <v>14370782.309999995</v>
      </c>
      <c r="AJ121">
        <f t="shared" si="5"/>
        <v>134122</v>
      </c>
    </row>
    <row r="122" spans="1:36" ht="13.8" thickBot="1" x14ac:dyDescent="0.3">
      <c r="A122" s="11" t="s">
        <v>1369</v>
      </c>
      <c r="B122" s="35" t="s">
        <v>1038</v>
      </c>
      <c r="C122" s="3" t="s">
        <v>1039</v>
      </c>
      <c r="D122" s="3" t="s">
        <v>32</v>
      </c>
      <c r="E122" s="3" t="s">
        <v>32</v>
      </c>
      <c r="F122" s="6" t="s">
        <v>1243</v>
      </c>
      <c r="G122" s="6">
        <v>4</v>
      </c>
      <c r="H122" s="6" t="s">
        <v>1244</v>
      </c>
      <c r="I122" s="5">
        <v>19963158.98</v>
      </c>
      <c r="J122" s="5">
        <v>19049800.07</v>
      </c>
      <c r="K122" s="5">
        <v>16836965.559999999</v>
      </c>
      <c r="L122" s="5">
        <v>15220315.73</v>
      </c>
      <c r="M122" s="5">
        <v>15322366.609999999</v>
      </c>
      <c r="N122" s="5">
        <v>18882148.690000001</v>
      </c>
      <c r="O122" s="5">
        <v>16045866.289999999</v>
      </c>
      <c r="P122" s="5">
        <v>20857298.93</v>
      </c>
      <c r="Q122" s="5">
        <v>15835877.67</v>
      </c>
      <c r="R122" s="5">
        <v>15461740.609999999</v>
      </c>
      <c r="S122" s="5">
        <v>43274458.780000001</v>
      </c>
      <c r="T122" s="5">
        <v>71503259.200000003</v>
      </c>
      <c r="U122" s="5">
        <v>45249083.170000002</v>
      </c>
      <c r="V122" s="5">
        <v>30715502.789999999</v>
      </c>
      <c r="W122" s="5">
        <v>32466098.16</v>
      </c>
      <c r="X122" s="5">
        <v>33981370.390000001</v>
      </c>
      <c r="Y122" s="5">
        <v>21450206.379999999</v>
      </c>
      <c r="Z122" s="5">
        <v>18350266.989999998</v>
      </c>
      <c r="AA122" s="5">
        <v>12128967.27</v>
      </c>
      <c r="AB122" s="5">
        <v>8041681.4500000002</v>
      </c>
      <c r="AC122" s="5">
        <v>2419670.84</v>
      </c>
      <c r="AD122" s="5">
        <v>2875330.33</v>
      </c>
      <c r="AE122" s="5">
        <v>2023303.24</v>
      </c>
      <c r="AF122" s="5">
        <v>5337658.04</v>
      </c>
      <c r="AG122" s="5">
        <v>3751342.54</v>
      </c>
      <c r="AH122" s="12">
        <f t="shared" si="3"/>
        <v>25074684.934583336</v>
      </c>
      <c r="AI122" s="12">
        <f t="shared" si="4"/>
        <v>16190855.727916667</v>
      </c>
      <c r="AJ122">
        <f t="shared" si="5"/>
        <v>134123</v>
      </c>
    </row>
    <row r="123" spans="1:36" ht="13.8" thickBot="1" x14ac:dyDescent="0.3">
      <c r="A123" s="11" t="s">
        <v>1370</v>
      </c>
      <c r="B123" s="35" t="s">
        <v>763</v>
      </c>
      <c r="C123" s="3" t="s">
        <v>764</v>
      </c>
      <c r="D123" s="3" t="s">
        <v>32</v>
      </c>
      <c r="E123" s="3" t="s">
        <v>32</v>
      </c>
      <c r="F123" s="6" t="s">
        <v>1243</v>
      </c>
      <c r="G123" s="6">
        <v>4</v>
      </c>
      <c r="H123" s="6" t="s">
        <v>1244</v>
      </c>
      <c r="I123" s="5">
        <v>239162.87</v>
      </c>
      <c r="J123" s="5">
        <v>239162.87</v>
      </c>
      <c r="K123" s="5">
        <v>239162.87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12">
        <f t="shared" si="3"/>
        <v>49825.597916666673</v>
      </c>
      <c r="AI123" s="12">
        <f t="shared" si="4"/>
        <v>0</v>
      </c>
      <c r="AJ123">
        <f t="shared" si="5"/>
        <v>134200</v>
      </c>
    </row>
    <row r="124" spans="1:36" ht="13.8" thickBot="1" x14ac:dyDescent="0.3">
      <c r="A124" s="11" t="s">
        <v>1371</v>
      </c>
      <c r="B124" s="35" t="s">
        <v>831</v>
      </c>
      <c r="C124" s="3" t="s">
        <v>832</v>
      </c>
      <c r="D124" s="3" t="s">
        <v>32</v>
      </c>
      <c r="E124" s="3" t="s">
        <v>32</v>
      </c>
      <c r="F124" s="6" t="s">
        <v>1235</v>
      </c>
      <c r="G124" s="6">
        <v>0</v>
      </c>
      <c r="H124" s="6">
        <v>0</v>
      </c>
      <c r="I124" s="5">
        <v>26105</v>
      </c>
      <c r="J124" s="5">
        <v>26139.61</v>
      </c>
      <c r="K124" s="5">
        <v>74375.59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12">
        <f t="shared" si="3"/>
        <v>9463.9750000000004</v>
      </c>
      <c r="AI124" s="12">
        <f t="shared" si="4"/>
        <v>0</v>
      </c>
      <c r="AJ124">
        <f t="shared" si="5"/>
        <v>134500</v>
      </c>
    </row>
    <row r="125" spans="1:36" ht="13.8" thickBot="1" x14ac:dyDescent="0.3">
      <c r="A125" s="11" t="s">
        <v>1372</v>
      </c>
      <c r="B125" s="35" t="s">
        <v>128</v>
      </c>
      <c r="C125" s="3" t="s">
        <v>129</v>
      </c>
      <c r="D125" s="3" t="s">
        <v>32</v>
      </c>
      <c r="E125" s="3" t="s">
        <v>32</v>
      </c>
      <c r="F125" s="6" t="s">
        <v>1243</v>
      </c>
      <c r="G125" s="6">
        <v>4</v>
      </c>
      <c r="H125" s="6" t="s">
        <v>1244</v>
      </c>
      <c r="I125" s="5">
        <v>10000</v>
      </c>
      <c r="J125" s="5">
        <v>10000</v>
      </c>
      <c r="K125" s="5">
        <v>10000</v>
      </c>
      <c r="L125" s="5">
        <v>10000</v>
      </c>
      <c r="M125" s="5">
        <v>10000</v>
      </c>
      <c r="N125" s="5">
        <v>10000</v>
      </c>
      <c r="O125" s="5">
        <v>10000</v>
      </c>
      <c r="P125" s="5">
        <v>15000</v>
      </c>
      <c r="Q125" s="5">
        <v>15000</v>
      </c>
      <c r="R125" s="5">
        <v>15000</v>
      </c>
      <c r="S125" s="5">
        <v>15000</v>
      </c>
      <c r="T125" s="5">
        <v>15000</v>
      </c>
      <c r="U125" s="5">
        <v>15000</v>
      </c>
      <c r="V125" s="5">
        <v>15000</v>
      </c>
      <c r="W125" s="5">
        <v>15000</v>
      </c>
      <c r="X125" s="5">
        <v>15000</v>
      </c>
      <c r="Y125" s="5">
        <v>15000</v>
      </c>
      <c r="Z125" s="5">
        <v>15000</v>
      </c>
      <c r="AA125" s="5">
        <v>15000</v>
      </c>
      <c r="AB125" s="5">
        <v>15000</v>
      </c>
      <c r="AC125" s="5">
        <v>15000</v>
      </c>
      <c r="AD125" s="5">
        <v>15000</v>
      </c>
      <c r="AE125" s="5">
        <v>15000</v>
      </c>
      <c r="AF125" s="5">
        <v>15000</v>
      </c>
      <c r="AG125" s="5">
        <v>15000</v>
      </c>
      <c r="AH125" s="12">
        <f t="shared" si="3"/>
        <v>12291.666666666666</v>
      </c>
      <c r="AI125" s="12">
        <f t="shared" si="4"/>
        <v>15000</v>
      </c>
      <c r="AJ125">
        <f t="shared" si="5"/>
        <v>135400</v>
      </c>
    </row>
    <row r="126" spans="1:36" ht="13.8" thickBot="1" x14ac:dyDescent="0.3">
      <c r="A126" s="11" t="s">
        <v>1373</v>
      </c>
      <c r="B126" s="35" t="s">
        <v>441</v>
      </c>
      <c r="C126" s="3" t="s">
        <v>442</v>
      </c>
      <c r="D126" s="3" t="s">
        <v>32</v>
      </c>
      <c r="E126" s="3" t="s">
        <v>32</v>
      </c>
      <c r="F126" s="6" t="s">
        <v>1243</v>
      </c>
      <c r="G126" s="6">
        <v>4</v>
      </c>
      <c r="H126" s="6" t="s">
        <v>1244</v>
      </c>
      <c r="I126" s="5">
        <v>5000</v>
      </c>
      <c r="J126" s="5">
        <v>5000</v>
      </c>
      <c r="K126" s="5">
        <v>5000</v>
      </c>
      <c r="L126" s="5">
        <v>5000</v>
      </c>
      <c r="M126" s="5">
        <v>5000</v>
      </c>
      <c r="N126" s="5">
        <v>5000</v>
      </c>
      <c r="O126" s="5">
        <v>5000</v>
      </c>
      <c r="P126" s="5">
        <v>5000</v>
      </c>
      <c r="Q126" s="5">
        <v>5000</v>
      </c>
      <c r="R126" s="5">
        <v>5000</v>
      </c>
      <c r="S126" s="5">
        <v>5000</v>
      </c>
      <c r="T126" s="5">
        <v>5000</v>
      </c>
      <c r="U126" s="5">
        <v>5000</v>
      </c>
      <c r="V126" s="5">
        <v>5000</v>
      </c>
      <c r="W126" s="5">
        <v>5000</v>
      </c>
      <c r="X126" s="5">
        <v>5000</v>
      </c>
      <c r="Y126" s="5">
        <v>5000</v>
      </c>
      <c r="Z126" s="5">
        <v>5000</v>
      </c>
      <c r="AA126" s="5">
        <v>5000</v>
      </c>
      <c r="AB126" s="5">
        <v>5000</v>
      </c>
      <c r="AC126" s="5">
        <v>5000</v>
      </c>
      <c r="AD126" s="5">
        <v>5000</v>
      </c>
      <c r="AE126" s="5">
        <v>5000</v>
      </c>
      <c r="AF126" s="5">
        <v>5000</v>
      </c>
      <c r="AG126" s="5">
        <v>5000</v>
      </c>
      <c r="AH126" s="12">
        <f t="shared" si="3"/>
        <v>5000</v>
      </c>
      <c r="AI126" s="12">
        <f t="shared" si="4"/>
        <v>5000</v>
      </c>
      <c r="AJ126">
        <f t="shared" si="5"/>
        <v>135430</v>
      </c>
    </row>
    <row r="127" spans="1:36" ht="13.8" thickBot="1" x14ac:dyDescent="0.3">
      <c r="A127" s="11" t="s">
        <v>1374</v>
      </c>
      <c r="B127" s="35" t="s">
        <v>130</v>
      </c>
      <c r="C127" s="3" t="s">
        <v>131</v>
      </c>
      <c r="D127" s="3" t="s">
        <v>32</v>
      </c>
      <c r="E127" s="3" t="s">
        <v>32</v>
      </c>
      <c r="F127" s="6" t="s">
        <v>1243</v>
      </c>
      <c r="G127" s="6">
        <v>1</v>
      </c>
      <c r="H127" s="6" t="s">
        <v>1245</v>
      </c>
      <c r="I127" s="5">
        <v>1134696.3999999999</v>
      </c>
      <c r="J127" s="5">
        <v>692204.4</v>
      </c>
      <c r="K127" s="5">
        <v>692204.4</v>
      </c>
      <c r="L127" s="5">
        <v>692204.4</v>
      </c>
      <c r="M127" s="5">
        <v>692204.4</v>
      </c>
      <c r="N127" s="5">
        <v>692204.4</v>
      </c>
      <c r="O127" s="5">
        <v>692204.4</v>
      </c>
      <c r="P127" s="5">
        <v>692204.4</v>
      </c>
      <c r="Q127" s="5">
        <v>692204.4</v>
      </c>
      <c r="R127" s="5">
        <v>692204.4</v>
      </c>
      <c r="S127" s="5">
        <v>692204.4</v>
      </c>
      <c r="T127" s="5">
        <v>689204.4</v>
      </c>
      <c r="U127" s="5">
        <v>689204.4</v>
      </c>
      <c r="V127" s="5">
        <v>710965.4</v>
      </c>
      <c r="W127" s="5">
        <v>710965.4</v>
      </c>
      <c r="X127" s="5">
        <v>710965.4</v>
      </c>
      <c r="Y127" s="5">
        <v>710965.4</v>
      </c>
      <c r="Z127" s="5">
        <v>710965.4</v>
      </c>
      <c r="AA127" s="5">
        <v>710965.4</v>
      </c>
      <c r="AB127" s="5">
        <v>710965.4</v>
      </c>
      <c r="AC127" s="5">
        <v>710965.4</v>
      </c>
      <c r="AD127" s="5">
        <v>710965.4</v>
      </c>
      <c r="AE127" s="5">
        <v>710965.4</v>
      </c>
      <c r="AF127" s="5">
        <v>710965.4</v>
      </c>
      <c r="AG127" s="5">
        <v>710965.4</v>
      </c>
      <c r="AH127" s="12">
        <f t="shared" si="3"/>
        <v>710266.56666666677</v>
      </c>
      <c r="AI127" s="12">
        <f t="shared" si="4"/>
        <v>710058.69166666688</v>
      </c>
      <c r="AJ127">
        <f t="shared" si="5"/>
        <v>135630</v>
      </c>
    </row>
    <row r="128" spans="1:36" ht="13.8" thickBot="1" x14ac:dyDescent="0.3">
      <c r="A128" s="11" t="s">
        <v>1375</v>
      </c>
      <c r="B128" s="35" t="s">
        <v>132</v>
      </c>
      <c r="C128" s="3" t="s">
        <v>133</v>
      </c>
      <c r="D128" s="3" t="s">
        <v>32</v>
      </c>
      <c r="E128" s="3" t="s">
        <v>32</v>
      </c>
      <c r="F128" s="6" t="s">
        <v>1235</v>
      </c>
      <c r="G128" s="6">
        <v>0</v>
      </c>
      <c r="H128" s="6">
        <v>0</v>
      </c>
      <c r="I128" s="5">
        <v>50304.72</v>
      </c>
      <c r="J128" s="5">
        <v>6056739.1699999999</v>
      </c>
      <c r="K128" s="5">
        <v>7074925.3899999997</v>
      </c>
      <c r="L128" s="5">
        <v>5090640.12</v>
      </c>
      <c r="M128" s="5">
        <v>2108295.75</v>
      </c>
      <c r="N128" s="5">
        <v>338294818.88</v>
      </c>
      <c r="O128" s="5">
        <v>13294818.880000001</v>
      </c>
      <c r="P128" s="5">
        <v>387182.07</v>
      </c>
      <c r="Q128" s="5">
        <v>900157.56</v>
      </c>
      <c r="R128" s="5">
        <v>4403248.0999999996</v>
      </c>
      <c r="S128" s="5">
        <v>53123397.670000002</v>
      </c>
      <c r="T128" s="5">
        <v>130905.85</v>
      </c>
      <c r="U128" s="5">
        <v>136712.37</v>
      </c>
      <c r="V128" s="5">
        <v>5736794.7400000002</v>
      </c>
      <c r="W128" s="5">
        <v>6483466.7199999997</v>
      </c>
      <c r="X128" s="5">
        <v>90293.06</v>
      </c>
      <c r="Y128" s="5">
        <v>794643.1</v>
      </c>
      <c r="Z128" s="5">
        <v>105450.5</v>
      </c>
      <c r="AA128" s="5">
        <v>310651.38</v>
      </c>
      <c r="AB128" s="5">
        <v>3514972.42</v>
      </c>
      <c r="AC128" s="5">
        <v>14972.42</v>
      </c>
      <c r="AD128" s="5">
        <v>128630.62</v>
      </c>
      <c r="AE128" s="5">
        <v>5635872.1699999999</v>
      </c>
      <c r="AF128" s="5">
        <v>31840953.129999999</v>
      </c>
      <c r="AG128" s="5">
        <v>155890.19</v>
      </c>
      <c r="AH128" s="12">
        <f t="shared" si="3"/>
        <v>35913219.832083337</v>
      </c>
      <c r="AI128" s="12">
        <f t="shared" si="4"/>
        <v>4566916.7950000009</v>
      </c>
      <c r="AJ128">
        <f t="shared" si="5"/>
        <v>136000</v>
      </c>
    </row>
    <row r="129" spans="1:36" ht="13.8" thickBot="1" x14ac:dyDescent="0.3">
      <c r="A129" s="11" t="s">
        <v>1376</v>
      </c>
      <c r="B129" s="35" t="s">
        <v>134</v>
      </c>
      <c r="C129" s="3" t="s">
        <v>135</v>
      </c>
      <c r="D129" s="3" t="s">
        <v>32</v>
      </c>
      <c r="E129" s="3" t="s">
        <v>32</v>
      </c>
      <c r="F129" s="6" t="s">
        <v>1243</v>
      </c>
      <c r="G129" s="6">
        <v>4</v>
      </c>
      <c r="H129" s="6" t="s">
        <v>1244</v>
      </c>
      <c r="I129" s="5">
        <v>88631155.400000006</v>
      </c>
      <c r="J129" s="5">
        <v>99463015.189999998</v>
      </c>
      <c r="K129" s="5">
        <v>97278503.75</v>
      </c>
      <c r="L129" s="5">
        <v>93021827.349999994</v>
      </c>
      <c r="M129" s="5">
        <v>86860468.650000006</v>
      </c>
      <c r="N129" s="5">
        <v>62189983.740000002</v>
      </c>
      <c r="O129" s="5">
        <v>54873430.869999997</v>
      </c>
      <c r="P129" s="5">
        <v>50522727.740000002</v>
      </c>
      <c r="Q129" s="5">
        <v>48652078.649999999</v>
      </c>
      <c r="R129" s="5">
        <v>45199705.450000003</v>
      </c>
      <c r="S129" s="5">
        <v>36577875.32</v>
      </c>
      <c r="T129" s="5">
        <v>41324963.409999996</v>
      </c>
      <c r="U129" s="5">
        <v>63706956.380000003</v>
      </c>
      <c r="V129" s="5">
        <v>70354893.939999998</v>
      </c>
      <c r="W129" s="5">
        <v>82394053.700000003</v>
      </c>
      <c r="X129" s="5">
        <v>88014738.650000006</v>
      </c>
      <c r="Y129" s="5">
        <v>67246954.829999998</v>
      </c>
      <c r="Z129" s="5">
        <v>56855041.630000003</v>
      </c>
      <c r="AA129" s="5">
        <v>54522433.939999998</v>
      </c>
      <c r="AB129" s="5">
        <v>47220066.539999999</v>
      </c>
      <c r="AC129" s="5">
        <v>44678772.219999999</v>
      </c>
      <c r="AD129" s="5">
        <v>43991333.899999999</v>
      </c>
      <c r="AE129" s="5">
        <v>40991544.670000002</v>
      </c>
      <c r="AF129" s="5">
        <v>55306004.770000003</v>
      </c>
      <c r="AG129" s="5">
        <v>75778587.109999999</v>
      </c>
      <c r="AH129" s="12">
        <f t="shared" si="3"/>
        <v>66011136.334166668</v>
      </c>
      <c r="AI129" s="12">
        <f t="shared" si="4"/>
        <v>60109884.211249985</v>
      </c>
      <c r="AJ129">
        <f t="shared" si="5"/>
        <v>142100</v>
      </c>
    </row>
    <row r="130" spans="1:36" ht="13.8" thickBot="1" x14ac:dyDescent="0.3">
      <c r="A130" s="11" t="s">
        <v>1377</v>
      </c>
      <c r="B130" s="35" t="s">
        <v>136</v>
      </c>
      <c r="C130" s="3" t="s">
        <v>137</v>
      </c>
      <c r="D130" s="3" t="s">
        <v>32</v>
      </c>
      <c r="E130" s="3" t="s">
        <v>32</v>
      </c>
      <c r="F130" s="6" t="s">
        <v>1243</v>
      </c>
      <c r="G130" s="6">
        <v>1</v>
      </c>
      <c r="H130" s="6" t="s">
        <v>1245</v>
      </c>
      <c r="I130" s="5">
        <v>-0.27</v>
      </c>
      <c r="J130" s="5">
        <v>295012.40000000002</v>
      </c>
      <c r="K130" s="5">
        <v>2416994.58</v>
      </c>
      <c r="L130" s="5">
        <v>2600205.27</v>
      </c>
      <c r="M130" s="5">
        <v>3601156.23</v>
      </c>
      <c r="N130" s="5">
        <v>5475344.1299999999</v>
      </c>
      <c r="O130" s="5">
        <v>5875536.3200000003</v>
      </c>
      <c r="P130" s="5">
        <v>1141788.08</v>
      </c>
      <c r="Q130" s="5">
        <v>1251524.71</v>
      </c>
      <c r="R130" s="5">
        <v>1233447.21</v>
      </c>
      <c r="S130" s="5">
        <v>6461511.1299999999</v>
      </c>
      <c r="T130" s="5">
        <v>979329.71</v>
      </c>
      <c r="U130" s="5">
        <v>2598541.09</v>
      </c>
      <c r="V130" s="5">
        <v>2364580.67</v>
      </c>
      <c r="W130" s="5">
        <v>916999.72</v>
      </c>
      <c r="X130" s="5">
        <v>631569.72</v>
      </c>
      <c r="Y130" s="5">
        <v>100217.02</v>
      </c>
      <c r="Z130" s="5">
        <v>2561605.9900000002</v>
      </c>
      <c r="AA130" s="5">
        <v>1130111.07</v>
      </c>
      <c r="AB130" s="5">
        <v>190424.71</v>
      </c>
      <c r="AC130" s="5">
        <v>3159257.37</v>
      </c>
      <c r="AD130" s="5">
        <v>-0.28000000000000003</v>
      </c>
      <c r="AE130" s="5">
        <v>359914.72</v>
      </c>
      <c r="AF130" s="5">
        <v>853951.36</v>
      </c>
      <c r="AG130" s="5">
        <v>367849.72</v>
      </c>
      <c r="AH130" s="12">
        <f t="shared" ref="AH130:AH193" si="6">(((I130+U130)/2)+J130+K130+L130+M130+N130+O130+P130+Q130+R130+S130+T130)/12</f>
        <v>2719260.0150000001</v>
      </c>
      <c r="AI130" s="12">
        <f t="shared" ref="AI130:AI193" si="7">(((U130+AG130)/2)+V130+W130+X130+Y130+Z130+AA130+AB130+AC130+AD130+AE130+AF130)/12</f>
        <v>1145985.6229166668</v>
      </c>
      <c r="AJ130">
        <f t="shared" ref="AJ130:AJ193" si="8">B130*1</f>
        <v>142150</v>
      </c>
    </row>
    <row r="131" spans="1:36" ht="13.8" thickBot="1" x14ac:dyDescent="0.3">
      <c r="A131" s="11" t="s">
        <v>1378</v>
      </c>
      <c r="B131" s="35" t="s">
        <v>138</v>
      </c>
      <c r="C131" s="3" t="s">
        <v>139</v>
      </c>
      <c r="D131" s="3" t="s">
        <v>32</v>
      </c>
      <c r="E131" s="3" t="s">
        <v>32</v>
      </c>
      <c r="F131" s="6" t="s">
        <v>1243</v>
      </c>
      <c r="G131" s="6">
        <v>4</v>
      </c>
      <c r="H131" s="6" t="s">
        <v>1244</v>
      </c>
      <c r="I131" s="5">
        <v>225768.12</v>
      </c>
      <c r="J131" s="5">
        <v>335501.53999999998</v>
      </c>
      <c r="K131" s="5">
        <v>317030.09999999998</v>
      </c>
      <c r="L131" s="5">
        <v>228996.37</v>
      </c>
      <c r="M131" s="5">
        <v>283375.8</v>
      </c>
      <c r="N131" s="5">
        <v>266405.48</v>
      </c>
      <c r="O131" s="5">
        <v>249339</v>
      </c>
      <c r="P131" s="5">
        <v>213704.37</v>
      </c>
      <c r="Q131" s="5">
        <v>196443.92</v>
      </c>
      <c r="R131" s="5">
        <v>197557.1</v>
      </c>
      <c r="S131" s="5">
        <v>143157.6</v>
      </c>
      <c r="T131" s="5">
        <v>144073.5</v>
      </c>
      <c r="U131" s="5">
        <v>126418.48</v>
      </c>
      <c r="V131" s="5">
        <v>108663.41</v>
      </c>
      <c r="W131" s="5">
        <v>90807.73</v>
      </c>
      <c r="X131" s="5">
        <v>54379.43</v>
      </c>
      <c r="Y131" s="5">
        <v>54792.25</v>
      </c>
      <c r="Z131" s="5">
        <v>36631.300000000003</v>
      </c>
      <c r="AA131" s="5">
        <v>18367.439999999999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12">
        <f t="shared" si="6"/>
        <v>229306.50666666668</v>
      </c>
      <c r="AI131" s="12">
        <f t="shared" si="7"/>
        <v>35570.9</v>
      </c>
      <c r="AJ131">
        <f t="shared" si="8"/>
        <v>142200</v>
      </c>
    </row>
    <row r="132" spans="1:36" ht="13.8" thickBot="1" x14ac:dyDescent="0.3">
      <c r="A132" s="11" t="s">
        <v>1379</v>
      </c>
      <c r="B132" s="35" t="s">
        <v>881</v>
      </c>
      <c r="C132" s="3" t="s">
        <v>882</v>
      </c>
      <c r="D132" s="3" t="s">
        <v>32</v>
      </c>
      <c r="E132" s="3" t="s">
        <v>32</v>
      </c>
      <c r="F132" s="6" t="s">
        <v>1243</v>
      </c>
      <c r="G132" s="6">
        <v>4</v>
      </c>
      <c r="H132" s="6" t="s">
        <v>1244</v>
      </c>
      <c r="I132" s="5">
        <v>-8411221.3699999992</v>
      </c>
      <c r="J132" s="5">
        <v>0</v>
      </c>
      <c r="K132" s="5">
        <v>0</v>
      </c>
      <c r="L132" s="5">
        <v>-3195210.86</v>
      </c>
      <c r="M132" s="5">
        <v>0</v>
      </c>
      <c r="N132" s="5">
        <v>0</v>
      </c>
      <c r="O132" s="5">
        <v>-2803646.35</v>
      </c>
      <c r="P132" s="5">
        <v>0</v>
      </c>
      <c r="Q132" s="5">
        <v>0</v>
      </c>
      <c r="R132" s="5">
        <v>-5424839.4699999997</v>
      </c>
      <c r="S132" s="5">
        <v>0</v>
      </c>
      <c r="T132" s="5">
        <v>0</v>
      </c>
      <c r="U132" s="5">
        <v>-18971266.420000002</v>
      </c>
      <c r="V132" s="5">
        <v>0</v>
      </c>
      <c r="W132" s="5">
        <v>0</v>
      </c>
      <c r="X132" s="5">
        <v>-12690247.199999999</v>
      </c>
      <c r="Y132" s="5">
        <v>0</v>
      </c>
      <c r="Z132" s="5">
        <v>0</v>
      </c>
      <c r="AA132" s="5">
        <v>-3538675.97</v>
      </c>
      <c r="AB132" s="5">
        <v>0</v>
      </c>
      <c r="AC132" s="5">
        <v>0</v>
      </c>
      <c r="AD132" s="5">
        <v>-4384620.8600000003</v>
      </c>
      <c r="AE132" s="5">
        <v>0</v>
      </c>
      <c r="AF132" s="5">
        <v>0</v>
      </c>
      <c r="AG132" s="5">
        <v>-6225495.8300000001</v>
      </c>
      <c r="AH132" s="12">
        <f t="shared" si="6"/>
        <v>-2092911.7145833333</v>
      </c>
      <c r="AI132" s="12">
        <f t="shared" si="7"/>
        <v>-2767660.429583333</v>
      </c>
      <c r="AJ132">
        <f t="shared" si="8"/>
        <v>142350</v>
      </c>
    </row>
    <row r="133" spans="1:36" ht="13.8" thickBot="1" x14ac:dyDescent="0.3">
      <c r="A133" s="11" t="s">
        <v>1380</v>
      </c>
      <c r="B133" s="35" t="s">
        <v>140</v>
      </c>
      <c r="C133" s="3" t="s">
        <v>141</v>
      </c>
      <c r="D133" s="3" t="s">
        <v>32</v>
      </c>
      <c r="E133" s="3" t="s">
        <v>32</v>
      </c>
      <c r="F133" s="6" t="s">
        <v>1243</v>
      </c>
      <c r="G133" s="6">
        <v>1</v>
      </c>
      <c r="H133" s="6" t="s">
        <v>1245</v>
      </c>
      <c r="I133" s="5">
        <v>36597056</v>
      </c>
      <c r="J133" s="5">
        <v>32764304</v>
      </c>
      <c r="K133" s="5">
        <v>31960179</v>
      </c>
      <c r="L133" s="5">
        <v>32287519</v>
      </c>
      <c r="M133" s="5">
        <v>28950917</v>
      </c>
      <c r="N133" s="5">
        <v>34227628</v>
      </c>
      <c r="O133" s="5">
        <v>32309896</v>
      </c>
      <c r="P133" s="5">
        <v>37843839</v>
      </c>
      <c r="Q133" s="5">
        <v>37249429</v>
      </c>
      <c r="R133" s="5">
        <v>30714154</v>
      </c>
      <c r="S133" s="5">
        <v>33578566</v>
      </c>
      <c r="T133" s="5">
        <v>38118103</v>
      </c>
      <c r="U133" s="5">
        <v>39816117</v>
      </c>
      <c r="V133" s="5">
        <v>38927526</v>
      </c>
      <c r="W133" s="5">
        <v>37699784</v>
      </c>
      <c r="X133" s="5">
        <v>34198157</v>
      </c>
      <c r="Y133" s="5">
        <v>29751600</v>
      </c>
      <c r="Z133" s="5">
        <v>31023120</v>
      </c>
      <c r="AA133" s="5">
        <v>32629449</v>
      </c>
      <c r="AB133" s="5">
        <v>35576524</v>
      </c>
      <c r="AC133" s="5">
        <v>36994199</v>
      </c>
      <c r="AD133" s="5">
        <v>31030923</v>
      </c>
      <c r="AE133" s="5">
        <v>36909063</v>
      </c>
      <c r="AF133" s="5">
        <v>40929968</v>
      </c>
      <c r="AG133" s="5">
        <v>40180112</v>
      </c>
      <c r="AH133" s="12">
        <f t="shared" si="6"/>
        <v>34017593.375</v>
      </c>
      <c r="AI133" s="12">
        <f t="shared" si="7"/>
        <v>35472368.958333336</v>
      </c>
      <c r="AJ133">
        <f t="shared" si="8"/>
        <v>142500</v>
      </c>
    </row>
    <row r="134" spans="1:36" ht="13.8" thickBot="1" x14ac:dyDescent="0.3">
      <c r="A134" s="11" t="s">
        <v>1381</v>
      </c>
      <c r="B134" s="35" t="s">
        <v>142</v>
      </c>
      <c r="C134" s="3" t="s">
        <v>143</v>
      </c>
      <c r="D134" s="3" t="s">
        <v>32</v>
      </c>
      <c r="E134" s="3" t="s">
        <v>32</v>
      </c>
      <c r="F134" s="6" t="s">
        <v>1243</v>
      </c>
      <c r="G134" s="6">
        <v>4</v>
      </c>
      <c r="H134" s="6" t="s">
        <v>2123</v>
      </c>
      <c r="I134" s="5">
        <v>29203829</v>
      </c>
      <c r="J134" s="5">
        <v>21737655</v>
      </c>
      <c r="K134" s="5">
        <v>22272191</v>
      </c>
      <c r="L134" s="5">
        <v>17022435</v>
      </c>
      <c r="M134" s="5">
        <v>11167444</v>
      </c>
      <c r="N134" s="5">
        <v>5927607</v>
      </c>
      <c r="O134" s="5">
        <v>5386420</v>
      </c>
      <c r="P134" s="5">
        <v>4924557</v>
      </c>
      <c r="Q134" s="5">
        <v>5430375</v>
      </c>
      <c r="R134" s="5">
        <v>6433407</v>
      </c>
      <c r="S134" s="5">
        <v>12935609</v>
      </c>
      <c r="T134" s="5">
        <v>20296971</v>
      </c>
      <c r="U134" s="5">
        <v>24647235</v>
      </c>
      <c r="V134" s="5">
        <v>22665494</v>
      </c>
      <c r="W134" s="5">
        <v>25281117</v>
      </c>
      <c r="X134" s="5">
        <v>13541250</v>
      </c>
      <c r="Y134" s="5">
        <v>8610253</v>
      </c>
      <c r="Z134" s="5">
        <v>4732305</v>
      </c>
      <c r="AA134" s="5">
        <v>3426711</v>
      </c>
      <c r="AB134" s="5">
        <v>4459230</v>
      </c>
      <c r="AC134" s="5">
        <v>4916671</v>
      </c>
      <c r="AD134" s="5">
        <v>7022114</v>
      </c>
      <c r="AE134" s="5">
        <v>15386113</v>
      </c>
      <c r="AF134" s="5">
        <v>21072694</v>
      </c>
      <c r="AG134" s="5">
        <v>20380253</v>
      </c>
      <c r="AH134" s="12">
        <f t="shared" si="6"/>
        <v>13371683.583333334</v>
      </c>
      <c r="AI134" s="12">
        <f t="shared" si="7"/>
        <v>12802308</v>
      </c>
      <c r="AJ134">
        <f t="shared" si="8"/>
        <v>142510</v>
      </c>
    </row>
    <row r="135" spans="1:36" ht="13.8" thickBot="1" x14ac:dyDescent="0.3">
      <c r="A135" s="11" t="s">
        <v>1382</v>
      </c>
      <c r="B135" s="35" t="s">
        <v>515</v>
      </c>
      <c r="C135" s="3" t="s">
        <v>516</v>
      </c>
      <c r="D135" s="3" t="s">
        <v>32</v>
      </c>
      <c r="E135" s="3" t="s">
        <v>32</v>
      </c>
      <c r="F135" s="6" t="s">
        <v>1243</v>
      </c>
      <c r="G135" s="6">
        <v>4</v>
      </c>
      <c r="H135" s="6" t="s">
        <v>2123</v>
      </c>
      <c r="I135" s="5">
        <v>9495622.9299999997</v>
      </c>
      <c r="J135" s="5">
        <v>8322655.9299999997</v>
      </c>
      <c r="K135" s="5">
        <v>7525598.6100000003</v>
      </c>
      <c r="L135" s="5">
        <v>3274087</v>
      </c>
      <c r="M135" s="5">
        <v>3215959.72</v>
      </c>
      <c r="N135" s="5">
        <v>3784560.31</v>
      </c>
      <c r="O135" s="5">
        <v>3054035.44</v>
      </c>
      <c r="P135" s="5">
        <v>7053748.7300000004</v>
      </c>
      <c r="Q135" s="5">
        <v>7799189.1699999999</v>
      </c>
      <c r="R135" s="5">
        <v>5811012.5300000003</v>
      </c>
      <c r="S135" s="5">
        <v>8031231.46</v>
      </c>
      <c r="T135" s="5">
        <v>22760799.609999999</v>
      </c>
      <c r="U135" s="5">
        <v>25980912.850000001</v>
      </c>
      <c r="V135" s="5">
        <v>10949279.029999999</v>
      </c>
      <c r="W135" s="5">
        <v>14526527.300000001</v>
      </c>
      <c r="X135" s="5">
        <v>12648590.57</v>
      </c>
      <c r="Y135" s="5">
        <v>4408385.8099999996</v>
      </c>
      <c r="Z135" s="5">
        <v>3226199.81</v>
      </c>
      <c r="AA135" s="5">
        <v>5871220.6200000001</v>
      </c>
      <c r="AB135" s="5">
        <v>7610017.2599999998</v>
      </c>
      <c r="AC135" s="5">
        <v>4958746.6500000004</v>
      </c>
      <c r="AD135" s="5">
        <v>4295186.6900000004</v>
      </c>
      <c r="AE135" s="5">
        <v>3757806.63</v>
      </c>
      <c r="AF135" s="5">
        <v>7403381.3200000003</v>
      </c>
      <c r="AG135" s="5">
        <v>7116509.3899999997</v>
      </c>
      <c r="AH135" s="12">
        <f t="shared" si="6"/>
        <v>8197595.5333333323</v>
      </c>
      <c r="AI135" s="12">
        <f t="shared" si="7"/>
        <v>8017004.4008333338</v>
      </c>
      <c r="AJ135">
        <f t="shared" si="8"/>
        <v>142600</v>
      </c>
    </row>
    <row r="136" spans="1:36" ht="13.8" thickBot="1" x14ac:dyDescent="0.3">
      <c r="A136" s="11" t="s">
        <v>1383</v>
      </c>
      <c r="B136" s="35" t="s">
        <v>443</v>
      </c>
      <c r="C136" s="3" t="s">
        <v>444</v>
      </c>
      <c r="D136" s="3" t="s">
        <v>32</v>
      </c>
      <c r="E136" s="3" t="s">
        <v>32</v>
      </c>
      <c r="F136" s="6" t="s">
        <v>1243</v>
      </c>
      <c r="G136" s="6">
        <v>1</v>
      </c>
      <c r="H136" s="6" t="s">
        <v>1245</v>
      </c>
      <c r="I136" s="5">
        <v>11305445.1</v>
      </c>
      <c r="J136" s="5">
        <v>11876216.35</v>
      </c>
      <c r="K136" s="5">
        <v>8488078.9299999997</v>
      </c>
      <c r="L136" s="5">
        <v>10144452.890000001</v>
      </c>
      <c r="M136" s="5">
        <v>9953165.5</v>
      </c>
      <c r="N136" s="5">
        <v>3901567.98</v>
      </c>
      <c r="O136" s="5">
        <v>5386784.6699999999</v>
      </c>
      <c r="P136" s="5">
        <v>12297196.92</v>
      </c>
      <c r="Q136" s="5">
        <v>14048377.15</v>
      </c>
      <c r="R136" s="5">
        <v>4372352.29</v>
      </c>
      <c r="S136" s="5">
        <v>4949870.49</v>
      </c>
      <c r="T136" s="5">
        <v>13146846.07</v>
      </c>
      <c r="U136" s="5">
        <v>8916224.0700000003</v>
      </c>
      <c r="V136" s="5">
        <v>7063988.9199999999</v>
      </c>
      <c r="W136" s="5">
        <v>17597997.280000001</v>
      </c>
      <c r="X136" s="5">
        <v>24171289.129999999</v>
      </c>
      <c r="Y136" s="5">
        <v>8141776.8799999999</v>
      </c>
      <c r="Z136" s="5">
        <v>6247509.8700000001</v>
      </c>
      <c r="AA136" s="5">
        <v>5818320.0999999996</v>
      </c>
      <c r="AB136" s="5">
        <v>6470875.3399999999</v>
      </c>
      <c r="AC136" s="5">
        <v>6190938.4400000004</v>
      </c>
      <c r="AD136" s="5">
        <v>7501277.0800000001</v>
      </c>
      <c r="AE136" s="5">
        <v>5831067.0199999996</v>
      </c>
      <c r="AF136" s="5">
        <v>6541027.9100000001</v>
      </c>
      <c r="AG136" s="5">
        <v>7831937.54</v>
      </c>
      <c r="AH136" s="12">
        <f t="shared" si="6"/>
        <v>9056311.9854166675</v>
      </c>
      <c r="AI136" s="12">
        <f t="shared" si="7"/>
        <v>9162512.3979166653</v>
      </c>
      <c r="AJ136">
        <f t="shared" si="8"/>
        <v>142610</v>
      </c>
    </row>
    <row r="137" spans="1:36" ht="13.8" thickBot="1" x14ac:dyDescent="0.3">
      <c r="A137" s="11" t="s">
        <v>1384</v>
      </c>
      <c r="B137" s="35" t="s">
        <v>582</v>
      </c>
      <c r="C137" s="3" t="s">
        <v>514</v>
      </c>
      <c r="D137" s="3" t="s">
        <v>32</v>
      </c>
      <c r="E137" s="3" t="s">
        <v>32</v>
      </c>
      <c r="F137" s="6" t="s">
        <v>1243</v>
      </c>
      <c r="G137" s="6">
        <v>4</v>
      </c>
      <c r="H137" s="6" t="s">
        <v>1244</v>
      </c>
      <c r="I137" s="5">
        <v>955975.58</v>
      </c>
      <c r="J137" s="5">
        <v>276196.15999999997</v>
      </c>
      <c r="K137" s="5">
        <v>725094.47</v>
      </c>
      <c r="L137" s="5">
        <v>384640.05</v>
      </c>
      <c r="M137" s="5">
        <v>446221.25</v>
      </c>
      <c r="N137" s="5">
        <v>857337.94</v>
      </c>
      <c r="O137" s="5">
        <v>738661.45</v>
      </c>
      <c r="P137" s="5">
        <v>386367</v>
      </c>
      <c r="Q137" s="5">
        <v>757323.2</v>
      </c>
      <c r="R137" s="5">
        <v>1154587.7</v>
      </c>
      <c r="S137" s="5">
        <v>336673.98</v>
      </c>
      <c r="T137" s="5">
        <v>645421.88</v>
      </c>
      <c r="U137" s="5">
        <v>380450.99</v>
      </c>
      <c r="V137" s="5">
        <v>-153244.24</v>
      </c>
      <c r="W137" s="5">
        <v>104461.72</v>
      </c>
      <c r="X137" s="5">
        <v>552100.59</v>
      </c>
      <c r="Y137" s="5">
        <v>1898585.6</v>
      </c>
      <c r="Z137" s="5">
        <v>1761954.96</v>
      </c>
      <c r="AA137" s="5">
        <v>558121.34</v>
      </c>
      <c r="AB137" s="5">
        <v>313875.51</v>
      </c>
      <c r="AC137" s="5">
        <v>571550.44999999995</v>
      </c>
      <c r="AD137" s="5">
        <v>533026.23</v>
      </c>
      <c r="AE137" s="5">
        <v>279375.84000000003</v>
      </c>
      <c r="AF137" s="5">
        <v>764501.8</v>
      </c>
      <c r="AG137" s="5">
        <v>1249158.45</v>
      </c>
      <c r="AH137" s="12">
        <f t="shared" si="6"/>
        <v>614728.19708333327</v>
      </c>
      <c r="AI137" s="12">
        <f t="shared" si="7"/>
        <v>666592.87666666659</v>
      </c>
      <c r="AJ137">
        <f t="shared" si="8"/>
        <v>143020</v>
      </c>
    </row>
    <row r="138" spans="1:36" ht="13.8" thickBot="1" x14ac:dyDescent="0.3">
      <c r="A138" s="11" t="s">
        <v>1385</v>
      </c>
      <c r="B138" s="35" t="s">
        <v>144</v>
      </c>
      <c r="C138" s="3" t="s">
        <v>145</v>
      </c>
      <c r="D138" s="3" t="s">
        <v>32</v>
      </c>
      <c r="E138" s="3" t="s">
        <v>32</v>
      </c>
      <c r="F138" s="6" t="s">
        <v>1243</v>
      </c>
      <c r="G138" s="6">
        <v>4</v>
      </c>
      <c r="H138" s="6" t="s">
        <v>1244</v>
      </c>
      <c r="I138" s="5">
        <v>-671631.14</v>
      </c>
      <c r="J138" s="5">
        <v>-532207.78</v>
      </c>
      <c r="K138" s="5">
        <v>-569496.02</v>
      </c>
      <c r="L138" s="5">
        <v>-623732.01</v>
      </c>
      <c r="M138" s="5">
        <v>-644058.67000000004</v>
      </c>
      <c r="N138" s="5">
        <v>-851781.88</v>
      </c>
      <c r="O138" s="5">
        <v>-696072.15</v>
      </c>
      <c r="P138" s="5">
        <v>-707999.47</v>
      </c>
      <c r="Q138" s="5">
        <v>-867341.39</v>
      </c>
      <c r="R138" s="5">
        <v>-732317.81</v>
      </c>
      <c r="S138" s="5">
        <v>-610166.74</v>
      </c>
      <c r="T138" s="5">
        <v>-620608.73</v>
      </c>
      <c r="U138" s="5">
        <v>-633225.73</v>
      </c>
      <c r="V138" s="5">
        <v>-661369.62</v>
      </c>
      <c r="W138" s="5">
        <v>-656863.80000000005</v>
      </c>
      <c r="X138" s="5">
        <v>-665306.13</v>
      </c>
      <c r="Y138" s="5">
        <v>-676542.57</v>
      </c>
      <c r="Z138" s="5">
        <v>-686205.8</v>
      </c>
      <c r="AA138" s="5">
        <v>-713111.03</v>
      </c>
      <c r="AB138" s="5">
        <v>-709873.13</v>
      </c>
      <c r="AC138" s="5">
        <v>-719640.88</v>
      </c>
      <c r="AD138" s="5">
        <v>-729964.79</v>
      </c>
      <c r="AE138" s="5">
        <v>-742042.84</v>
      </c>
      <c r="AF138" s="5">
        <v>-749705.85</v>
      </c>
      <c r="AG138" s="5">
        <v>-719798.12</v>
      </c>
      <c r="AH138" s="12">
        <f t="shared" si="6"/>
        <v>-675684.25708333345</v>
      </c>
      <c r="AI138" s="12">
        <f t="shared" si="7"/>
        <v>-698928.19708333327</v>
      </c>
      <c r="AJ138">
        <f t="shared" si="8"/>
        <v>143050</v>
      </c>
    </row>
    <row r="139" spans="1:36" ht="13.8" thickBot="1" x14ac:dyDescent="0.3">
      <c r="A139" s="11" t="s">
        <v>1386</v>
      </c>
      <c r="B139" s="35" t="s">
        <v>146</v>
      </c>
      <c r="C139" s="3" t="s">
        <v>147</v>
      </c>
      <c r="D139" s="3" t="s">
        <v>32</v>
      </c>
      <c r="E139" s="3" t="s">
        <v>32</v>
      </c>
      <c r="F139" s="6" t="s">
        <v>1243</v>
      </c>
      <c r="G139" s="6">
        <v>4</v>
      </c>
      <c r="H139" s="6" t="s">
        <v>1244</v>
      </c>
      <c r="I139" s="5">
        <v>0</v>
      </c>
      <c r="J139" s="5">
        <v>1264741</v>
      </c>
      <c r="K139" s="5">
        <v>1229100</v>
      </c>
      <c r="L139" s="5">
        <v>1299905</v>
      </c>
      <c r="M139" s="5">
        <v>1260507</v>
      </c>
      <c r="N139" s="5">
        <v>1214690</v>
      </c>
      <c r="O139" s="5">
        <v>1249518</v>
      </c>
      <c r="P139" s="5">
        <v>1555723.65</v>
      </c>
      <c r="Q139" s="5">
        <v>1207356.6499999999</v>
      </c>
      <c r="R139" s="5">
        <v>1184656</v>
      </c>
      <c r="S139" s="5">
        <v>1223889</v>
      </c>
      <c r="T139" s="5">
        <v>1223730</v>
      </c>
      <c r="U139" s="5">
        <v>1187748</v>
      </c>
      <c r="V139" s="5">
        <v>1003489</v>
      </c>
      <c r="W139" s="5">
        <v>821381</v>
      </c>
      <c r="X139" s="5">
        <v>645764</v>
      </c>
      <c r="Y139" s="5">
        <v>569802.94999999995</v>
      </c>
      <c r="Z139" s="5">
        <v>890258.15</v>
      </c>
      <c r="AA139" s="5">
        <v>1210266.3</v>
      </c>
      <c r="AB139" s="5">
        <v>1649612.95</v>
      </c>
      <c r="AC139" s="5">
        <v>1353372.44</v>
      </c>
      <c r="AD139" s="5">
        <v>1238445.8500000001</v>
      </c>
      <c r="AE139" s="5">
        <v>1076362.1499999999</v>
      </c>
      <c r="AF139" s="5">
        <v>978197.45</v>
      </c>
      <c r="AG139" s="5">
        <v>1195406.1499999999</v>
      </c>
      <c r="AH139" s="12">
        <f t="shared" si="6"/>
        <v>1208974.1916666667</v>
      </c>
      <c r="AI139" s="12">
        <f t="shared" si="7"/>
        <v>1052377.4429166666</v>
      </c>
      <c r="AJ139">
        <f t="shared" si="8"/>
        <v>143200</v>
      </c>
    </row>
    <row r="140" spans="1:36" ht="13.8" thickBot="1" x14ac:dyDescent="0.3">
      <c r="A140" s="11" t="s">
        <v>1387</v>
      </c>
      <c r="B140" s="35" t="s">
        <v>148</v>
      </c>
      <c r="C140" s="3" t="s">
        <v>149</v>
      </c>
      <c r="D140" s="3" t="s">
        <v>32</v>
      </c>
      <c r="E140" s="3" t="s">
        <v>32</v>
      </c>
      <c r="F140" s="6" t="s">
        <v>1243</v>
      </c>
      <c r="G140" s="6">
        <v>1</v>
      </c>
      <c r="H140" s="6" t="s">
        <v>1245</v>
      </c>
      <c r="I140" s="5">
        <v>2522889.86</v>
      </c>
      <c r="J140" s="5">
        <v>1108988</v>
      </c>
      <c r="K140" s="5">
        <v>2348698.2999999998</v>
      </c>
      <c r="L140" s="5">
        <v>1117952.0900000001</v>
      </c>
      <c r="M140" s="5">
        <v>1087228.49</v>
      </c>
      <c r="N140" s="5">
        <v>1437283.43</v>
      </c>
      <c r="O140" s="5">
        <v>1585181.64</v>
      </c>
      <c r="P140" s="5">
        <v>1893440.2</v>
      </c>
      <c r="Q140" s="5">
        <v>1754819.91</v>
      </c>
      <c r="R140" s="5">
        <v>2292025.81</v>
      </c>
      <c r="S140" s="5">
        <v>2104061.5</v>
      </c>
      <c r="T140" s="5">
        <v>2676336.4500000002</v>
      </c>
      <c r="U140" s="5">
        <v>2007620.66</v>
      </c>
      <c r="V140" s="5">
        <v>1408466.46</v>
      </c>
      <c r="W140" s="5">
        <v>1715137.61</v>
      </c>
      <c r="X140" s="5">
        <v>2094116.79</v>
      </c>
      <c r="Y140" s="5">
        <v>1421159.21</v>
      </c>
      <c r="Z140" s="5">
        <v>1218034.3</v>
      </c>
      <c r="AA140" s="5">
        <v>2644752.79</v>
      </c>
      <c r="AB140" s="5">
        <v>1423360.81</v>
      </c>
      <c r="AC140" s="5">
        <v>1407237.75</v>
      </c>
      <c r="AD140" s="5">
        <v>2196355.0099999998</v>
      </c>
      <c r="AE140" s="5">
        <v>1332278.69</v>
      </c>
      <c r="AF140" s="5">
        <v>1576935.92</v>
      </c>
      <c r="AG140" s="5">
        <v>1842874.78</v>
      </c>
      <c r="AH140" s="12">
        <f t="shared" si="6"/>
        <v>1805939.2566666666</v>
      </c>
      <c r="AI140" s="12">
        <f t="shared" si="7"/>
        <v>1696923.5883333336</v>
      </c>
      <c r="AJ140">
        <f t="shared" si="8"/>
        <v>143210</v>
      </c>
    </row>
    <row r="141" spans="1:36" ht="13.8" thickBot="1" x14ac:dyDescent="0.3">
      <c r="A141" s="11" t="s">
        <v>1388</v>
      </c>
      <c r="B141" s="35" t="s">
        <v>944</v>
      </c>
      <c r="C141" s="3" t="s">
        <v>945</v>
      </c>
      <c r="D141" s="3" t="s">
        <v>32</v>
      </c>
      <c r="E141" s="3" t="s">
        <v>32</v>
      </c>
      <c r="F141" s="6" t="s">
        <v>1243</v>
      </c>
      <c r="G141" s="6">
        <v>1</v>
      </c>
      <c r="H141" s="6" t="s">
        <v>1245</v>
      </c>
      <c r="I141" s="5">
        <v>24246</v>
      </c>
      <c r="J141" s="5">
        <v>24246</v>
      </c>
      <c r="K141" s="5">
        <v>24246</v>
      </c>
      <c r="L141" s="5">
        <v>24246</v>
      </c>
      <c r="M141" s="5">
        <v>24413</v>
      </c>
      <c r="N141" s="5">
        <v>24246</v>
      </c>
      <c r="O141" s="5">
        <v>24246</v>
      </c>
      <c r="P141" s="5">
        <v>24246</v>
      </c>
      <c r="Q141" s="5">
        <v>95246</v>
      </c>
      <c r="R141" s="5">
        <v>30163</v>
      </c>
      <c r="S141" s="5">
        <v>30163</v>
      </c>
      <c r="T141" s="5">
        <v>30496</v>
      </c>
      <c r="U141" s="5">
        <v>30163</v>
      </c>
      <c r="V141" s="5">
        <v>30163</v>
      </c>
      <c r="W141" s="5">
        <v>30031.66</v>
      </c>
      <c r="X141" s="5">
        <v>30163</v>
      </c>
      <c r="Y141" s="5">
        <v>30163</v>
      </c>
      <c r="Z141" s="5">
        <v>30496</v>
      </c>
      <c r="AA141" s="5">
        <v>30496</v>
      </c>
      <c r="AB141" s="5">
        <v>30496</v>
      </c>
      <c r="AC141" s="5">
        <v>-32171</v>
      </c>
      <c r="AD141" s="5">
        <v>26409</v>
      </c>
      <c r="AE141" s="5">
        <v>23750</v>
      </c>
      <c r="AF141" s="5">
        <v>24663</v>
      </c>
      <c r="AG141" s="5">
        <v>24663</v>
      </c>
      <c r="AH141" s="12">
        <f t="shared" si="6"/>
        <v>31930.125</v>
      </c>
      <c r="AI141" s="12">
        <f t="shared" si="7"/>
        <v>23506.055000000004</v>
      </c>
      <c r="AJ141">
        <f t="shared" si="8"/>
        <v>143220</v>
      </c>
    </row>
    <row r="142" spans="1:36" ht="13.8" thickBot="1" x14ac:dyDescent="0.3">
      <c r="A142" s="11" t="s">
        <v>1389</v>
      </c>
      <c r="B142" s="35" t="s">
        <v>150</v>
      </c>
      <c r="C142" s="3" t="s">
        <v>151</v>
      </c>
      <c r="D142" s="3" t="s">
        <v>32</v>
      </c>
      <c r="E142" s="3" t="s">
        <v>32</v>
      </c>
      <c r="F142" s="6" t="s">
        <v>1243</v>
      </c>
      <c r="G142" s="6">
        <v>4</v>
      </c>
      <c r="H142" s="6" t="s">
        <v>1244</v>
      </c>
      <c r="I142" s="5">
        <v>2179167.34</v>
      </c>
      <c r="J142" s="5">
        <v>1598240.52</v>
      </c>
      <c r="K142" s="5">
        <v>823859.59</v>
      </c>
      <c r="L142" s="5">
        <v>782237.66</v>
      </c>
      <c r="M142" s="5">
        <v>479919.17</v>
      </c>
      <c r="N142" s="5">
        <v>412193.26</v>
      </c>
      <c r="O142" s="5">
        <v>234377.07</v>
      </c>
      <c r="P142" s="5">
        <v>743394.55</v>
      </c>
      <c r="Q142" s="5">
        <v>455247.45</v>
      </c>
      <c r="R142" s="5">
        <v>356970.08</v>
      </c>
      <c r="S142" s="5">
        <v>592195.4</v>
      </c>
      <c r="T142" s="5">
        <v>289309.05</v>
      </c>
      <c r="U142" s="5">
        <v>948289.39</v>
      </c>
      <c r="V142" s="5">
        <v>1527590.95</v>
      </c>
      <c r="W142" s="5">
        <v>1472402.65</v>
      </c>
      <c r="X142" s="5">
        <v>1027209.36</v>
      </c>
      <c r="Y142" s="5">
        <v>1046679.55</v>
      </c>
      <c r="Z142" s="5">
        <v>2073691.73</v>
      </c>
      <c r="AA142" s="5">
        <v>1867497.12</v>
      </c>
      <c r="AB142" s="5">
        <v>1388321.2</v>
      </c>
      <c r="AC142" s="5">
        <v>1748659.85</v>
      </c>
      <c r="AD142" s="5">
        <v>1823741.95</v>
      </c>
      <c r="AE142" s="5">
        <v>1279097.58</v>
      </c>
      <c r="AF142" s="5">
        <v>1167433.49</v>
      </c>
      <c r="AG142" s="5">
        <v>2930353.13</v>
      </c>
      <c r="AH142" s="12">
        <f t="shared" si="6"/>
        <v>694306.01375000004</v>
      </c>
      <c r="AI142" s="12">
        <f t="shared" si="7"/>
        <v>1530137.2241666664</v>
      </c>
      <c r="AJ142">
        <f t="shared" si="8"/>
        <v>143500</v>
      </c>
    </row>
    <row r="143" spans="1:36" ht="13.8" thickBot="1" x14ac:dyDescent="0.3">
      <c r="A143" s="11" t="s">
        <v>1390</v>
      </c>
      <c r="B143" s="35" t="s">
        <v>741</v>
      </c>
      <c r="C143" s="3" t="s">
        <v>742</v>
      </c>
      <c r="D143" s="3" t="s">
        <v>32</v>
      </c>
      <c r="E143" s="3" t="s">
        <v>32</v>
      </c>
      <c r="F143" s="6" t="s">
        <v>1243</v>
      </c>
      <c r="G143" s="6">
        <v>1</v>
      </c>
      <c r="H143" s="6" t="s">
        <v>1245</v>
      </c>
      <c r="I143" s="5">
        <v>70531.009999999995</v>
      </c>
      <c r="J143" s="5">
        <v>68625</v>
      </c>
      <c r="K143" s="5">
        <v>-4371.33</v>
      </c>
      <c r="L143" s="5">
        <v>23364.45</v>
      </c>
      <c r="M143" s="5">
        <v>139948.91</v>
      </c>
      <c r="N143" s="5">
        <v>107159.09</v>
      </c>
      <c r="O143" s="5">
        <v>59734.9</v>
      </c>
      <c r="P143" s="5">
        <v>79984.899999999994</v>
      </c>
      <c r="Q143" s="5">
        <v>-73186.61</v>
      </c>
      <c r="R143" s="5">
        <v>150619.82</v>
      </c>
      <c r="S143" s="5">
        <v>128626.35</v>
      </c>
      <c r="T143" s="5">
        <v>98401.71</v>
      </c>
      <c r="U143" s="5">
        <v>57809.09</v>
      </c>
      <c r="V143" s="5">
        <v>2518.8200000000002</v>
      </c>
      <c r="W143" s="5">
        <v>3768.82</v>
      </c>
      <c r="X143" s="5">
        <v>191281.62</v>
      </c>
      <c r="Y143" s="5">
        <v>83591.320000000007</v>
      </c>
      <c r="Z143" s="5">
        <v>75574.17</v>
      </c>
      <c r="AA143" s="5">
        <v>54805</v>
      </c>
      <c r="AB143" s="5">
        <v>72375</v>
      </c>
      <c r="AC143" s="5">
        <v>-28599.93</v>
      </c>
      <c r="AD143" s="5">
        <v>241548.5</v>
      </c>
      <c r="AE143" s="5">
        <v>151277.93</v>
      </c>
      <c r="AF143" s="5">
        <v>106112.31</v>
      </c>
      <c r="AG143" s="5">
        <v>87730.240000000005</v>
      </c>
      <c r="AH143" s="12">
        <f t="shared" si="6"/>
        <v>70256.436666666661</v>
      </c>
      <c r="AI143" s="12">
        <f t="shared" si="7"/>
        <v>85585.268750000003</v>
      </c>
      <c r="AJ143">
        <f t="shared" si="8"/>
        <v>143501</v>
      </c>
    </row>
    <row r="144" spans="1:36" ht="13.8" thickBot="1" x14ac:dyDescent="0.3">
      <c r="A144" s="11" t="s">
        <v>1391</v>
      </c>
      <c r="B144" s="35" t="s">
        <v>757</v>
      </c>
      <c r="C144" s="3" t="s">
        <v>758</v>
      </c>
      <c r="D144" s="3" t="s">
        <v>32</v>
      </c>
      <c r="E144" s="3" t="s">
        <v>32</v>
      </c>
      <c r="F144" s="6" t="s">
        <v>1243</v>
      </c>
      <c r="G144" s="6">
        <v>1</v>
      </c>
      <c r="H144" s="6" t="s">
        <v>1245</v>
      </c>
      <c r="I144" s="5">
        <v>0</v>
      </c>
      <c r="J144" s="5">
        <v>-22649.119999999999</v>
      </c>
      <c r="K144" s="5">
        <v>-11205.93</v>
      </c>
      <c r="L144" s="5">
        <v>6515.81</v>
      </c>
      <c r="M144" s="5">
        <v>0</v>
      </c>
      <c r="N144" s="5">
        <v>0</v>
      </c>
      <c r="O144" s="5">
        <v>0</v>
      </c>
      <c r="P144" s="5">
        <v>-4165.28</v>
      </c>
      <c r="Q144" s="5">
        <v>0</v>
      </c>
      <c r="R144" s="5">
        <v>0</v>
      </c>
      <c r="S144" s="5">
        <v>-5205</v>
      </c>
      <c r="T144" s="5">
        <v>-5205</v>
      </c>
      <c r="U144" s="5">
        <v>9381.4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4800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12">
        <f t="shared" si="6"/>
        <v>-3101.9849999999992</v>
      </c>
      <c r="AI144" s="12">
        <f t="shared" si="7"/>
        <v>790.89166666666677</v>
      </c>
      <c r="AJ144">
        <f t="shared" si="8"/>
        <v>143502</v>
      </c>
    </row>
    <row r="145" spans="1:36" ht="13.8" thickBot="1" x14ac:dyDescent="0.3">
      <c r="A145" s="11" t="s">
        <v>1392</v>
      </c>
      <c r="B145" s="35" t="s">
        <v>1123</v>
      </c>
      <c r="C145" s="3" t="s">
        <v>1124</v>
      </c>
      <c r="D145" s="3" t="s">
        <v>32</v>
      </c>
      <c r="E145" s="3" t="s">
        <v>32</v>
      </c>
      <c r="F145" s="6" t="s">
        <v>1243</v>
      </c>
      <c r="G145" s="6">
        <v>4</v>
      </c>
      <c r="H145" s="6" t="s">
        <v>2123</v>
      </c>
      <c r="I145" s="4"/>
      <c r="J145" s="4"/>
      <c r="K145" s="4"/>
      <c r="L145" s="5">
        <v>0</v>
      </c>
      <c r="M145" s="5">
        <v>47778.67</v>
      </c>
      <c r="N145" s="5">
        <v>38715.199999999997</v>
      </c>
      <c r="O145" s="5">
        <v>18950</v>
      </c>
      <c r="P145" s="5">
        <v>0</v>
      </c>
      <c r="Q145" s="5">
        <v>-20029.54</v>
      </c>
      <c r="R145" s="5">
        <v>81377.429999999993</v>
      </c>
      <c r="S145" s="5">
        <v>66852.009999999995</v>
      </c>
      <c r="T145" s="5">
        <v>43184.66</v>
      </c>
      <c r="U145" s="5">
        <v>23749.42</v>
      </c>
      <c r="V145" s="5">
        <v>0</v>
      </c>
      <c r="W145" s="5">
        <v>0</v>
      </c>
      <c r="X145" s="5">
        <v>28137.81</v>
      </c>
      <c r="Y145" s="5">
        <v>72482.7</v>
      </c>
      <c r="Z145" s="5">
        <v>49324.35</v>
      </c>
      <c r="AA145" s="5">
        <v>22025.3</v>
      </c>
      <c r="AB145" s="5">
        <v>0</v>
      </c>
      <c r="AC145" s="5">
        <v>-13267.75</v>
      </c>
      <c r="AD145" s="5">
        <v>60594.96</v>
      </c>
      <c r="AE145" s="5">
        <v>36956.67</v>
      </c>
      <c r="AF145" s="5">
        <v>25454.959999999999</v>
      </c>
      <c r="AG145" s="5">
        <v>15400</v>
      </c>
      <c r="AH145" s="12">
        <f t="shared" si="6"/>
        <v>24058.595000000001</v>
      </c>
      <c r="AI145" s="12">
        <f t="shared" si="7"/>
        <v>25106.975833333334</v>
      </c>
      <c r="AJ145">
        <f t="shared" si="8"/>
        <v>143503</v>
      </c>
    </row>
    <row r="146" spans="1:36" ht="13.8" thickBot="1" x14ac:dyDescent="0.3">
      <c r="A146" s="11" t="s">
        <v>1393</v>
      </c>
      <c r="B146" s="35" t="s">
        <v>152</v>
      </c>
      <c r="C146" s="3" t="s">
        <v>153</v>
      </c>
      <c r="D146" s="3" t="s">
        <v>32</v>
      </c>
      <c r="E146" s="3" t="s">
        <v>32</v>
      </c>
      <c r="F146" s="6" t="s">
        <v>1243</v>
      </c>
      <c r="G146" s="6">
        <v>4</v>
      </c>
      <c r="H146" s="6" t="s">
        <v>1244</v>
      </c>
      <c r="I146" s="5">
        <v>374768.01</v>
      </c>
      <c r="J146" s="5">
        <v>482014.89</v>
      </c>
      <c r="K146" s="5">
        <v>632857.49</v>
      </c>
      <c r="L146" s="5">
        <v>936255.77</v>
      </c>
      <c r="M146" s="5">
        <v>822119.69</v>
      </c>
      <c r="N146" s="5">
        <v>848028.3</v>
      </c>
      <c r="O146" s="5">
        <v>792146.37</v>
      </c>
      <c r="P146" s="5">
        <v>688764.33</v>
      </c>
      <c r="Q146" s="5">
        <v>619910.59</v>
      </c>
      <c r="R146" s="5">
        <v>594946.30000000005</v>
      </c>
      <c r="S146" s="5">
        <v>732121.61</v>
      </c>
      <c r="T146" s="5">
        <v>576329.06999999995</v>
      </c>
      <c r="U146" s="5">
        <v>604110.93000000005</v>
      </c>
      <c r="V146" s="5">
        <v>557637.46</v>
      </c>
      <c r="W146" s="5">
        <v>592654.30000000005</v>
      </c>
      <c r="X146" s="5">
        <v>480747.6</v>
      </c>
      <c r="Y146" s="5">
        <v>430313.06</v>
      </c>
      <c r="Z146" s="5">
        <v>522878.93</v>
      </c>
      <c r="AA146" s="5">
        <v>568940.31999999995</v>
      </c>
      <c r="AB146" s="5">
        <v>562268.56000000006</v>
      </c>
      <c r="AC146" s="5">
        <v>600772.32999999996</v>
      </c>
      <c r="AD146" s="5">
        <v>543212.61</v>
      </c>
      <c r="AE146" s="5">
        <v>465415.13</v>
      </c>
      <c r="AF146" s="5">
        <v>423845.87</v>
      </c>
      <c r="AG146" s="5">
        <v>478931.72</v>
      </c>
      <c r="AH146" s="12">
        <f t="shared" si="6"/>
        <v>684577.82333333336</v>
      </c>
      <c r="AI146" s="12">
        <f t="shared" si="7"/>
        <v>524183.9579166667</v>
      </c>
      <c r="AJ146">
        <f t="shared" si="8"/>
        <v>143550</v>
      </c>
    </row>
    <row r="147" spans="1:36" ht="13.8" thickBot="1" x14ac:dyDescent="0.3">
      <c r="A147" s="11" t="s">
        <v>1394</v>
      </c>
      <c r="B147" s="35" t="s">
        <v>154</v>
      </c>
      <c r="C147" s="3" t="s">
        <v>155</v>
      </c>
      <c r="D147" s="3" t="s">
        <v>32</v>
      </c>
      <c r="E147" s="3" t="s">
        <v>32</v>
      </c>
      <c r="F147" s="6" t="s">
        <v>1243</v>
      </c>
      <c r="G147" s="6">
        <v>4</v>
      </c>
      <c r="H147" s="6" t="s">
        <v>1244</v>
      </c>
      <c r="I147" s="5">
        <v>2719.03</v>
      </c>
      <c r="J147" s="5">
        <v>1235.73</v>
      </c>
      <c r="K147" s="5">
        <v>2565.2600000000002</v>
      </c>
      <c r="L147" s="5">
        <v>634.66999999999996</v>
      </c>
      <c r="M147" s="5">
        <v>1521.08</v>
      </c>
      <c r="N147" s="5">
        <v>2674.26</v>
      </c>
      <c r="O147" s="5">
        <v>2097.67</v>
      </c>
      <c r="P147" s="5">
        <v>1244.99</v>
      </c>
      <c r="Q147" s="5">
        <v>1244.99</v>
      </c>
      <c r="R147" s="5">
        <v>1244.99</v>
      </c>
      <c r="S147" s="5">
        <v>1821.58</v>
      </c>
      <c r="T147" s="5">
        <v>2581.79</v>
      </c>
      <c r="U147" s="5">
        <v>2581.79</v>
      </c>
      <c r="V147" s="5">
        <v>2287.87</v>
      </c>
      <c r="W147" s="5">
        <v>2662.35</v>
      </c>
      <c r="X147" s="5">
        <v>576.59</v>
      </c>
      <c r="Y147" s="5">
        <v>576.59</v>
      </c>
      <c r="Z147" s="5">
        <v>576.59</v>
      </c>
      <c r="AA147" s="5">
        <v>4292.46</v>
      </c>
      <c r="AB147" s="5">
        <v>576.59</v>
      </c>
      <c r="AC147" s="5">
        <v>3715.87</v>
      </c>
      <c r="AD147" s="5">
        <v>7431.74</v>
      </c>
      <c r="AE147" s="5">
        <v>3715.87</v>
      </c>
      <c r="AF147" s="5">
        <v>3715.87</v>
      </c>
      <c r="AG147" s="5">
        <v>3715.87</v>
      </c>
      <c r="AH147" s="12">
        <f t="shared" si="6"/>
        <v>1793.1183333333331</v>
      </c>
      <c r="AI147" s="12">
        <f t="shared" si="7"/>
        <v>2773.101666666666</v>
      </c>
      <c r="AJ147">
        <f t="shared" si="8"/>
        <v>143900</v>
      </c>
    </row>
    <row r="148" spans="1:36" ht="13.8" thickBot="1" x14ac:dyDescent="0.3">
      <c r="A148" s="11" t="s">
        <v>1395</v>
      </c>
      <c r="B148" s="35" t="s">
        <v>156</v>
      </c>
      <c r="C148" s="3" t="s">
        <v>157</v>
      </c>
      <c r="D148" s="3" t="s">
        <v>51</v>
      </c>
      <c r="E148" s="3" t="s">
        <v>57</v>
      </c>
      <c r="F148" s="6" t="s">
        <v>1243</v>
      </c>
      <c r="G148" s="6">
        <v>2</v>
      </c>
      <c r="H148" s="6" t="s">
        <v>1245</v>
      </c>
      <c r="I148" s="5">
        <v>-47151.360000000001</v>
      </c>
      <c r="J148" s="5">
        <v>-59769.82</v>
      </c>
      <c r="K148" s="5">
        <v>-86320.48</v>
      </c>
      <c r="L148" s="5">
        <v>-99650.67</v>
      </c>
      <c r="M148" s="5">
        <v>-89943.94</v>
      </c>
      <c r="N148" s="5">
        <v>-97372.79</v>
      </c>
      <c r="O148" s="5">
        <v>-91290.78</v>
      </c>
      <c r="P148" s="5">
        <v>-76155.59</v>
      </c>
      <c r="Q148" s="5">
        <v>-71669.98</v>
      </c>
      <c r="R148" s="5">
        <v>-66512.84</v>
      </c>
      <c r="S148" s="5">
        <v>-87327.83</v>
      </c>
      <c r="T148" s="5">
        <v>-61937.5</v>
      </c>
      <c r="U148" s="5">
        <v>-78261.350000000006</v>
      </c>
      <c r="V148" s="5">
        <v>-69677.210000000006</v>
      </c>
      <c r="W148" s="5">
        <v>-69518.600000000006</v>
      </c>
      <c r="X148" s="5">
        <v>-56163.99</v>
      </c>
      <c r="Y148" s="5">
        <v>-54476.84</v>
      </c>
      <c r="Z148" s="5">
        <v>-70889.42</v>
      </c>
      <c r="AA148" s="5">
        <v>-64890.65</v>
      </c>
      <c r="AB148" s="5">
        <v>-66517.25</v>
      </c>
      <c r="AC148" s="5">
        <v>-65534.81</v>
      </c>
      <c r="AD148" s="5">
        <v>-54402.559999999998</v>
      </c>
      <c r="AE148" s="5">
        <v>-50165.7</v>
      </c>
      <c r="AF148" s="5">
        <v>-47252.95</v>
      </c>
      <c r="AG148" s="5">
        <v>-50887.22</v>
      </c>
      <c r="AH148" s="12">
        <f t="shared" si="6"/>
        <v>-79221.547916666648</v>
      </c>
      <c r="AI148" s="12">
        <f t="shared" si="7"/>
        <v>-61172.022083333322</v>
      </c>
      <c r="AJ148">
        <f t="shared" si="8"/>
        <v>144030</v>
      </c>
    </row>
    <row r="149" spans="1:36" ht="13.8" thickBot="1" x14ac:dyDescent="0.3">
      <c r="A149" s="11" t="s">
        <v>1396</v>
      </c>
      <c r="B149" s="35" t="s">
        <v>156</v>
      </c>
      <c r="C149" s="3" t="s">
        <v>157</v>
      </c>
      <c r="D149" s="3" t="s">
        <v>51</v>
      </c>
      <c r="E149" s="3" t="s">
        <v>60</v>
      </c>
      <c r="F149" s="6" t="s">
        <v>1243</v>
      </c>
      <c r="G149" s="6">
        <v>2</v>
      </c>
      <c r="H149" s="6" t="s">
        <v>1246</v>
      </c>
      <c r="I149" s="5">
        <v>-4200.1400000000003</v>
      </c>
      <c r="J149" s="5">
        <v>-4778.04</v>
      </c>
      <c r="K149" s="5">
        <v>-2875.14</v>
      </c>
      <c r="L149" s="5">
        <v>-23850.86</v>
      </c>
      <c r="M149" s="5">
        <v>-20609.740000000002</v>
      </c>
      <c r="N149" s="5">
        <v>-19531.259999999998</v>
      </c>
      <c r="O149" s="5">
        <v>-18563.23</v>
      </c>
      <c r="P149" s="5">
        <v>-16241.4</v>
      </c>
      <c r="Q149" s="5">
        <v>-11684.96</v>
      </c>
      <c r="R149" s="5">
        <v>-12184.47</v>
      </c>
      <c r="S149" s="5">
        <v>-12383.76</v>
      </c>
      <c r="T149" s="5">
        <v>-12441.12</v>
      </c>
      <c r="U149" s="5">
        <v>-10998.18</v>
      </c>
      <c r="V149" s="5">
        <v>-8117.75</v>
      </c>
      <c r="W149" s="5">
        <v>-11450.88</v>
      </c>
      <c r="X149" s="5">
        <v>-11650.96</v>
      </c>
      <c r="Y149" s="5">
        <v>-6748.19</v>
      </c>
      <c r="Z149" s="5">
        <v>-7179.92</v>
      </c>
      <c r="AA149" s="5">
        <v>-10010.43</v>
      </c>
      <c r="AB149" s="5">
        <v>-7716.13</v>
      </c>
      <c r="AC149" s="5">
        <v>-15289.2</v>
      </c>
      <c r="AD149" s="5">
        <v>-17112.27</v>
      </c>
      <c r="AE149" s="5">
        <v>-11709</v>
      </c>
      <c r="AF149" s="5">
        <v>-10028.969999999999</v>
      </c>
      <c r="AG149" s="5">
        <v>-12926.04</v>
      </c>
      <c r="AH149" s="12">
        <f t="shared" si="6"/>
        <v>-13561.928333333331</v>
      </c>
      <c r="AI149" s="12">
        <f t="shared" si="7"/>
        <v>-10747.984166666667</v>
      </c>
      <c r="AJ149">
        <f t="shared" si="8"/>
        <v>144030</v>
      </c>
    </row>
    <row r="150" spans="1:36" ht="13.8" thickBot="1" x14ac:dyDescent="0.3">
      <c r="A150" s="11" t="s">
        <v>1397</v>
      </c>
      <c r="B150" s="35" t="s">
        <v>156</v>
      </c>
      <c r="C150" s="3" t="s">
        <v>157</v>
      </c>
      <c r="D150" s="3" t="s">
        <v>67</v>
      </c>
      <c r="E150" s="3" t="s">
        <v>60</v>
      </c>
      <c r="F150" s="6" t="s">
        <v>1243</v>
      </c>
      <c r="G150" s="6">
        <v>1</v>
      </c>
      <c r="H150" s="6" t="s">
        <v>1247</v>
      </c>
      <c r="I150" s="5">
        <v>-4771.78</v>
      </c>
      <c r="J150" s="5">
        <v>-7662.46</v>
      </c>
      <c r="K150" s="5">
        <v>-5641.08</v>
      </c>
      <c r="L150" s="5">
        <v>-16844.919999999998</v>
      </c>
      <c r="M150" s="5">
        <v>-12672.36</v>
      </c>
      <c r="N150" s="5">
        <v>-10208.280000000001</v>
      </c>
      <c r="O150" s="5">
        <v>-8948.17</v>
      </c>
      <c r="P150" s="5">
        <v>-10897.89</v>
      </c>
      <c r="Q150" s="5">
        <v>-9611.8799999999992</v>
      </c>
      <c r="R150" s="5">
        <v>-10890.91</v>
      </c>
      <c r="S150" s="5">
        <v>-11081.07</v>
      </c>
      <c r="T150" s="5">
        <v>-12050.97</v>
      </c>
      <c r="U150" s="5">
        <v>-10845.19</v>
      </c>
      <c r="V150" s="5">
        <v>-8473.36</v>
      </c>
      <c r="W150" s="5">
        <v>-7796.34</v>
      </c>
      <c r="X150" s="5">
        <v>-5542.56</v>
      </c>
      <c r="Y150" s="5">
        <v>-4567.3100000000004</v>
      </c>
      <c r="Z150" s="5">
        <v>-7240.05</v>
      </c>
      <c r="AA150" s="5">
        <v>-10439.959999999999</v>
      </c>
      <c r="AB150" s="5">
        <v>-8977.85</v>
      </c>
      <c r="AC150" s="5">
        <v>-9291.84</v>
      </c>
      <c r="AD150" s="5">
        <v>-9967.07</v>
      </c>
      <c r="AE150" s="5">
        <v>-7937.57</v>
      </c>
      <c r="AF150" s="5">
        <v>-6294.96</v>
      </c>
      <c r="AG150" s="5">
        <v>-8026.5</v>
      </c>
      <c r="AH150" s="12">
        <f t="shared" si="6"/>
        <v>-10359.872916666667</v>
      </c>
      <c r="AI150" s="12">
        <f t="shared" si="7"/>
        <v>-7997.0595833333346</v>
      </c>
      <c r="AJ150">
        <f t="shared" si="8"/>
        <v>144030</v>
      </c>
    </row>
    <row r="151" spans="1:36" ht="13.8" thickBot="1" x14ac:dyDescent="0.3">
      <c r="A151" s="11" t="s">
        <v>1398</v>
      </c>
      <c r="B151" s="35" t="s">
        <v>156</v>
      </c>
      <c r="C151" s="3" t="s">
        <v>157</v>
      </c>
      <c r="D151" s="3" t="s">
        <v>61</v>
      </c>
      <c r="E151" s="3" t="s">
        <v>57</v>
      </c>
      <c r="F151" s="6" t="s">
        <v>1243</v>
      </c>
      <c r="G151" s="6">
        <v>2</v>
      </c>
      <c r="H151" s="6" t="s">
        <v>1245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12">
        <f t="shared" si="6"/>
        <v>0</v>
      </c>
      <c r="AI151" s="12">
        <f t="shared" si="7"/>
        <v>0</v>
      </c>
      <c r="AJ151">
        <f t="shared" si="8"/>
        <v>144030</v>
      </c>
    </row>
    <row r="152" spans="1:36" ht="13.8" thickBot="1" x14ac:dyDescent="0.3">
      <c r="A152" s="11" t="s">
        <v>1399</v>
      </c>
      <c r="B152" s="35" t="s">
        <v>158</v>
      </c>
      <c r="C152" s="3" t="s">
        <v>159</v>
      </c>
      <c r="D152" s="3" t="s">
        <v>63</v>
      </c>
      <c r="E152" s="3" t="s">
        <v>52</v>
      </c>
      <c r="F152" s="6" t="s">
        <v>1243</v>
      </c>
      <c r="G152" s="6">
        <v>4</v>
      </c>
      <c r="H152" s="6" t="s">
        <v>1244</v>
      </c>
      <c r="I152" s="5">
        <v>-110000</v>
      </c>
      <c r="J152" s="5">
        <v>-110000</v>
      </c>
      <c r="K152" s="5">
        <v>-110000</v>
      </c>
      <c r="L152" s="5">
        <v>-94261.01</v>
      </c>
      <c r="M152" s="5">
        <v>-36045.82</v>
      </c>
      <c r="N152" s="5">
        <v>-36045.82</v>
      </c>
      <c r="O152" s="5">
        <v>-28918.7</v>
      </c>
      <c r="P152" s="5">
        <v>-28918.7</v>
      </c>
      <c r="Q152" s="5">
        <v>-28918.7</v>
      </c>
      <c r="R152" s="5">
        <v>-28918.7</v>
      </c>
      <c r="S152" s="5">
        <v>-28918.7</v>
      </c>
      <c r="T152" s="5">
        <v>-28918.7</v>
      </c>
      <c r="U152" s="5">
        <v>-28929.200000000001</v>
      </c>
      <c r="V152" s="5">
        <v>-28929.200000000001</v>
      </c>
      <c r="W152" s="5">
        <v>-28929.200000000001</v>
      </c>
      <c r="X152" s="5">
        <v>-606165.02</v>
      </c>
      <c r="Y152" s="5">
        <v>-606165.02</v>
      </c>
      <c r="Z152" s="5">
        <v>-606165.02</v>
      </c>
      <c r="AA152" s="5">
        <v>-28929.200000000001</v>
      </c>
      <c r="AB152" s="5">
        <v>-28929.200000000001</v>
      </c>
      <c r="AC152" s="5">
        <v>-28929.200000000001</v>
      </c>
      <c r="AD152" s="5">
        <v>-28929.200000000001</v>
      </c>
      <c r="AE152" s="5">
        <v>-28929.200000000001</v>
      </c>
      <c r="AF152" s="5">
        <v>-28929.200000000001</v>
      </c>
      <c r="AG152" s="5">
        <v>-28929.200000000001</v>
      </c>
      <c r="AH152" s="12">
        <f t="shared" si="6"/>
        <v>-52444.12083333332</v>
      </c>
      <c r="AI152" s="12">
        <f t="shared" si="7"/>
        <v>-173238.155</v>
      </c>
      <c r="AJ152">
        <f t="shared" si="8"/>
        <v>144140</v>
      </c>
    </row>
    <row r="153" spans="1:36" ht="13.8" thickBot="1" x14ac:dyDescent="0.3">
      <c r="A153" s="11" t="s">
        <v>1400</v>
      </c>
      <c r="B153" s="35" t="s">
        <v>160</v>
      </c>
      <c r="C153" s="3" t="s">
        <v>161</v>
      </c>
      <c r="D153" s="3" t="s">
        <v>67</v>
      </c>
      <c r="E153" s="3" t="s">
        <v>60</v>
      </c>
      <c r="F153" s="6" t="s">
        <v>1243</v>
      </c>
      <c r="G153" s="6">
        <v>1</v>
      </c>
      <c r="H153" s="6" t="s">
        <v>1247</v>
      </c>
      <c r="I153" s="5">
        <v>1759741.7</v>
      </c>
      <c r="J153" s="5">
        <v>1761054.35</v>
      </c>
      <c r="K153" s="5">
        <v>1778957.23</v>
      </c>
      <c r="L153" s="5">
        <v>1792419.56</v>
      </c>
      <c r="M153" s="5">
        <v>1825744.9</v>
      </c>
      <c r="N153" s="5">
        <v>1862586.9</v>
      </c>
      <c r="O153" s="5">
        <v>1913455.88</v>
      </c>
      <c r="P153" s="5">
        <v>1993798.04</v>
      </c>
      <c r="Q153" s="5">
        <v>2059849.01</v>
      </c>
      <c r="R153" s="5">
        <v>2083772.9</v>
      </c>
      <c r="S153" s="5">
        <v>2092333.96</v>
      </c>
      <c r="T153" s="5">
        <v>2091942.51</v>
      </c>
      <c r="U153" s="5">
        <v>2100299.4700000002</v>
      </c>
      <c r="V153" s="5">
        <v>2107138.25</v>
      </c>
      <c r="W153" s="5">
        <v>2112986.7200000002</v>
      </c>
      <c r="X153" s="5">
        <v>2121258.33</v>
      </c>
      <c r="Y153" s="5">
        <v>2153493.56</v>
      </c>
      <c r="Z153" s="5">
        <v>2195295.4300000002</v>
      </c>
      <c r="AA153" s="5">
        <v>2241889.1</v>
      </c>
      <c r="AB153" s="5">
        <v>2299175</v>
      </c>
      <c r="AC153" s="5">
        <v>2370099.44</v>
      </c>
      <c r="AD153" s="5">
        <v>2401662.23</v>
      </c>
      <c r="AE153" s="5">
        <v>2388708.27</v>
      </c>
      <c r="AF153" s="5">
        <v>2390985.06</v>
      </c>
      <c r="AG153" s="5">
        <v>2405733.56</v>
      </c>
      <c r="AH153" s="12">
        <f t="shared" si="6"/>
        <v>1932161.3187500003</v>
      </c>
      <c r="AI153" s="12">
        <f t="shared" si="7"/>
        <v>2252975.6587499999</v>
      </c>
      <c r="AJ153">
        <f t="shared" si="8"/>
        <v>144200</v>
      </c>
    </row>
    <row r="154" spans="1:36" ht="13.8" thickBot="1" x14ac:dyDescent="0.3">
      <c r="A154" s="11" t="s">
        <v>1401</v>
      </c>
      <c r="B154" s="35" t="s">
        <v>160</v>
      </c>
      <c r="C154" s="3" t="s">
        <v>161</v>
      </c>
      <c r="D154" s="3" t="s">
        <v>59</v>
      </c>
      <c r="E154" s="3" t="s">
        <v>57</v>
      </c>
      <c r="F154" s="6" t="s">
        <v>1243</v>
      </c>
      <c r="G154" s="6">
        <v>2</v>
      </c>
      <c r="H154" s="6" t="s">
        <v>1248</v>
      </c>
      <c r="I154" s="5">
        <v>3114206.73</v>
      </c>
      <c r="J154" s="5">
        <v>3153641.68</v>
      </c>
      <c r="K154" s="5">
        <v>3184628.99</v>
      </c>
      <c r="L154" s="5">
        <v>3214305.99</v>
      </c>
      <c r="M154" s="5">
        <v>3260807.96</v>
      </c>
      <c r="N154" s="5">
        <v>3352488.47</v>
      </c>
      <c r="O154" s="5">
        <v>3499026.5</v>
      </c>
      <c r="P154" s="5">
        <v>3619691.67</v>
      </c>
      <c r="Q154" s="5">
        <v>3719851.98</v>
      </c>
      <c r="R154" s="5">
        <v>3778097.04</v>
      </c>
      <c r="S154" s="5">
        <v>3842447.97</v>
      </c>
      <c r="T154" s="5">
        <v>3872333.78</v>
      </c>
      <c r="U154" s="5">
        <v>3930864.22</v>
      </c>
      <c r="V154" s="5">
        <v>3974798.2</v>
      </c>
      <c r="W154" s="5">
        <v>3965051.94</v>
      </c>
      <c r="X154" s="5">
        <v>3977162.02</v>
      </c>
      <c r="Y154" s="5">
        <v>4012390.36</v>
      </c>
      <c r="Z154" s="5">
        <v>4069787.81</v>
      </c>
      <c r="AA154" s="5">
        <v>4146777.52</v>
      </c>
      <c r="AB154" s="5">
        <v>3898091.99</v>
      </c>
      <c r="AC154" s="5">
        <v>3892843.29</v>
      </c>
      <c r="AD154" s="5">
        <v>3830650.08</v>
      </c>
      <c r="AE154" s="5">
        <v>3783135.75</v>
      </c>
      <c r="AF154" s="5">
        <v>3727651.07</v>
      </c>
      <c r="AG154" s="5">
        <v>3674197.54</v>
      </c>
      <c r="AH154" s="12">
        <f t="shared" si="6"/>
        <v>3501654.7920833337</v>
      </c>
      <c r="AI154" s="12">
        <f t="shared" si="7"/>
        <v>3923405.9091666662</v>
      </c>
      <c r="AJ154">
        <f t="shared" si="8"/>
        <v>144200</v>
      </c>
    </row>
    <row r="155" spans="1:36" ht="13.8" thickBot="1" x14ac:dyDescent="0.3">
      <c r="A155" s="11" t="s">
        <v>1402</v>
      </c>
      <c r="B155" s="35" t="s">
        <v>160</v>
      </c>
      <c r="C155" s="3" t="s">
        <v>161</v>
      </c>
      <c r="D155" s="3" t="s">
        <v>58</v>
      </c>
      <c r="E155" s="3" t="s">
        <v>57</v>
      </c>
      <c r="F155" s="6" t="s">
        <v>1243</v>
      </c>
      <c r="G155" s="6">
        <v>2</v>
      </c>
      <c r="H155" s="6" t="s">
        <v>1249</v>
      </c>
      <c r="I155" s="5">
        <v>10071446.02</v>
      </c>
      <c r="J155" s="5">
        <v>10193841.220000001</v>
      </c>
      <c r="K155" s="5">
        <v>10310224.18</v>
      </c>
      <c r="L155" s="5">
        <v>10411473.66</v>
      </c>
      <c r="M155" s="5">
        <v>10674796.09</v>
      </c>
      <c r="N155" s="5">
        <v>10920929.59</v>
      </c>
      <c r="O155" s="5">
        <v>11209857.109999999</v>
      </c>
      <c r="P155" s="5">
        <v>11492070.51</v>
      </c>
      <c r="Q155" s="5">
        <v>11728964.810000001</v>
      </c>
      <c r="R155" s="5">
        <v>11884134.25</v>
      </c>
      <c r="S155" s="5">
        <v>12027911.779999999</v>
      </c>
      <c r="T155" s="5">
        <v>12139600.4</v>
      </c>
      <c r="U155" s="5">
        <v>12296891.35</v>
      </c>
      <c r="V155" s="5">
        <v>12445315.199999999</v>
      </c>
      <c r="W155" s="5">
        <v>12493021.91</v>
      </c>
      <c r="X155" s="5">
        <v>12576951.369999999</v>
      </c>
      <c r="Y155" s="5">
        <v>12791612.27</v>
      </c>
      <c r="Z155" s="5">
        <v>12868600.67</v>
      </c>
      <c r="AA155" s="5">
        <v>13082633.77</v>
      </c>
      <c r="AB155" s="5">
        <v>13366945.25</v>
      </c>
      <c r="AC155" s="5">
        <v>13549301.960000001</v>
      </c>
      <c r="AD155" s="5">
        <v>13724844.59</v>
      </c>
      <c r="AE155" s="5">
        <v>13849248.92</v>
      </c>
      <c r="AF155" s="5">
        <v>13942700.33</v>
      </c>
      <c r="AG155" s="5">
        <v>14132698.859999999</v>
      </c>
      <c r="AH155" s="12">
        <f t="shared" si="6"/>
        <v>11181497.690416669</v>
      </c>
      <c r="AI155" s="12">
        <f t="shared" si="7"/>
        <v>13158830.945416667</v>
      </c>
      <c r="AJ155">
        <f t="shared" si="8"/>
        <v>144200</v>
      </c>
    </row>
    <row r="156" spans="1:36" ht="13.8" thickBot="1" x14ac:dyDescent="0.3">
      <c r="A156" s="11" t="s">
        <v>1403</v>
      </c>
      <c r="B156" s="35" t="s">
        <v>160</v>
      </c>
      <c r="C156" s="3" t="s">
        <v>161</v>
      </c>
      <c r="D156" s="3" t="s">
        <v>59</v>
      </c>
      <c r="E156" s="3" t="s">
        <v>60</v>
      </c>
      <c r="F156" s="6" t="s">
        <v>1243</v>
      </c>
      <c r="G156" s="6">
        <v>2</v>
      </c>
      <c r="H156" s="6" t="s">
        <v>2124</v>
      </c>
      <c r="I156" s="5">
        <v>602271.15</v>
      </c>
      <c r="J156" s="5">
        <v>606935.57999999996</v>
      </c>
      <c r="K156" s="5">
        <v>611095.07999999996</v>
      </c>
      <c r="L156" s="5">
        <v>612369.96</v>
      </c>
      <c r="M156" s="5">
        <v>620789.49</v>
      </c>
      <c r="N156" s="5">
        <v>641114.02</v>
      </c>
      <c r="O156" s="5">
        <v>671885.54</v>
      </c>
      <c r="P156" s="5">
        <v>698195.99</v>
      </c>
      <c r="Q156" s="5">
        <v>715645.56</v>
      </c>
      <c r="R156" s="5">
        <v>721644.37</v>
      </c>
      <c r="S156" s="5">
        <v>728955.63</v>
      </c>
      <c r="T156" s="5">
        <v>722202.75</v>
      </c>
      <c r="U156" s="5">
        <v>726925.73</v>
      </c>
      <c r="V156" s="5">
        <v>733289.7</v>
      </c>
      <c r="W156" s="5">
        <v>731399.06</v>
      </c>
      <c r="X156" s="5">
        <v>731773.32</v>
      </c>
      <c r="Y156" s="5">
        <v>739623.57</v>
      </c>
      <c r="Z156" s="5">
        <v>752292.33</v>
      </c>
      <c r="AA156" s="5">
        <v>766535.53</v>
      </c>
      <c r="AB156" s="5">
        <v>704049.26</v>
      </c>
      <c r="AC156" s="5">
        <v>706076.68</v>
      </c>
      <c r="AD156" s="5">
        <v>690781.69</v>
      </c>
      <c r="AE156" s="5">
        <v>682871.5</v>
      </c>
      <c r="AF156" s="5">
        <v>671324.12</v>
      </c>
      <c r="AG156" s="5">
        <v>658348.76</v>
      </c>
      <c r="AH156" s="12">
        <f t="shared" si="6"/>
        <v>667952.70083333331</v>
      </c>
      <c r="AI156" s="12">
        <f t="shared" si="7"/>
        <v>716887.83374999987</v>
      </c>
      <c r="AJ156">
        <f t="shared" si="8"/>
        <v>144200</v>
      </c>
    </row>
    <row r="157" spans="1:36" ht="13.8" thickBot="1" x14ac:dyDescent="0.3">
      <c r="A157" s="11" t="s">
        <v>1404</v>
      </c>
      <c r="B157" s="35" t="s">
        <v>160</v>
      </c>
      <c r="C157" s="3" t="s">
        <v>161</v>
      </c>
      <c r="D157" s="3" t="s">
        <v>58</v>
      </c>
      <c r="E157" s="3" t="s">
        <v>60</v>
      </c>
      <c r="F157" s="6" t="s">
        <v>1243</v>
      </c>
      <c r="G157" s="6">
        <v>2</v>
      </c>
      <c r="H157" s="6" t="s">
        <v>1250</v>
      </c>
      <c r="I157" s="5">
        <v>2047181.25</v>
      </c>
      <c r="J157" s="5">
        <v>2056839.07</v>
      </c>
      <c r="K157" s="5">
        <v>2075719.26</v>
      </c>
      <c r="L157" s="5">
        <v>2094214.1</v>
      </c>
      <c r="M157" s="5">
        <v>2150456.91</v>
      </c>
      <c r="N157" s="5">
        <v>2196728.9</v>
      </c>
      <c r="O157" s="5">
        <v>2251588.4300000002</v>
      </c>
      <c r="P157" s="5">
        <v>2315804.23</v>
      </c>
      <c r="Q157" s="5">
        <v>2366347.1800000002</v>
      </c>
      <c r="R157" s="5">
        <v>2391766.4</v>
      </c>
      <c r="S157" s="5">
        <v>2404660.61</v>
      </c>
      <c r="T157" s="5">
        <v>2407165.2400000002</v>
      </c>
      <c r="U157" s="5">
        <v>2419429.88</v>
      </c>
      <c r="V157" s="5">
        <v>2429746.4900000002</v>
      </c>
      <c r="W157" s="5">
        <v>2430375.9</v>
      </c>
      <c r="X157" s="5">
        <v>2438782.15</v>
      </c>
      <c r="Y157" s="5">
        <v>2458738.21</v>
      </c>
      <c r="Z157" s="5">
        <v>2482986.2200000002</v>
      </c>
      <c r="AA157" s="5">
        <v>2517428.0299999998</v>
      </c>
      <c r="AB157" s="5">
        <v>2577215.04</v>
      </c>
      <c r="AC157" s="5">
        <v>2610828.23</v>
      </c>
      <c r="AD157" s="5">
        <v>2636078.1800000002</v>
      </c>
      <c r="AE157" s="5">
        <v>2647265.8199999998</v>
      </c>
      <c r="AF157" s="5">
        <v>2649466.66</v>
      </c>
      <c r="AG157" s="5">
        <v>2667388.16</v>
      </c>
      <c r="AH157" s="12">
        <f t="shared" si="6"/>
        <v>2245382.9912499995</v>
      </c>
      <c r="AI157" s="12">
        <f t="shared" si="7"/>
        <v>2535193.3291666666</v>
      </c>
      <c r="AJ157">
        <f t="shared" si="8"/>
        <v>144200</v>
      </c>
    </row>
    <row r="158" spans="1:36" ht="13.8" thickBot="1" x14ac:dyDescent="0.3">
      <c r="A158" s="11" t="s">
        <v>1405</v>
      </c>
      <c r="B158" s="35" t="s">
        <v>163</v>
      </c>
      <c r="C158" s="3" t="s">
        <v>162</v>
      </c>
      <c r="D158" s="3" t="s">
        <v>63</v>
      </c>
      <c r="E158" s="3" t="s">
        <v>52</v>
      </c>
      <c r="F158" s="6" t="s">
        <v>1243</v>
      </c>
      <c r="G158" s="6">
        <v>2</v>
      </c>
      <c r="H158" s="6" t="s">
        <v>1244</v>
      </c>
      <c r="I158" s="5">
        <v>-22598749.210000001</v>
      </c>
      <c r="J158" s="5">
        <v>-23051724.879999999</v>
      </c>
      <c r="K158" s="5">
        <v>-23504199.640000001</v>
      </c>
      <c r="L158" s="5">
        <v>-23985279.199999999</v>
      </c>
      <c r="M158" s="5">
        <v>-24445938.5</v>
      </c>
      <c r="N158" s="5">
        <v>-24892267.079999998</v>
      </c>
      <c r="O158" s="5">
        <v>-25341684.059999999</v>
      </c>
      <c r="P158" s="5">
        <v>-25680468.98</v>
      </c>
      <c r="Q158" s="5">
        <v>-26028450.190000001</v>
      </c>
      <c r="R158" s="5">
        <v>-26373940.050000001</v>
      </c>
      <c r="S158" s="5">
        <v>-26525920.41</v>
      </c>
      <c r="T158" s="5">
        <v>-26531234.879999999</v>
      </c>
      <c r="U158" s="5">
        <v>-26533466.239999998</v>
      </c>
      <c r="V158" s="5">
        <v>-26870096.260000002</v>
      </c>
      <c r="W158" s="5">
        <v>-27201636.219999999</v>
      </c>
      <c r="X158" s="5">
        <v>-27509744.27</v>
      </c>
      <c r="Y158" s="5">
        <v>-27831148.59</v>
      </c>
      <c r="Z158" s="5">
        <v>-28204484.370000001</v>
      </c>
      <c r="AA158" s="5">
        <v>-26006977.489999998</v>
      </c>
      <c r="AB158" s="5">
        <v>-25763402.190000001</v>
      </c>
      <c r="AC158" s="5">
        <v>-25859325.25</v>
      </c>
      <c r="AD158" s="5">
        <v>-25664466.510000002</v>
      </c>
      <c r="AE158" s="5">
        <v>-25729352.850000001</v>
      </c>
      <c r="AF158" s="5">
        <v>-25809807.789999999</v>
      </c>
      <c r="AG158" s="5">
        <v>-25811067.010000002</v>
      </c>
      <c r="AH158" s="12">
        <f t="shared" si="6"/>
        <v>-25077267.966250002</v>
      </c>
      <c r="AI158" s="12">
        <f t="shared" si="7"/>
        <v>-26551892.36791667</v>
      </c>
      <c r="AJ158">
        <f t="shared" si="8"/>
        <v>144990</v>
      </c>
    </row>
    <row r="159" spans="1:36" ht="13.8" thickBot="1" x14ac:dyDescent="0.3">
      <c r="A159" s="11" t="s">
        <v>1406</v>
      </c>
      <c r="B159" s="35" t="s">
        <v>164</v>
      </c>
      <c r="C159" s="3" t="s">
        <v>165</v>
      </c>
      <c r="D159" s="3" t="s">
        <v>32</v>
      </c>
      <c r="E159" s="3" t="s">
        <v>32</v>
      </c>
      <c r="F159" s="6" t="s">
        <v>1235</v>
      </c>
      <c r="G159" s="6">
        <v>0</v>
      </c>
      <c r="H159" s="6">
        <v>0</v>
      </c>
      <c r="I159" s="5">
        <v>11659190.529999999</v>
      </c>
      <c r="J159" s="5">
        <v>13920203.939999999</v>
      </c>
      <c r="K159" s="5">
        <v>15706845.720000001</v>
      </c>
      <c r="L159" s="5">
        <v>19049337.420000002</v>
      </c>
      <c r="M159" s="5">
        <v>19524384.829999998</v>
      </c>
      <c r="N159" s="5">
        <v>19601719.510000002</v>
      </c>
      <c r="O159" s="5">
        <v>23483652.449999999</v>
      </c>
      <c r="P159" s="5">
        <v>25086254.260000002</v>
      </c>
      <c r="Q159" s="5">
        <v>25192784.93</v>
      </c>
      <c r="R159" s="5">
        <v>25291350.079999998</v>
      </c>
      <c r="S159" s="5">
        <v>26505876.579999998</v>
      </c>
      <c r="T159" s="5">
        <v>28521243.719999999</v>
      </c>
      <c r="U159" s="5">
        <v>31659206.629999999</v>
      </c>
      <c r="V159" s="5">
        <v>32807546.210000001</v>
      </c>
      <c r="W159" s="5">
        <v>32945967.09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12">
        <f t="shared" si="6"/>
        <v>21961904.335000001</v>
      </c>
      <c r="AI159" s="12">
        <f t="shared" si="7"/>
        <v>6798593.0512499996</v>
      </c>
      <c r="AJ159">
        <f t="shared" si="8"/>
        <v>145000</v>
      </c>
    </row>
    <row r="160" spans="1:36" ht="13.8" thickBot="1" x14ac:dyDescent="0.3">
      <c r="A160" s="11" t="s">
        <v>1407</v>
      </c>
      <c r="B160" s="35" t="s">
        <v>576</v>
      </c>
      <c r="C160" s="3" t="s">
        <v>577</v>
      </c>
      <c r="D160" s="3" t="s">
        <v>32</v>
      </c>
      <c r="E160" s="3" t="s">
        <v>32</v>
      </c>
      <c r="F160" s="6" t="s">
        <v>1235</v>
      </c>
      <c r="G160" s="6">
        <v>0</v>
      </c>
      <c r="H160" s="6">
        <v>0</v>
      </c>
      <c r="I160" s="5">
        <v>313552.75</v>
      </c>
      <c r="J160" s="5">
        <v>68687.87</v>
      </c>
      <c r="K160" s="5">
        <v>2453501.17</v>
      </c>
      <c r="L160" s="5">
        <v>212006.95</v>
      </c>
      <c r="M160" s="5">
        <v>106379.35</v>
      </c>
      <c r="N160" s="5">
        <v>304928.44</v>
      </c>
      <c r="O160" s="5">
        <v>126614.94</v>
      </c>
      <c r="P160" s="5">
        <v>127896.64</v>
      </c>
      <c r="Q160" s="5">
        <v>203488.23</v>
      </c>
      <c r="R160" s="5">
        <v>142990.07999999999</v>
      </c>
      <c r="S160" s="5">
        <v>221679.17</v>
      </c>
      <c r="T160" s="5">
        <v>122446.29</v>
      </c>
      <c r="U160" s="5">
        <v>154547.91</v>
      </c>
      <c r="V160" s="5">
        <v>101138.75</v>
      </c>
      <c r="W160" s="5">
        <v>139674.57999999999</v>
      </c>
      <c r="X160" s="5">
        <v>91313.8</v>
      </c>
      <c r="Y160" s="5">
        <v>390352.08</v>
      </c>
      <c r="Z160" s="5">
        <v>0.16</v>
      </c>
      <c r="AA160" s="5">
        <v>-786667.73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12">
        <f t="shared" si="6"/>
        <v>360389.12166666676</v>
      </c>
      <c r="AI160" s="12">
        <f t="shared" si="7"/>
        <v>1090.4662500000074</v>
      </c>
      <c r="AJ160">
        <f t="shared" si="8"/>
        <v>146000</v>
      </c>
    </row>
    <row r="161" spans="1:36" ht="13.8" thickBot="1" x14ac:dyDescent="0.3">
      <c r="A161" s="11" t="s">
        <v>2144</v>
      </c>
      <c r="B161" s="35" t="s">
        <v>509</v>
      </c>
      <c r="C161" s="3" t="s">
        <v>510</v>
      </c>
      <c r="D161" s="3" t="s">
        <v>32</v>
      </c>
      <c r="E161" s="3" t="s">
        <v>32</v>
      </c>
      <c r="F161" s="6" t="s">
        <v>1235</v>
      </c>
      <c r="G161" s="6">
        <v>0</v>
      </c>
      <c r="H161" s="6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156614.96</v>
      </c>
      <c r="AA161" s="5">
        <v>1260.83</v>
      </c>
      <c r="AB161" s="5">
        <v>0</v>
      </c>
      <c r="AC161" s="5">
        <v>0</v>
      </c>
      <c r="AD161" s="5">
        <v>0</v>
      </c>
      <c r="AE161" s="5">
        <v>0</v>
      </c>
      <c r="AF161" s="5">
        <v>2343.75</v>
      </c>
      <c r="AG161" s="5">
        <v>1930</v>
      </c>
      <c r="AH161" s="12">
        <f t="shared" si="6"/>
        <v>0</v>
      </c>
      <c r="AI161" s="12">
        <f t="shared" si="7"/>
        <v>13432.044999999998</v>
      </c>
      <c r="AJ161">
        <f t="shared" si="8"/>
        <v>146100</v>
      </c>
    </row>
    <row r="162" spans="1:36" ht="13.8" thickBot="1" x14ac:dyDescent="0.3">
      <c r="A162" s="11" t="s">
        <v>2145</v>
      </c>
      <c r="B162" s="35" t="s">
        <v>465</v>
      </c>
      <c r="C162" s="3" t="s">
        <v>466</v>
      </c>
      <c r="D162" s="3" t="s">
        <v>32</v>
      </c>
      <c r="E162" s="3" t="s">
        <v>32</v>
      </c>
      <c r="F162" s="6" t="s">
        <v>1235</v>
      </c>
      <c r="G162" s="6">
        <v>0</v>
      </c>
      <c r="H162" s="6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84928.55</v>
      </c>
      <c r="AA162" s="5">
        <v>41616.75</v>
      </c>
      <c r="AB162" s="5">
        <v>25522.82</v>
      </c>
      <c r="AC162" s="5">
        <v>135779.19</v>
      </c>
      <c r="AD162" s="5">
        <v>44164.23</v>
      </c>
      <c r="AE162" s="5">
        <v>51045.16</v>
      </c>
      <c r="AF162" s="5">
        <v>71192.289999999994</v>
      </c>
      <c r="AG162" s="5">
        <v>111091.09</v>
      </c>
      <c r="AH162" s="12">
        <f t="shared" si="6"/>
        <v>0</v>
      </c>
      <c r="AI162" s="12">
        <f t="shared" si="7"/>
        <v>42482.877916666665</v>
      </c>
      <c r="AJ162">
        <f t="shared" si="8"/>
        <v>146150</v>
      </c>
    </row>
    <row r="163" spans="1:36" ht="13.8" thickBot="1" x14ac:dyDescent="0.3">
      <c r="A163" s="11" t="s">
        <v>1408</v>
      </c>
      <c r="B163" s="35" t="s">
        <v>681</v>
      </c>
      <c r="C163" s="3" t="s">
        <v>682</v>
      </c>
      <c r="D163" s="3" t="s">
        <v>32</v>
      </c>
      <c r="E163" s="3" t="s">
        <v>32</v>
      </c>
      <c r="F163" s="6" t="s">
        <v>1235</v>
      </c>
      <c r="G163" s="6">
        <v>0</v>
      </c>
      <c r="H163" s="6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17307.77</v>
      </c>
      <c r="AA163" s="5">
        <v>4237.0200000000004</v>
      </c>
      <c r="AB163" s="5">
        <v>4237.0200000000004</v>
      </c>
      <c r="AC163" s="5">
        <v>1014.22</v>
      </c>
      <c r="AD163" s="5">
        <v>3527.7</v>
      </c>
      <c r="AE163" s="5">
        <v>739.72</v>
      </c>
      <c r="AF163" s="5">
        <v>1495.44</v>
      </c>
      <c r="AG163" s="5">
        <v>3360.4</v>
      </c>
      <c r="AH163" s="12">
        <f t="shared" si="6"/>
        <v>0</v>
      </c>
      <c r="AI163" s="12">
        <f t="shared" si="7"/>
        <v>2853.2575000000002</v>
      </c>
      <c r="AJ163">
        <f t="shared" si="8"/>
        <v>146210</v>
      </c>
    </row>
    <row r="164" spans="1:36" ht="13.8" thickBot="1" x14ac:dyDescent="0.3">
      <c r="A164" s="11" t="s">
        <v>1409</v>
      </c>
      <c r="B164" s="35" t="s">
        <v>843</v>
      </c>
      <c r="C164" s="3" t="s">
        <v>844</v>
      </c>
      <c r="D164" s="3" t="s">
        <v>32</v>
      </c>
      <c r="E164" s="3" t="s">
        <v>32</v>
      </c>
      <c r="F164" s="6" t="s">
        <v>1235</v>
      </c>
      <c r="G164" s="6">
        <v>0</v>
      </c>
      <c r="H164" s="6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16611.16</v>
      </c>
      <c r="AA164" s="5">
        <v>15642.09</v>
      </c>
      <c r="AB164" s="5">
        <v>15642.09</v>
      </c>
      <c r="AC164" s="5">
        <v>17915.5</v>
      </c>
      <c r="AD164" s="5">
        <v>11696.42</v>
      </c>
      <c r="AE164" s="5">
        <v>22884.37</v>
      </c>
      <c r="AF164" s="5">
        <v>16798.849999999999</v>
      </c>
      <c r="AG164" s="5">
        <v>13279.37</v>
      </c>
      <c r="AH164" s="12">
        <f t="shared" si="6"/>
        <v>0</v>
      </c>
      <c r="AI164" s="12">
        <f t="shared" si="7"/>
        <v>10319.180416666664</v>
      </c>
      <c r="AJ164">
        <f t="shared" si="8"/>
        <v>146240</v>
      </c>
    </row>
    <row r="165" spans="1:36" ht="13.8" thickBot="1" x14ac:dyDescent="0.3">
      <c r="A165" s="11" t="s">
        <v>1410</v>
      </c>
      <c r="B165" s="35" t="s">
        <v>166</v>
      </c>
      <c r="C165" s="3" t="s">
        <v>167</v>
      </c>
      <c r="D165" s="3" t="s">
        <v>32</v>
      </c>
      <c r="E165" s="3" t="s">
        <v>32</v>
      </c>
      <c r="F165" s="6" t="s">
        <v>1235</v>
      </c>
      <c r="G165" s="6">
        <v>0</v>
      </c>
      <c r="H165" s="6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326063.28000000003</v>
      </c>
      <c r="AA165" s="5">
        <v>23300.93</v>
      </c>
      <c r="AB165" s="5">
        <v>23300.93</v>
      </c>
      <c r="AC165" s="5">
        <v>16447.14</v>
      </c>
      <c r="AD165" s="5">
        <v>2115.9299999999998</v>
      </c>
      <c r="AE165" s="5">
        <v>23169.38</v>
      </c>
      <c r="AF165" s="5">
        <v>1648.85</v>
      </c>
      <c r="AG165" s="5">
        <v>4857.58</v>
      </c>
      <c r="AH165" s="12">
        <f t="shared" si="6"/>
        <v>0</v>
      </c>
      <c r="AI165" s="12">
        <f t="shared" si="7"/>
        <v>34872.935833333329</v>
      </c>
      <c r="AJ165">
        <f t="shared" si="8"/>
        <v>146250</v>
      </c>
    </row>
    <row r="166" spans="1:36" ht="13.8" thickBot="1" x14ac:dyDescent="0.3">
      <c r="A166" s="11" t="s">
        <v>2146</v>
      </c>
      <c r="B166" s="35" t="s">
        <v>475</v>
      </c>
      <c r="C166" s="3" t="s">
        <v>476</v>
      </c>
      <c r="D166" s="3" t="s">
        <v>32</v>
      </c>
      <c r="E166" s="3" t="s">
        <v>32</v>
      </c>
      <c r="F166" s="6" t="s">
        <v>1235</v>
      </c>
      <c r="G166" s="6">
        <v>0</v>
      </c>
      <c r="H166" s="6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16375.4</v>
      </c>
      <c r="AA166" s="5">
        <v>7746.4</v>
      </c>
      <c r="AB166" s="5">
        <v>7512.63</v>
      </c>
      <c r="AC166" s="5">
        <v>10067.51</v>
      </c>
      <c r="AD166" s="5">
        <v>4540.01</v>
      </c>
      <c r="AE166" s="5">
        <v>11847.71</v>
      </c>
      <c r="AF166" s="5">
        <v>12051.16</v>
      </c>
      <c r="AG166" s="5">
        <v>2396.46</v>
      </c>
      <c r="AH166" s="12">
        <f t="shared" si="6"/>
        <v>0</v>
      </c>
      <c r="AI166" s="12">
        <f t="shared" si="7"/>
        <v>5944.9208333333336</v>
      </c>
      <c r="AJ166">
        <f t="shared" si="8"/>
        <v>146290</v>
      </c>
    </row>
    <row r="167" spans="1:36" ht="13.8" thickBot="1" x14ac:dyDescent="0.3">
      <c r="A167" s="11" t="s">
        <v>2147</v>
      </c>
      <c r="B167" s="35" t="s">
        <v>1200</v>
      </c>
      <c r="C167" s="3" t="s">
        <v>1201</v>
      </c>
      <c r="D167" s="3" t="s">
        <v>32</v>
      </c>
      <c r="E167" s="3" t="s">
        <v>32</v>
      </c>
      <c r="F167" s="6" t="s">
        <v>1235</v>
      </c>
      <c r="G167" s="6">
        <v>0</v>
      </c>
      <c r="H167" s="6"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5">
        <v>28098.43</v>
      </c>
      <c r="AA167" s="5">
        <v>18625.96</v>
      </c>
      <c r="AB167" s="5">
        <v>21233.73</v>
      </c>
      <c r="AC167" s="5">
        <v>22950.560000000001</v>
      </c>
      <c r="AD167" s="5">
        <v>21638.33</v>
      </c>
      <c r="AE167" s="5">
        <v>26842.54</v>
      </c>
      <c r="AF167" s="5">
        <v>19318.88</v>
      </c>
      <c r="AG167" s="5">
        <v>32808.25</v>
      </c>
      <c r="AH167" s="12">
        <f t="shared" si="6"/>
        <v>0</v>
      </c>
      <c r="AI167" s="12">
        <f t="shared" si="7"/>
        <v>14592.712916666665</v>
      </c>
      <c r="AJ167">
        <f t="shared" si="8"/>
        <v>146400</v>
      </c>
    </row>
    <row r="168" spans="1:36" ht="13.8" thickBot="1" x14ac:dyDescent="0.3">
      <c r="A168" s="11" t="s">
        <v>2148</v>
      </c>
      <c r="B168" s="35" t="s">
        <v>958</v>
      </c>
      <c r="C168" s="3" t="s">
        <v>959</v>
      </c>
      <c r="D168" s="3" t="s">
        <v>32</v>
      </c>
      <c r="E168" s="3" t="s">
        <v>32</v>
      </c>
      <c r="F168" s="6" t="s">
        <v>1235</v>
      </c>
      <c r="G168" s="6">
        <v>0</v>
      </c>
      <c r="H168" s="6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576.16999999999996</v>
      </c>
      <c r="AB168" s="5">
        <v>576.16999999999996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12">
        <f t="shared" si="6"/>
        <v>0</v>
      </c>
      <c r="AI168" s="12">
        <f t="shared" si="7"/>
        <v>96.028333333333322</v>
      </c>
      <c r="AJ168">
        <f t="shared" si="8"/>
        <v>146700</v>
      </c>
    </row>
    <row r="169" spans="1:36" ht="13.8" thickBot="1" x14ac:dyDescent="0.3">
      <c r="A169" s="11" t="s">
        <v>2149</v>
      </c>
      <c r="B169" s="35" t="s">
        <v>954</v>
      </c>
      <c r="C169" s="3" t="s">
        <v>955</v>
      </c>
      <c r="D169" s="3" t="s">
        <v>32</v>
      </c>
      <c r="E169" s="3" t="s">
        <v>32</v>
      </c>
      <c r="F169" s="6" t="s">
        <v>1235</v>
      </c>
      <c r="G169" s="6">
        <v>0</v>
      </c>
      <c r="H169" s="6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50</v>
      </c>
      <c r="W169" s="5">
        <v>50</v>
      </c>
      <c r="X169" s="5">
        <v>50</v>
      </c>
      <c r="Y169" s="5">
        <v>50</v>
      </c>
      <c r="Z169" s="5">
        <v>6725.27</v>
      </c>
      <c r="AA169" s="5">
        <v>6101.42</v>
      </c>
      <c r="AB169" s="5">
        <v>6101.42</v>
      </c>
      <c r="AC169" s="5">
        <v>15640.49</v>
      </c>
      <c r="AD169" s="5">
        <v>3394.72</v>
      </c>
      <c r="AE169" s="5">
        <v>1563.86</v>
      </c>
      <c r="AF169" s="5">
        <v>3311.84</v>
      </c>
      <c r="AG169" s="5">
        <v>52411.14</v>
      </c>
      <c r="AH169" s="12">
        <f t="shared" si="6"/>
        <v>0</v>
      </c>
      <c r="AI169" s="12">
        <f t="shared" si="7"/>
        <v>5770.3824999999988</v>
      </c>
      <c r="AJ169">
        <f t="shared" si="8"/>
        <v>146750</v>
      </c>
    </row>
    <row r="170" spans="1:36" ht="13.8" thickBot="1" x14ac:dyDescent="0.3">
      <c r="A170" s="11" t="s">
        <v>1411</v>
      </c>
      <c r="B170" s="35" t="s">
        <v>968</v>
      </c>
      <c r="C170" s="3" t="s">
        <v>969</v>
      </c>
      <c r="D170" s="3" t="s">
        <v>32</v>
      </c>
      <c r="E170" s="3" t="s">
        <v>32</v>
      </c>
      <c r="F170" s="6" t="s">
        <v>1235</v>
      </c>
      <c r="G170" s="6">
        <v>0</v>
      </c>
      <c r="H170" s="6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2674.69</v>
      </c>
      <c r="AA170" s="5">
        <v>1227.54</v>
      </c>
      <c r="AB170" s="5">
        <v>1227.54</v>
      </c>
      <c r="AC170" s="5">
        <v>3099.84</v>
      </c>
      <c r="AD170" s="5">
        <v>3151.12</v>
      </c>
      <c r="AE170" s="5">
        <v>314.69</v>
      </c>
      <c r="AF170" s="5">
        <v>3656.04</v>
      </c>
      <c r="AG170" s="5">
        <v>536.82000000000005</v>
      </c>
      <c r="AH170" s="12">
        <f t="shared" si="6"/>
        <v>0</v>
      </c>
      <c r="AI170" s="12">
        <f t="shared" si="7"/>
        <v>1301.6558333333332</v>
      </c>
      <c r="AJ170">
        <f t="shared" si="8"/>
        <v>146760</v>
      </c>
    </row>
    <row r="171" spans="1:36" ht="13.8" thickBot="1" x14ac:dyDescent="0.3">
      <c r="A171" s="11" t="s">
        <v>1412</v>
      </c>
      <c r="B171" s="35" t="s">
        <v>168</v>
      </c>
      <c r="C171" s="3" t="s">
        <v>169</v>
      </c>
      <c r="D171" s="3" t="s">
        <v>32</v>
      </c>
      <c r="E171" s="3" t="s">
        <v>32</v>
      </c>
      <c r="F171" s="6" t="s">
        <v>1243</v>
      </c>
      <c r="G171" s="6">
        <v>1</v>
      </c>
      <c r="H171" s="6" t="s">
        <v>1245</v>
      </c>
      <c r="I171" s="5">
        <v>2101766.2400000002</v>
      </c>
      <c r="J171" s="5">
        <v>2166010.35</v>
      </c>
      <c r="K171" s="5">
        <v>2170398.21</v>
      </c>
      <c r="L171" s="5">
        <v>2179302.02</v>
      </c>
      <c r="M171" s="5">
        <v>2277540.35</v>
      </c>
      <c r="N171" s="5">
        <v>2327491.69</v>
      </c>
      <c r="O171" s="5">
        <v>2467792.2999999998</v>
      </c>
      <c r="P171" s="5">
        <v>2317441.61</v>
      </c>
      <c r="Q171" s="5">
        <v>2411059.77</v>
      </c>
      <c r="R171" s="5">
        <v>2166057.44</v>
      </c>
      <c r="S171" s="5">
        <v>2199648.08</v>
      </c>
      <c r="T171" s="5">
        <v>2196951.29</v>
      </c>
      <c r="U171" s="5">
        <v>2097333.7999999998</v>
      </c>
      <c r="V171" s="5">
        <v>2279906.31</v>
      </c>
      <c r="W171" s="5">
        <v>2425438.77</v>
      </c>
      <c r="X171" s="5">
        <v>2242585.23</v>
      </c>
      <c r="Y171" s="5">
        <v>2368983.0499999998</v>
      </c>
      <c r="Z171" s="5">
        <v>2369133.9700000002</v>
      </c>
      <c r="AA171" s="5">
        <v>2287030.89</v>
      </c>
      <c r="AB171" s="5">
        <v>2192941.12</v>
      </c>
      <c r="AC171" s="5">
        <v>2214585.5299999998</v>
      </c>
      <c r="AD171" s="5">
        <v>2220595.98</v>
      </c>
      <c r="AE171" s="5">
        <v>2133458.69</v>
      </c>
      <c r="AF171" s="5">
        <v>2091189.58</v>
      </c>
      <c r="AG171" s="5">
        <v>2087927.84</v>
      </c>
      <c r="AH171" s="12">
        <f t="shared" si="6"/>
        <v>2248270.2608333328</v>
      </c>
      <c r="AI171" s="12">
        <f t="shared" si="7"/>
        <v>2243206.6616666671</v>
      </c>
      <c r="AJ171">
        <f t="shared" si="8"/>
        <v>151120</v>
      </c>
    </row>
    <row r="172" spans="1:36" ht="13.8" thickBot="1" x14ac:dyDescent="0.3">
      <c r="A172" s="11" t="s">
        <v>1413</v>
      </c>
      <c r="B172" s="35" t="s">
        <v>170</v>
      </c>
      <c r="C172" s="3" t="s">
        <v>171</v>
      </c>
      <c r="D172" s="3" t="s">
        <v>32</v>
      </c>
      <c r="E172" s="3" t="s">
        <v>32</v>
      </c>
      <c r="F172" s="6" t="s">
        <v>1243</v>
      </c>
      <c r="G172" s="6">
        <v>1</v>
      </c>
      <c r="H172" s="6" t="s">
        <v>1245</v>
      </c>
      <c r="I172" s="5">
        <v>1856529.81</v>
      </c>
      <c r="J172" s="5">
        <v>1814032.18</v>
      </c>
      <c r="K172" s="5">
        <v>1754874.36</v>
      </c>
      <c r="L172" s="5">
        <v>1806060.37</v>
      </c>
      <c r="M172" s="5">
        <v>1836040.16</v>
      </c>
      <c r="N172" s="5">
        <v>2427447.4300000002</v>
      </c>
      <c r="O172" s="5">
        <v>2783045.72</v>
      </c>
      <c r="P172" s="5">
        <v>2603007.06</v>
      </c>
      <c r="Q172" s="5">
        <v>2447834.0699999998</v>
      </c>
      <c r="R172" s="5">
        <v>2237563.1800000002</v>
      </c>
      <c r="S172" s="5">
        <v>2121835.09</v>
      </c>
      <c r="T172" s="5">
        <v>1967751.19</v>
      </c>
      <c r="U172" s="5">
        <v>1884770.57</v>
      </c>
      <c r="V172" s="5">
        <v>1906605.97</v>
      </c>
      <c r="W172" s="5">
        <v>1772627.85</v>
      </c>
      <c r="X172" s="5">
        <v>1740337.89</v>
      </c>
      <c r="Y172" s="5">
        <v>2370167.52</v>
      </c>
      <c r="Z172" s="5">
        <v>2934306.17</v>
      </c>
      <c r="AA172" s="5">
        <v>3148998.3</v>
      </c>
      <c r="AB172" s="5">
        <v>3060666.79</v>
      </c>
      <c r="AC172" s="5">
        <v>2929426.83</v>
      </c>
      <c r="AD172" s="5">
        <v>2700807.43</v>
      </c>
      <c r="AE172" s="5">
        <v>2540589.41</v>
      </c>
      <c r="AF172" s="5">
        <v>2387255.0099999998</v>
      </c>
      <c r="AG172" s="5">
        <v>2060963.32</v>
      </c>
      <c r="AH172" s="12">
        <f t="shared" si="6"/>
        <v>2139178.4166666665</v>
      </c>
      <c r="AI172" s="12">
        <f t="shared" si="7"/>
        <v>2455388.0095833335</v>
      </c>
      <c r="AJ172">
        <f t="shared" si="8"/>
        <v>151210</v>
      </c>
    </row>
    <row r="173" spans="1:36" ht="13.8" thickBot="1" x14ac:dyDescent="0.3">
      <c r="A173" s="11" t="s">
        <v>1414</v>
      </c>
      <c r="B173" s="35" t="s">
        <v>37</v>
      </c>
      <c r="C173" s="3" t="s">
        <v>38</v>
      </c>
      <c r="D173" s="3" t="s">
        <v>32</v>
      </c>
      <c r="E173" s="3" t="s">
        <v>32</v>
      </c>
      <c r="F173" s="6" t="s">
        <v>1243</v>
      </c>
      <c r="G173" s="6">
        <v>4</v>
      </c>
      <c r="H173" s="6" t="s">
        <v>1244</v>
      </c>
      <c r="I173" s="5">
        <v>34209588.520000003</v>
      </c>
      <c r="J173" s="5">
        <v>35035566.799999997</v>
      </c>
      <c r="K173" s="5">
        <v>35106752.030000001</v>
      </c>
      <c r="L173" s="5">
        <v>35341587.469999999</v>
      </c>
      <c r="M173" s="5">
        <v>35810420.810000002</v>
      </c>
      <c r="N173" s="5">
        <v>36704084.950000003</v>
      </c>
      <c r="O173" s="5">
        <v>36400402.469999999</v>
      </c>
      <c r="P173" s="5">
        <v>36372154.740000002</v>
      </c>
      <c r="Q173" s="5">
        <v>36957010.93</v>
      </c>
      <c r="R173" s="5">
        <v>37307913.5</v>
      </c>
      <c r="S173" s="5">
        <v>37658051.969999999</v>
      </c>
      <c r="T173" s="5">
        <v>38380996.170000002</v>
      </c>
      <c r="U173" s="5">
        <v>39195697.75</v>
      </c>
      <c r="V173" s="5">
        <v>39742552.439999998</v>
      </c>
      <c r="W173" s="5">
        <v>39934889.82</v>
      </c>
      <c r="X173" s="5">
        <v>42067904.399999999</v>
      </c>
      <c r="Y173" s="5">
        <v>41972779.890000001</v>
      </c>
      <c r="Z173" s="5">
        <v>41979558.229999997</v>
      </c>
      <c r="AA173" s="5">
        <v>41129459.359999999</v>
      </c>
      <c r="AB173" s="5">
        <v>40855945.399999999</v>
      </c>
      <c r="AC173" s="5">
        <v>40669489.719999999</v>
      </c>
      <c r="AD173" s="5">
        <v>41156140.520000003</v>
      </c>
      <c r="AE173" s="5">
        <v>40590044.920000002</v>
      </c>
      <c r="AF173" s="5">
        <v>42032987.740000002</v>
      </c>
      <c r="AG173" s="5">
        <v>42333972.130000003</v>
      </c>
      <c r="AH173" s="12">
        <f t="shared" si="6"/>
        <v>36481465.414583333</v>
      </c>
      <c r="AI173" s="12">
        <f t="shared" si="7"/>
        <v>41074715.614999995</v>
      </c>
      <c r="AJ173">
        <f t="shared" si="8"/>
        <v>154100</v>
      </c>
    </row>
    <row r="174" spans="1:36" ht="13.8" thickBot="1" x14ac:dyDescent="0.3">
      <c r="A174" s="11" t="s">
        <v>1415</v>
      </c>
      <c r="B174" s="35" t="s">
        <v>1117</v>
      </c>
      <c r="C174" s="3" t="s">
        <v>1118</v>
      </c>
      <c r="D174" s="3" t="s">
        <v>32</v>
      </c>
      <c r="E174" s="3" t="s">
        <v>32</v>
      </c>
      <c r="F174" s="6" t="s">
        <v>1243</v>
      </c>
      <c r="G174" s="6">
        <v>1</v>
      </c>
      <c r="H174" s="6" t="s">
        <v>1245</v>
      </c>
      <c r="I174" s="4"/>
      <c r="J174" s="4"/>
      <c r="K174" s="4"/>
      <c r="L174" s="4"/>
      <c r="M174" s="5">
        <v>12354</v>
      </c>
      <c r="N174" s="5">
        <v>12354</v>
      </c>
      <c r="O174" s="5">
        <v>12354</v>
      </c>
      <c r="P174" s="5">
        <v>12354</v>
      </c>
      <c r="Q174" s="5">
        <v>12354</v>
      </c>
      <c r="R174" s="5">
        <v>12354</v>
      </c>
      <c r="S174" s="5">
        <v>12354</v>
      </c>
      <c r="T174" s="5">
        <v>12354</v>
      </c>
      <c r="U174" s="5">
        <v>12354</v>
      </c>
      <c r="V174" s="5">
        <v>12354</v>
      </c>
      <c r="W174" s="5">
        <v>12354</v>
      </c>
      <c r="X174" s="5">
        <v>12354</v>
      </c>
      <c r="Y174" s="5">
        <v>12354</v>
      </c>
      <c r="Z174" s="5">
        <v>12354</v>
      </c>
      <c r="AA174" s="5">
        <v>12354</v>
      </c>
      <c r="AB174" s="5">
        <v>12354</v>
      </c>
      <c r="AC174" s="5">
        <v>12354</v>
      </c>
      <c r="AD174" s="5">
        <v>12354</v>
      </c>
      <c r="AE174" s="5">
        <v>12354</v>
      </c>
      <c r="AF174" s="5">
        <v>12354</v>
      </c>
      <c r="AG174" s="5">
        <v>12354</v>
      </c>
      <c r="AH174" s="12">
        <f t="shared" si="6"/>
        <v>8750.75</v>
      </c>
      <c r="AI174" s="12">
        <f t="shared" si="7"/>
        <v>12354</v>
      </c>
      <c r="AJ174">
        <f t="shared" si="8"/>
        <v>154150</v>
      </c>
    </row>
    <row r="175" spans="1:36" ht="13.8" thickBot="1" x14ac:dyDescent="0.3">
      <c r="A175" s="11" t="s">
        <v>1416</v>
      </c>
      <c r="B175" s="35" t="s">
        <v>479</v>
      </c>
      <c r="C175" s="3" t="s">
        <v>480</v>
      </c>
      <c r="D175" s="3" t="s">
        <v>32</v>
      </c>
      <c r="E175" s="3" t="s">
        <v>32</v>
      </c>
      <c r="F175" s="6" t="s">
        <v>1243</v>
      </c>
      <c r="G175" s="6">
        <v>1</v>
      </c>
      <c r="H175" s="6" t="s">
        <v>1245</v>
      </c>
      <c r="I175" s="5">
        <v>1064279.6000000001</v>
      </c>
      <c r="J175" s="5">
        <v>1072403.6299999999</v>
      </c>
      <c r="K175" s="5">
        <v>1078990.8500000001</v>
      </c>
      <c r="L175" s="5">
        <v>1076041.03</v>
      </c>
      <c r="M175" s="5">
        <v>1079493.8700000001</v>
      </c>
      <c r="N175" s="5">
        <v>1078479.21</v>
      </c>
      <c r="O175" s="5">
        <v>1083363.69</v>
      </c>
      <c r="P175" s="5">
        <v>1083973.5900000001</v>
      </c>
      <c r="Q175" s="5">
        <v>1091853.28</v>
      </c>
      <c r="R175" s="5">
        <v>1108164.57</v>
      </c>
      <c r="S175" s="5">
        <v>1107498.8500000001</v>
      </c>
      <c r="T175" s="5">
        <v>1108327.1299999999</v>
      </c>
      <c r="U175" s="5">
        <v>1109113.2</v>
      </c>
      <c r="V175" s="5">
        <v>1128698.42</v>
      </c>
      <c r="W175" s="5">
        <v>1128739.19</v>
      </c>
      <c r="X175" s="5">
        <v>1138429.8400000001</v>
      </c>
      <c r="Y175" s="5">
        <v>1140871.3700000001</v>
      </c>
      <c r="Z175" s="5">
        <v>1137253.29</v>
      </c>
      <c r="AA175" s="5">
        <v>1125577.51</v>
      </c>
      <c r="AB175" s="5">
        <v>1116524.67</v>
      </c>
      <c r="AC175" s="5">
        <v>1119683.0900000001</v>
      </c>
      <c r="AD175" s="5">
        <v>1120517.93</v>
      </c>
      <c r="AE175" s="5">
        <v>1138194.54</v>
      </c>
      <c r="AF175" s="5">
        <v>1132071.73</v>
      </c>
      <c r="AG175" s="5">
        <v>1133797.19</v>
      </c>
      <c r="AH175" s="12">
        <f t="shared" si="6"/>
        <v>1087940.5083333331</v>
      </c>
      <c r="AI175" s="12">
        <f t="shared" si="7"/>
        <v>1129001.3979166665</v>
      </c>
      <c r="AJ175">
        <f t="shared" si="8"/>
        <v>154300</v>
      </c>
    </row>
    <row r="176" spans="1:36" ht="13.8" thickBot="1" x14ac:dyDescent="0.3">
      <c r="A176" s="11" t="s">
        <v>1417</v>
      </c>
      <c r="B176" s="35" t="s">
        <v>172</v>
      </c>
      <c r="C176" s="3" t="s">
        <v>173</v>
      </c>
      <c r="D176" s="3" t="s">
        <v>32</v>
      </c>
      <c r="E176" s="3" t="s">
        <v>32</v>
      </c>
      <c r="F176" s="6" t="s">
        <v>1243</v>
      </c>
      <c r="G176" s="6">
        <v>1</v>
      </c>
      <c r="H176" s="6" t="s">
        <v>1245</v>
      </c>
      <c r="I176" s="5">
        <v>2907421.15</v>
      </c>
      <c r="J176" s="5">
        <v>2896103.15</v>
      </c>
      <c r="K176" s="5">
        <v>2889807.15</v>
      </c>
      <c r="L176" s="5">
        <v>2871567.15</v>
      </c>
      <c r="M176" s="5">
        <v>2920033.15</v>
      </c>
      <c r="N176" s="5">
        <v>2876205.15</v>
      </c>
      <c r="O176" s="5">
        <v>2872865.15</v>
      </c>
      <c r="P176" s="5">
        <v>2850791.15</v>
      </c>
      <c r="Q176" s="5">
        <v>2775343.15</v>
      </c>
      <c r="R176" s="5">
        <v>2779749.15</v>
      </c>
      <c r="S176" s="5">
        <v>2805096.15</v>
      </c>
      <c r="T176" s="5">
        <v>2793044.15</v>
      </c>
      <c r="U176" s="5">
        <v>2848984.15</v>
      </c>
      <c r="V176" s="5">
        <v>2794438.15</v>
      </c>
      <c r="W176" s="5">
        <v>2899650.02</v>
      </c>
      <c r="X176" s="5">
        <v>3045430.02</v>
      </c>
      <c r="Y176" s="5">
        <v>3072746.02</v>
      </c>
      <c r="Z176" s="5">
        <v>3081731.02</v>
      </c>
      <c r="AA176" s="5">
        <v>3092015.02</v>
      </c>
      <c r="AB176" s="5">
        <v>3123905.02</v>
      </c>
      <c r="AC176" s="5">
        <v>3055927.02</v>
      </c>
      <c r="AD176" s="5">
        <v>3081461.02</v>
      </c>
      <c r="AE176" s="5">
        <v>3091727.02</v>
      </c>
      <c r="AF176" s="5">
        <v>3075356.02</v>
      </c>
      <c r="AG176" s="5">
        <v>3076268.02</v>
      </c>
      <c r="AH176" s="12">
        <f t="shared" si="6"/>
        <v>2850733.941666666</v>
      </c>
      <c r="AI176" s="12">
        <f t="shared" si="7"/>
        <v>3031417.7029166664</v>
      </c>
      <c r="AJ176">
        <f t="shared" si="8"/>
        <v>154400</v>
      </c>
    </row>
    <row r="177" spans="1:36" ht="13.8" thickBot="1" x14ac:dyDescent="0.3">
      <c r="A177" s="11" t="s">
        <v>1418</v>
      </c>
      <c r="B177" s="35" t="s">
        <v>45</v>
      </c>
      <c r="C177" s="3" t="s">
        <v>46</v>
      </c>
      <c r="D177" s="3" t="s">
        <v>32</v>
      </c>
      <c r="E177" s="3" t="s">
        <v>32</v>
      </c>
      <c r="F177" s="6" t="s">
        <v>1243</v>
      </c>
      <c r="G177" s="6">
        <v>4</v>
      </c>
      <c r="H177" s="6" t="s">
        <v>1244</v>
      </c>
      <c r="I177" s="5">
        <v>-253.55</v>
      </c>
      <c r="J177" s="5">
        <v>-253.55</v>
      </c>
      <c r="K177" s="5">
        <v>-253.55</v>
      </c>
      <c r="L177" s="5">
        <v>0.01</v>
      </c>
      <c r="M177" s="5">
        <v>0.01</v>
      </c>
      <c r="N177" s="5">
        <v>1176.02</v>
      </c>
      <c r="O177" s="5">
        <v>0.02</v>
      </c>
      <c r="P177" s="5">
        <v>1914.06</v>
      </c>
      <c r="Q177" s="5">
        <v>0.02</v>
      </c>
      <c r="R177" s="5">
        <v>55860.02</v>
      </c>
      <c r="S177" s="5">
        <v>55860.02</v>
      </c>
      <c r="T177" s="5">
        <v>0.01</v>
      </c>
      <c r="U177" s="5">
        <v>0.01</v>
      </c>
      <c r="V177" s="5">
        <v>0.01</v>
      </c>
      <c r="W177" s="5">
        <v>0.01</v>
      </c>
      <c r="X177" s="5">
        <v>0.01</v>
      </c>
      <c r="Y177" s="5">
        <v>0.01</v>
      </c>
      <c r="Z177" s="5">
        <v>0.01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1866.4</v>
      </c>
      <c r="AG177" s="5">
        <v>1866.39</v>
      </c>
      <c r="AH177" s="12">
        <f t="shared" si="6"/>
        <v>9514.6933333333327</v>
      </c>
      <c r="AI177" s="12">
        <f t="shared" si="7"/>
        <v>233.30416666666667</v>
      </c>
      <c r="AJ177">
        <f t="shared" si="8"/>
        <v>154500</v>
      </c>
    </row>
    <row r="178" spans="1:36" ht="13.8" thickBot="1" x14ac:dyDescent="0.3">
      <c r="A178" s="11" t="s">
        <v>1419</v>
      </c>
      <c r="B178" s="35" t="s">
        <v>43</v>
      </c>
      <c r="C178" s="3" t="s">
        <v>44</v>
      </c>
      <c r="D178" s="3" t="s">
        <v>32</v>
      </c>
      <c r="E178" s="3" t="s">
        <v>32</v>
      </c>
      <c r="F178" s="6" t="s">
        <v>1243</v>
      </c>
      <c r="G178" s="6">
        <v>4</v>
      </c>
      <c r="H178" s="6" t="s">
        <v>1244</v>
      </c>
      <c r="I178" s="5">
        <v>0</v>
      </c>
      <c r="J178" s="5">
        <v>547.04999999999995</v>
      </c>
      <c r="K178" s="5">
        <v>-6884.31</v>
      </c>
      <c r="L178" s="5">
        <v>0</v>
      </c>
      <c r="M178" s="5">
        <v>-141865.57999999999</v>
      </c>
      <c r="N178" s="5">
        <v>-18297.41</v>
      </c>
      <c r="O178" s="5">
        <v>-31449.82</v>
      </c>
      <c r="P178" s="5">
        <v>-31478.61</v>
      </c>
      <c r="Q178" s="5">
        <v>-30534.13</v>
      </c>
      <c r="R178" s="5">
        <v>0</v>
      </c>
      <c r="S178" s="5">
        <v>-335.11</v>
      </c>
      <c r="T178" s="5">
        <v>-430.39</v>
      </c>
      <c r="U178" s="5">
        <v>0</v>
      </c>
      <c r="V178" s="5">
        <v>32.200000000000003</v>
      </c>
      <c r="W178" s="5">
        <v>245.44</v>
      </c>
      <c r="X178" s="5">
        <v>0</v>
      </c>
      <c r="Y178" s="5">
        <v>-5715.81</v>
      </c>
      <c r="Z178" s="5">
        <v>-417425.49</v>
      </c>
      <c r="AA178" s="5">
        <v>0</v>
      </c>
      <c r="AB178" s="5">
        <v>-2661.49</v>
      </c>
      <c r="AC178" s="5">
        <v>1704.62</v>
      </c>
      <c r="AD178" s="5">
        <v>0</v>
      </c>
      <c r="AE178" s="5">
        <v>-0.02</v>
      </c>
      <c r="AF178" s="5">
        <v>180.1</v>
      </c>
      <c r="AG178" s="5">
        <v>0</v>
      </c>
      <c r="AH178" s="12">
        <f t="shared" si="6"/>
        <v>-21727.359166666665</v>
      </c>
      <c r="AI178" s="12">
        <f t="shared" si="7"/>
        <v>-35303.370833333334</v>
      </c>
      <c r="AJ178">
        <f t="shared" si="8"/>
        <v>154550</v>
      </c>
    </row>
    <row r="179" spans="1:36" ht="13.8" thickBot="1" x14ac:dyDescent="0.3">
      <c r="A179" s="11" t="s">
        <v>1420</v>
      </c>
      <c r="B179" s="35" t="s">
        <v>39</v>
      </c>
      <c r="C179" s="3" t="s">
        <v>40</v>
      </c>
      <c r="D179" s="3" t="s">
        <v>32</v>
      </c>
      <c r="E179" s="3" t="s">
        <v>32</v>
      </c>
      <c r="F179" s="6" t="s">
        <v>1243</v>
      </c>
      <c r="G179" s="6">
        <v>4</v>
      </c>
      <c r="H179" s="6" t="s">
        <v>1244</v>
      </c>
      <c r="I179" s="5">
        <v>-243.87</v>
      </c>
      <c r="J179" s="5">
        <v>-1.68</v>
      </c>
      <c r="K179" s="5">
        <v>5.6</v>
      </c>
      <c r="L179" s="5">
        <v>241.05</v>
      </c>
      <c r="M179" s="5">
        <v>220.35</v>
      </c>
      <c r="N179" s="5">
        <v>27.32</v>
      </c>
      <c r="O179" s="5">
        <v>1650.1</v>
      </c>
      <c r="P179" s="5">
        <v>-20.7</v>
      </c>
      <c r="Q179" s="5">
        <v>-20.63</v>
      </c>
      <c r="R179" s="5">
        <v>-369.56</v>
      </c>
      <c r="S179" s="5">
        <v>-641.51</v>
      </c>
      <c r="T179" s="5">
        <v>-189.42</v>
      </c>
      <c r="U179" s="5">
        <v>17.02</v>
      </c>
      <c r="V179" s="5">
        <v>348.79</v>
      </c>
      <c r="W179" s="5">
        <v>345.18</v>
      </c>
      <c r="X179" s="5">
        <v>357.25</v>
      </c>
      <c r="Y179" s="5">
        <v>445.09</v>
      </c>
      <c r="Z179" s="5">
        <v>352.23</v>
      </c>
      <c r="AA179" s="5">
        <v>339.65</v>
      </c>
      <c r="AB179" s="5">
        <v>851.83</v>
      </c>
      <c r="AC179" s="5">
        <v>428.22</v>
      </c>
      <c r="AD179" s="5">
        <v>459.76</v>
      </c>
      <c r="AE179" s="5">
        <v>874.65</v>
      </c>
      <c r="AF179" s="5">
        <v>848.63</v>
      </c>
      <c r="AG179" s="5">
        <v>561.4</v>
      </c>
      <c r="AH179" s="12">
        <f t="shared" si="6"/>
        <v>65.62458333333332</v>
      </c>
      <c r="AI179" s="12">
        <f t="shared" si="7"/>
        <v>495.0408333333333</v>
      </c>
      <c r="AJ179">
        <f t="shared" si="8"/>
        <v>154560</v>
      </c>
    </row>
    <row r="180" spans="1:36" ht="13.8" thickBot="1" x14ac:dyDescent="0.3">
      <c r="A180" s="11" t="s">
        <v>1421</v>
      </c>
      <c r="B180" s="35" t="s">
        <v>704</v>
      </c>
      <c r="C180" s="3" t="s">
        <v>705</v>
      </c>
      <c r="D180" s="3" t="s">
        <v>32</v>
      </c>
      <c r="E180" s="3" t="s">
        <v>32</v>
      </c>
      <c r="F180" s="6" t="s">
        <v>1243</v>
      </c>
      <c r="G180" s="6">
        <v>4</v>
      </c>
      <c r="H180" s="6" t="s">
        <v>1244</v>
      </c>
      <c r="I180" s="5">
        <v>-368.45</v>
      </c>
      <c r="J180" s="5">
        <v>-368.45</v>
      </c>
      <c r="K180" s="5">
        <v>-368.45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12">
        <f t="shared" si="6"/>
        <v>-76.760416666666671</v>
      </c>
      <c r="AI180" s="12">
        <f t="shared" si="7"/>
        <v>0</v>
      </c>
      <c r="AJ180">
        <f t="shared" si="8"/>
        <v>154990</v>
      </c>
    </row>
    <row r="181" spans="1:36" ht="13.8" thickBot="1" x14ac:dyDescent="0.3">
      <c r="A181" s="11" t="s">
        <v>1422</v>
      </c>
      <c r="B181" s="35" t="s">
        <v>174</v>
      </c>
      <c r="C181" s="3" t="s">
        <v>175</v>
      </c>
      <c r="D181" s="3" t="s">
        <v>32</v>
      </c>
      <c r="E181" s="3" t="s">
        <v>32</v>
      </c>
      <c r="F181" s="6" t="s">
        <v>1243</v>
      </c>
      <c r="G181" s="6">
        <v>4</v>
      </c>
      <c r="H181" s="6" t="s">
        <v>1244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-400747</v>
      </c>
      <c r="AH181" s="12">
        <f t="shared" si="6"/>
        <v>0</v>
      </c>
      <c r="AI181" s="12">
        <f t="shared" si="7"/>
        <v>-16697.791666666668</v>
      </c>
      <c r="AJ181">
        <f t="shared" si="8"/>
        <v>163000</v>
      </c>
    </row>
    <row r="182" spans="1:36" ht="13.8" thickBot="1" x14ac:dyDescent="0.3">
      <c r="A182" s="11" t="s">
        <v>1423</v>
      </c>
      <c r="B182" s="35" t="s">
        <v>74</v>
      </c>
      <c r="C182" s="3" t="s">
        <v>75</v>
      </c>
      <c r="D182" s="3" t="s">
        <v>32</v>
      </c>
      <c r="E182" s="3" t="s">
        <v>32</v>
      </c>
      <c r="F182" s="6" t="s">
        <v>1243</v>
      </c>
      <c r="G182" s="6">
        <v>4</v>
      </c>
      <c r="H182" s="6" t="s">
        <v>1244</v>
      </c>
      <c r="I182" s="5">
        <v>0</v>
      </c>
      <c r="J182" s="5">
        <v>5278.54</v>
      </c>
      <c r="K182" s="5">
        <v>11513.06</v>
      </c>
      <c r="L182" s="5">
        <v>0</v>
      </c>
      <c r="M182" s="5">
        <v>12019.95</v>
      </c>
      <c r="N182" s="5">
        <v>19549.18</v>
      </c>
      <c r="O182" s="5">
        <v>0</v>
      </c>
      <c r="P182" s="5">
        <v>15917.32</v>
      </c>
      <c r="Q182" s="5">
        <v>49098.44</v>
      </c>
      <c r="R182" s="5">
        <v>0</v>
      </c>
      <c r="S182" s="5">
        <v>12221.44</v>
      </c>
      <c r="T182" s="5">
        <v>76447.03</v>
      </c>
      <c r="U182" s="5">
        <v>0</v>
      </c>
      <c r="V182" s="5">
        <v>1014.88</v>
      </c>
      <c r="W182" s="5">
        <v>4325.13</v>
      </c>
      <c r="X182" s="5">
        <v>0</v>
      </c>
      <c r="Y182" s="5">
        <v>20102.900000000001</v>
      </c>
      <c r="Z182" s="5">
        <v>-63075.33</v>
      </c>
      <c r="AA182" s="5">
        <v>0</v>
      </c>
      <c r="AB182" s="5">
        <v>-21644.76</v>
      </c>
      <c r="AC182" s="5">
        <v>-18738.259999999998</v>
      </c>
      <c r="AD182" s="5">
        <v>0</v>
      </c>
      <c r="AE182" s="5">
        <v>19548.96</v>
      </c>
      <c r="AF182" s="5">
        <v>38408.559999999998</v>
      </c>
      <c r="AG182" s="5">
        <v>0</v>
      </c>
      <c r="AH182" s="12">
        <f t="shared" si="6"/>
        <v>16837.079999999998</v>
      </c>
      <c r="AI182" s="12">
        <f t="shared" si="7"/>
        <v>-1671.4933333333327</v>
      </c>
      <c r="AJ182">
        <f t="shared" si="8"/>
        <v>163200</v>
      </c>
    </row>
    <row r="183" spans="1:36" ht="13.8" thickBot="1" x14ac:dyDescent="0.3">
      <c r="A183" s="11" t="s">
        <v>1424</v>
      </c>
      <c r="B183" s="35" t="s">
        <v>176</v>
      </c>
      <c r="C183" s="3" t="s">
        <v>177</v>
      </c>
      <c r="D183" s="3" t="s">
        <v>51</v>
      </c>
      <c r="E183" s="3" t="s">
        <v>60</v>
      </c>
      <c r="F183" s="6" t="s">
        <v>1231</v>
      </c>
      <c r="G183" s="6">
        <v>0</v>
      </c>
      <c r="H183" s="6">
        <v>0</v>
      </c>
      <c r="I183" s="5">
        <v>10246522.800000001</v>
      </c>
      <c r="J183" s="5">
        <v>6820562.8899999997</v>
      </c>
      <c r="K183" s="5">
        <v>2523295.58</v>
      </c>
      <c r="L183" s="5">
        <v>895356.17</v>
      </c>
      <c r="M183" s="5">
        <v>1074779.22</v>
      </c>
      <c r="N183" s="5">
        <v>2833687.82</v>
      </c>
      <c r="O183" s="5">
        <v>5851327.04</v>
      </c>
      <c r="P183" s="5">
        <v>6304915.5199999996</v>
      </c>
      <c r="Q183" s="5">
        <v>8675150.1199999992</v>
      </c>
      <c r="R183" s="5">
        <v>10925414.09</v>
      </c>
      <c r="S183" s="5">
        <v>10561280.73</v>
      </c>
      <c r="T183" s="5">
        <v>9635865.7899999991</v>
      </c>
      <c r="U183" s="5">
        <v>10197404.65</v>
      </c>
      <c r="V183" s="5">
        <v>6108922.8899999997</v>
      </c>
      <c r="W183" s="5">
        <v>3539016.69</v>
      </c>
      <c r="X183" s="5">
        <v>3524575.21</v>
      </c>
      <c r="Y183" s="5">
        <v>5699755.79</v>
      </c>
      <c r="Z183" s="5">
        <v>10622785.99</v>
      </c>
      <c r="AA183" s="5">
        <v>11811253.26</v>
      </c>
      <c r="AB183" s="5">
        <v>12150720.289999999</v>
      </c>
      <c r="AC183" s="5">
        <v>10937169.939999999</v>
      </c>
      <c r="AD183" s="5">
        <v>12743012.529999999</v>
      </c>
      <c r="AE183" s="5">
        <v>12171124.439999999</v>
      </c>
      <c r="AF183" s="5">
        <v>12451245.4</v>
      </c>
      <c r="AG183" s="5">
        <v>12570453.52</v>
      </c>
      <c r="AH183" s="12">
        <f t="shared" si="6"/>
        <v>6360299.8912499994</v>
      </c>
      <c r="AI183" s="12">
        <f t="shared" si="7"/>
        <v>9428625.9595833328</v>
      </c>
      <c r="AJ183">
        <f t="shared" si="8"/>
        <v>164100</v>
      </c>
    </row>
    <row r="184" spans="1:36" ht="13.8" thickBot="1" x14ac:dyDescent="0.3">
      <c r="A184" s="11" t="s">
        <v>1425</v>
      </c>
      <c r="B184" s="35" t="s">
        <v>176</v>
      </c>
      <c r="C184" s="3" t="s">
        <v>177</v>
      </c>
      <c r="D184" s="3" t="s">
        <v>67</v>
      </c>
      <c r="E184" s="3" t="s">
        <v>60</v>
      </c>
      <c r="F184" s="6" t="s">
        <v>1231</v>
      </c>
      <c r="G184" s="6">
        <v>0</v>
      </c>
      <c r="H184" s="6">
        <v>0</v>
      </c>
      <c r="I184" s="5">
        <v>1157950.1000000001</v>
      </c>
      <c r="J184" s="5">
        <v>749847.57</v>
      </c>
      <c r="K184" s="5">
        <v>365299.16</v>
      </c>
      <c r="L184" s="5">
        <v>94262.1</v>
      </c>
      <c r="M184" s="5">
        <v>112944.09</v>
      </c>
      <c r="N184" s="5">
        <v>327472.14</v>
      </c>
      <c r="O184" s="5">
        <v>622546.12</v>
      </c>
      <c r="P184" s="5">
        <v>670030.01</v>
      </c>
      <c r="Q184" s="5">
        <v>940335.13</v>
      </c>
      <c r="R184" s="5">
        <v>1156974.26</v>
      </c>
      <c r="S184" s="5">
        <v>1135747.6200000001</v>
      </c>
      <c r="T184" s="5">
        <v>1091086.3799999999</v>
      </c>
      <c r="U184" s="5">
        <v>1125159.48</v>
      </c>
      <c r="V184" s="5">
        <v>693926.27</v>
      </c>
      <c r="W184" s="5">
        <v>339320.96</v>
      </c>
      <c r="X184" s="5">
        <v>374444.12</v>
      </c>
      <c r="Y184" s="5">
        <v>595637.81000000006</v>
      </c>
      <c r="Z184" s="5">
        <v>1107995.6399999999</v>
      </c>
      <c r="AA184" s="5">
        <v>1286620.52</v>
      </c>
      <c r="AB184" s="5">
        <v>1342555.85</v>
      </c>
      <c r="AC184" s="5">
        <v>1184819.6499999999</v>
      </c>
      <c r="AD184" s="5">
        <v>1414396.29</v>
      </c>
      <c r="AE184" s="5">
        <v>1354515.74</v>
      </c>
      <c r="AF184" s="5">
        <v>1329364.19</v>
      </c>
      <c r="AG184" s="5">
        <v>1327650.07</v>
      </c>
      <c r="AH184" s="12">
        <f t="shared" si="6"/>
        <v>700674.94750000013</v>
      </c>
      <c r="AI184" s="12">
        <f t="shared" si="7"/>
        <v>1020833.4845833335</v>
      </c>
      <c r="AJ184">
        <f t="shared" si="8"/>
        <v>164100</v>
      </c>
    </row>
    <row r="185" spans="1:36" ht="13.8" thickBot="1" x14ac:dyDescent="0.3">
      <c r="A185" s="11" t="s">
        <v>1426</v>
      </c>
      <c r="B185" s="35" t="s">
        <v>634</v>
      </c>
      <c r="C185" s="3" t="s">
        <v>635</v>
      </c>
      <c r="D185" s="3" t="s">
        <v>67</v>
      </c>
      <c r="E185" s="3" t="s">
        <v>60</v>
      </c>
      <c r="F185" s="6" t="s">
        <v>1231</v>
      </c>
      <c r="G185" s="6">
        <v>0</v>
      </c>
      <c r="H185" s="6">
        <v>0</v>
      </c>
      <c r="I185" s="5">
        <v>145579.07999999999</v>
      </c>
      <c r="J185" s="5">
        <v>83821.19</v>
      </c>
      <c r="K185" s="5">
        <v>46950.59</v>
      </c>
      <c r="L185" s="5">
        <v>11006.68</v>
      </c>
      <c r="M185" s="5">
        <v>0.02</v>
      </c>
      <c r="N185" s="5">
        <v>23033.39</v>
      </c>
      <c r="O185" s="5">
        <v>69952.41</v>
      </c>
      <c r="P185" s="5">
        <v>76149.67</v>
      </c>
      <c r="Q185" s="5">
        <v>107589.94</v>
      </c>
      <c r="R185" s="5">
        <v>138209.85</v>
      </c>
      <c r="S185" s="5">
        <v>135920.92000000001</v>
      </c>
      <c r="T185" s="5">
        <v>132347.59</v>
      </c>
      <c r="U185" s="5">
        <v>116306.2</v>
      </c>
      <c r="V185" s="5">
        <v>68366.12</v>
      </c>
      <c r="W185" s="5">
        <v>41563.980000000003</v>
      </c>
      <c r="X185" s="5">
        <v>-0.03</v>
      </c>
      <c r="Y185" s="5">
        <v>28510.36</v>
      </c>
      <c r="Z185" s="5">
        <v>88819.23</v>
      </c>
      <c r="AA185" s="5">
        <v>114957.58</v>
      </c>
      <c r="AB185" s="5">
        <v>134385.18</v>
      </c>
      <c r="AC185" s="5">
        <v>122438.67</v>
      </c>
      <c r="AD185" s="5">
        <v>144209.89000000001</v>
      </c>
      <c r="AE185" s="5">
        <v>131413.65</v>
      </c>
      <c r="AF185" s="5">
        <v>140786.49</v>
      </c>
      <c r="AG185" s="5">
        <v>141593.43</v>
      </c>
      <c r="AH185" s="12">
        <f t="shared" si="6"/>
        <v>79660.407500000001</v>
      </c>
      <c r="AI185" s="12">
        <f t="shared" si="7"/>
        <v>95366.744583333333</v>
      </c>
      <c r="AJ185">
        <f t="shared" si="8"/>
        <v>164105</v>
      </c>
    </row>
    <row r="186" spans="1:36" ht="13.8" thickBot="1" x14ac:dyDescent="0.3">
      <c r="A186" s="11" t="s">
        <v>1427</v>
      </c>
      <c r="B186" s="35" t="s">
        <v>699</v>
      </c>
      <c r="C186" s="3" t="s">
        <v>700</v>
      </c>
      <c r="D186" s="3" t="s">
        <v>63</v>
      </c>
      <c r="E186" s="3" t="s">
        <v>60</v>
      </c>
      <c r="F186" s="6" t="s">
        <v>1235</v>
      </c>
      <c r="G186" s="6">
        <v>0</v>
      </c>
      <c r="H186" s="6">
        <v>0</v>
      </c>
      <c r="I186" s="5">
        <v>188555.39</v>
      </c>
      <c r="J186" s="5">
        <v>219929.78</v>
      </c>
      <c r="K186" s="5">
        <v>258417.6</v>
      </c>
      <c r="L186" s="5">
        <v>258203.85</v>
      </c>
      <c r="M186" s="5">
        <v>257174.7</v>
      </c>
      <c r="N186" s="5">
        <v>249258.15</v>
      </c>
      <c r="O186" s="5">
        <v>64010.91</v>
      </c>
      <c r="P186" s="5">
        <v>39825.870000000003</v>
      </c>
      <c r="Q186" s="5">
        <v>28758.17</v>
      </c>
      <c r="R186" s="5">
        <v>29350.1</v>
      </c>
      <c r="S186" s="5">
        <v>112749.32</v>
      </c>
      <c r="T186" s="5">
        <v>281778.5</v>
      </c>
      <c r="U186" s="5">
        <v>170313.86</v>
      </c>
      <c r="V186" s="5">
        <v>114286.27</v>
      </c>
      <c r="W186" s="5">
        <v>1781219.37</v>
      </c>
      <c r="X186" s="5">
        <v>4820192.32</v>
      </c>
      <c r="Y186" s="5">
        <v>1282799.21</v>
      </c>
      <c r="Z186" s="5">
        <v>1227853.6100000001</v>
      </c>
      <c r="AA186" s="5">
        <v>1227853.6100000001</v>
      </c>
      <c r="AB186" s="5">
        <v>1187460.8600000001</v>
      </c>
      <c r="AC186" s="5">
        <v>1187460.8600000001</v>
      </c>
      <c r="AD186" s="5">
        <v>1187460.8600000001</v>
      </c>
      <c r="AE186" s="5">
        <v>556649.94999999995</v>
      </c>
      <c r="AF186" s="5">
        <v>225144.76</v>
      </c>
      <c r="AG186" s="5">
        <v>265700.24</v>
      </c>
      <c r="AH186" s="12">
        <f t="shared" si="6"/>
        <v>164907.63125000001</v>
      </c>
      <c r="AI186" s="12">
        <f t="shared" si="7"/>
        <v>1251365.7274999998</v>
      </c>
      <c r="AJ186">
        <f t="shared" si="8"/>
        <v>164115</v>
      </c>
    </row>
    <row r="187" spans="1:36" ht="13.8" thickBot="1" x14ac:dyDescent="0.3">
      <c r="A187" s="11" t="s">
        <v>1428</v>
      </c>
      <c r="B187" s="35" t="s">
        <v>178</v>
      </c>
      <c r="C187" s="3" t="s">
        <v>179</v>
      </c>
      <c r="D187" s="3" t="s">
        <v>32</v>
      </c>
      <c r="E187" s="3" t="s">
        <v>32</v>
      </c>
      <c r="F187" s="6" t="s">
        <v>1243</v>
      </c>
      <c r="G187" s="6">
        <v>4</v>
      </c>
      <c r="H187" s="6" t="s">
        <v>1244</v>
      </c>
      <c r="I187" s="5">
        <v>1655211.14</v>
      </c>
      <c r="J187" s="5">
        <v>5023552.2699999996</v>
      </c>
      <c r="K187" s="5">
        <v>4552534.7300000004</v>
      </c>
      <c r="L187" s="5">
        <v>4050972.93</v>
      </c>
      <c r="M187" s="5">
        <v>3564683.26</v>
      </c>
      <c r="N187" s="5">
        <v>3078393.59</v>
      </c>
      <c r="O187" s="5">
        <v>2592103.92</v>
      </c>
      <c r="P187" s="5">
        <v>2142407.54</v>
      </c>
      <c r="Q187" s="5">
        <v>1891748.98</v>
      </c>
      <c r="R187" s="5">
        <v>1400961.42</v>
      </c>
      <c r="S187" s="5">
        <v>935034.43</v>
      </c>
      <c r="T187" s="5">
        <v>848580.34</v>
      </c>
      <c r="U187" s="5">
        <v>2029111.29</v>
      </c>
      <c r="V187" s="5">
        <v>4537834.12</v>
      </c>
      <c r="W187" s="5">
        <v>4033127.34</v>
      </c>
      <c r="X187" s="5">
        <v>3499566.1</v>
      </c>
      <c r="Y187" s="5">
        <v>4137049.03</v>
      </c>
      <c r="Z187" s="5">
        <v>3638888.19</v>
      </c>
      <c r="AA187" s="5">
        <v>3142320.32</v>
      </c>
      <c r="AB187" s="5">
        <v>2871162.52</v>
      </c>
      <c r="AC187" s="5">
        <v>2374113.56</v>
      </c>
      <c r="AD187" s="5">
        <v>1877064.6</v>
      </c>
      <c r="AE187" s="5">
        <v>1380015.64</v>
      </c>
      <c r="AF187" s="5">
        <v>882966.68</v>
      </c>
      <c r="AG187" s="5">
        <v>747680.87</v>
      </c>
      <c r="AH187" s="12">
        <f t="shared" si="6"/>
        <v>2660261.2187499995</v>
      </c>
      <c r="AI187" s="12">
        <f t="shared" si="7"/>
        <v>2813542.0150000001</v>
      </c>
      <c r="AJ187">
        <f t="shared" si="8"/>
        <v>165100</v>
      </c>
    </row>
    <row r="188" spans="1:36" ht="13.8" thickBot="1" x14ac:dyDescent="0.3">
      <c r="A188" s="11" t="s">
        <v>1429</v>
      </c>
      <c r="B188" s="35" t="s">
        <v>938</v>
      </c>
      <c r="C188" s="3" t="s">
        <v>939</v>
      </c>
      <c r="D188" s="3" t="s">
        <v>32</v>
      </c>
      <c r="E188" s="3" t="s">
        <v>32</v>
      </c>
      <c r="F188" s="6" t="s">
        <v>1243</v>
      </c>
      <c r="G188" s="6">
        <v>4</v>
      </c>
      <c r="H188" s="6" t="s">
        <v>1244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649291</v>
      </c>
      <c r="AG188" s="5">
        <v>649291</v>
      </c>
      <c r="AH188" s="12">
        <f t="shared" si="6"/>
        <v>0</v>
      </c>
      <c r="AI188" s="12">
        <f t="shared" si="7"/>
        <v>81161.375</v>
      </c>
      <c r="AJ188">
        <f t="shared" si="8"/>
        <v>165110</v>
      </c>
    </row>
    <row r="189" spans="1:36" ht="13.8" thickBot="1" x14ac:dyDescent="0.3">
      <c r="A189" s="11" t="s">
        <v>1430</v>
      </c>
      <c r="B189" s="35" t="s">
        <v>467</v>
      </c>
      <c r="C189" s="3" t="s">
        <v>468</v>
      </c>
      <c r="D189" s="3" t="s">
        <v>32</v>
      </c>
      <c r="E189" s="3" t="s">
        <v>32</v>
      </c>
      <c r="F189" s="6" t="s">
        <v>1243</v>
      </c>
      <c r="G189" s="6">
        <v>4</v>
      </c>
      <c r="H189" s="6" t="s">
        <v>1244</v>
      </c>
      <c r="I189" s="5">
        <v>6917185.5199999996</v>
      </c>
      <c r="J189" s="5">
        <v>7123286.25</v>
      </c>
      <c r="K189" s="5">
        <v>7055933.71</v>
      </c>
      <c r="L189" s="5">
        <v>7461427.7199999997</v>
      </c>
      <c r="M189" s="5">
        <v>6530306.71</v>
      </c>
      <c r="N189" s="5">
        <v>7832993.71</v>
      </c>
      <c r="O189" s="5">
        <v>6036645.7699999996</v>
      </c>
      <c r="P189" s="5">
        <v>5928580.1100000003</v>
      </c>
      <c r="Q189" s="5">
        <v>6049060.1699999999</v>
      </c>
      <c r="R189" s="5">
        <v>7127566.9000000004</v>
      </c>
      <c r="S189" s="5">
        <v>7134775.3899999997</v>
      </c>
      <c r="T189" s="5">
        <v>6505494.75</v>
      </c>
      <c r="U189" s="5">
        <v>7641805.4500000002</v>
      </c>
      <c r="V189" s="5">
        <v>10626697.199999999</v>
      </c>
      <c r="W189" s="5">
        <v>11616468.91</v>
      </c>
      <c r="X189" s="5">
        <v>8265465.8099999996</v>
      </c>
      <c r="Y189" s="5">
        <v>7235297.3099999996</v>
      </c>
      <c r="Z189" s="5">
        <v>7594929.8499999996</v>
      </c>
      <c r="AA189" s="5">
        <v>8148269.4100000001</v>
      </c>
      <c r="AB189" s="5">
        <v>7988092.8399999999</v>
      </c>
      <c r="AC189" s="5">
        <v>7385917.1100000003</v>
      </c>
      <c r="AD189" s="5">
        <v>7348452.2999999998</v>
      </c>
      <c r="AE189" s="5">
        <v>6652073.3099999996</v>
      </c>
      <c r="AF189" s="5">
        <v>7228850.6299999999</v>
      </c>
      <c r="AG189" s="5">
        <v>8612585.4100000001</v>
      </c>
      <c r="AH189" s="12">
        <f t="shared" si="6"/>
        <v>6838797.2229166673</v>
      </c>
      <c r="AI189" s="12">
        <f t="shared" si="7"/>
        <v>8184809.1758333333</v>
      </c>
      <c r="AJ189">
        <f t="shared" si="8"/>
        <v>165150</v>
      </c>
    </row>
    <row r="190" spans="1:36" ht="13.8" thickBot="1" x14ac:dyDescent="0.3">
      <c r="A190" s="11" t="s">
        <v>2150</v>
      </c>
      <c r="B190" s="35" t="s">
        <v>467</v>
      </c>
      <c r="C190" s="3" t="s">
        <v>468</v>
      </c>
      <c r="D190" s="3" t="s">
        <v>51</v>
      </c>
      <c r="E190" s="3" t="s">
        <v>57</v>
      </c>
      <c r="F190" s="28" t="s">
        <v>1243</v>
      </c>
      <c r="G190" s="6">
        <v>4</v>
      </c>
      <c r="H190" s="6" t="s">
        <v>1244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5">
        <v>-4143.8599999999997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12">
        <f t="shared" si="6"/>
        <v>0</v>
      </c>
      <c r="AI190" s="12">
        <f t="shared" si="7"/>
        <v>-345.32166666666666</v>
      </c>
      <c r="AJ190">
        <f t="shared" si="8"/>
        <v>165150</v>
      </c>
    </row>
    <row r="191" spans="1:36" ht="13.8" thickBot="1" x14ac:dyDescent="0.3">
      <c r="A191" s="11" t="s">
        <v>1431</v>
      </c>
      <c r="B191" s="35" t="s">
        <v>1087</v>
      </c>
      <c r="C191" s="3" t="s">
        <v>1088</v>
      </c>
      <c r="D191" s="3" t="s">
        <v>32</v>
      </c>
      <c r="E191" s="3" t="s">
        <v>32</v>
      </c>
      <c r="F191" s="6" t="s">
        <v>1243</v>
      </c>
      <c r="G191" s="6">
        <v>4</v>
      </c>
      <c r="H191" s="6" t="s">
        <v>1244</v>
      </c>
      <c r="I191" s="5">
        <v>4701068.8600000003</v>
      </c>
      <c r="J191" s="5">
        <v>4701068.8600000003</v>
      </c>
      <c r="K191" s="5">
        <v>4701068.8600000003</v>
      </c>
      <c r="L191" s="5">
        <v>4339420.7300000004</v>
      </c>
      <c r="M191" s="5">
        <v>4339420.7300000004</v>
      </c>
      <c r="N191" s="5">
        <v>4339420.7300000004</v>
      </c>
      <c r="O191" s="5">
        <v>4807163.16</v>
      </c>
      <c r="P191" s="5">
        <v>4807163.16</v>
      </c>
      <c r="Q191" s="5">
        <v>4807163.16</v>
      </c>
      <c r="R191" s="5">
        <v>3241629.42</v>
      </c>
      <c r="S191" s="5">
        <v>3241629.42</v>
      </c>
      <c r="T191" s="5">
        <v>3241629.42</v>
      </c>
      <c r="U191" s="5">
        <v>3136656.49</v>
      </c>
      <c r="V191" s="5">
        <v>3137063.14</v>
      </c>
      <c r="W191" s="5">
        <v>3137063.14</v>
      </c>
      <c r="X191" s="5">
        <v>6506194.2400000002</v>
      </c>
      <c r="Y191" s="5">
        <v>6506194.2400000002</v>
      </c>
      <c r="Z191" s="5">
        <v>6506194.2400000002</v>
      </c>
      <c r="AA191" s="5">
        <v>3711712.78</v>
      </c>
      <c r="AB191" s="5">
        <v>3711712.78</v>
      </c>
      <c r="AC191" s="5">
        <v>3711712.78</v>
      </c>
      <c r="AD191" s="5">
        <v>3654915.38</v>
      </c>
      <c r="AE191" s="5">
        <v>3654915.38</v>
      </c>
      <c r="AF191" s="5">
        <v>3654915.38</v>
      </c>
      <c r="AG191" s="5">
        <v>3856033.82</v>
      </c>
      <c r="AH191" s="12">
        <f t="shared" si="6"/>
        <v>4207136.6937500006</v>
      </c>
      <c r="AI191" s="12">
        <f t="shared" si="7"/>
        <v>4282411.5529166674</v>
      </c>
      <c r="AJ191">
        <f t="shared" si="8"/>
        <v>165160</v>
      </c>
    </row>
    <row r="192" spans="1:36" ht="13.8" thickBot="1" x14ac:dyDescent="0.3">
      <c r="A192" s="11" t="s">
        <v>1432</v>
      </c>
      <c r="B192" s="35" t="s">
        <v>655</v>
      </c>
      <c r="C192" s="3" t="s">
        <v>656</v>
      </c>
      <c r="D192" s="3" t="s">
        <v>32</v>
      </c>
      <c r="E192" s="3" t="s">
        <v>32</v>
      </c>
      <c r="F192" s="6" t="s">
        <v>1243</v>
      </c>
      <c r="G192" s="6">
        <v>4</v>
      </c>
      <c r="H192" s="6" t="s">
        <v>1244</v>
      </c>
      <c r="I192" s="5">
        <v>37641.480000000003</v>
      </c>
      <c r="J192" s="5">
        <v>53700.7</v>
      </c>
      <c r="K192" s="5">
        <v>76821.77</v>
      </c>
      <c r="L192" s="5">
        <v>64436.5</v>
      </c>
      <c r="M192" s="5">
        <v>56183.09</v>
      </c>
      <c r="N192" s="5">
        <v>47284.77</v>
      </c>
      <c r="O192" s="5">
        <v>67946.89</v>
      </c>
      <c r="P192" s="5">
        <v>60067.83</v>
      </c>
      <c r="Q192" s="5">
        <v>82612.81</v>
      </c>
      <c r="R192" s="5">
        <v>64617.16</v>
      </c>
      <c r="S192" s="5">
        <v>53700.4</v>
      </c>
      <c r="T192" s="5">
        <v>77182.69</v>
      </c>
      <c r="U192" s="5">
        <v>69042</v>
      </c>
      <c r="V192" s="5">
        <v>53586.89</v>
      </c>
      <c r="W192" s="5">
        <v>78717.73</v>
      </c>
      <c r="X192" s="5">
        <v>65658.84</v>
      </c>
      <c r="Y192" s="5">
        <v>89119.06</v>
      </c>
      <c r="Z192" s="5">
        <v>76073.3</v>
      </c>
      <c r="AA192" s="5">
        <v>96505.93</v>
      </c>
      <c r="AB192" s="5">
        <v>57750.89</v>
      </c>
      <c r="AC192" s="5">
        <v>48275.7</v>
      </c>
      <c r="AD192" s="5">
        <v>55457.36</v>
      </c>
      <c r="AE192" s="5">
        <v>66863.179999999993</v>
      </c>
      <c r="AF192" s="5">
        <v>56426.64</v>
      </c>
      <c r="AG192" s="5">
        <v>45655.94</v>
      </c>
      <c r="AH192" s="12">
        <f t="shared" si="6"/>
        <v>63158.029166666674</v>
      </c>
      <c r="AI192" s="12">
        <f t="shared" si="7"/>
        <v>66815.374166666661</v>
      </c>
      <c r="AJ192">
        <f t="shared" si="8"/>
        <v>165180</v>
      </c>
    </row>
    <row r="193" spans="1:36" ht="13.8" thickBot="1" x14ac:dyDescent="0.3">
      <c r="A193" s="11" t="s">
        <v>1433</v>
      </c>
      <c r="B193" s="35" t="s">
        <v>749</v>
      </c>
      <c r="C193" s="3" t="s">
        <v>750</v>
      </c>
      <c r="D193" s="3" t="s">
        <v>32</v>
      </c>
      <c r="E193" s="3" t="s">
        <v>32</v>
      </c>
      <c r="F193" s="6" t="s">
        <v>1243</v>
      </c>
      <c r="G193" s="6">
        <v>4</v>
      </c>
      <c r="H193" s="6" t="s">
        <v>1244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12">
        <f t="shared" si="6"/>
        <v>0</v>
      </c>
      <c r="AI193" s="12">
        <f t="shared" si="7"/>
        <v>0</v>
      </c>
      <c r="AJ193">
        <f t="shared" si="8"/>
        <v>165190</v>
      </c>
    </row>
    <row r="194" spans="1:36" ht="13.8" thickBot="1" x14ac:dyDescent="0.3">
      <c r="A194" s="11" t="s">
        <v>1434</v>
      </c>
      <c r="B194" s="35" t="s">
        <v>749</v>
      </c>
      <c r="C194" s="3" t="s">
        <v>750</v>
      </c>
      <c r="D194" s="3" t="s">
        <v>51</v>
      </c>
      <c r="E194" s="3" t="s">
        <v>57</v>
      </c>
      <c r="F194" s="6" t="s">
        <v>1243</v>
      </c>
      <c r="G194" s="6">
        <v>4</v>
      </c>
      <c r="H194" s="6" t="s">
        <v>1244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12">
        <f t="shared" ref="AH194:AH257" si="9">(((I194+U194)/2)+J194+K194+L194+M194+N194+O194+P194+Q194+R194+S194+T194)/12</f>
        <v>0</v>
      </c>
      <c r="AI194" s="12">
        <f t="shared" ref="AI194:AI257" si="10">(((U194+AG194)/2)+V194+W194+X194+Y194+Z194+AA194+AB194+AC194+AD194+AE194+AF194)/12</f>
        <v>0</v>
      </c>
      <c r="AJ194">
        <f t="shared" ref="AJ194:AJ257" si="11">B194*1</f>
        <v>165190</v>
      </c>
    </row>
    <row r="195" spans="1:36" ht="13.8" thickBot="1" x14ac:dyDescent="0.3">
      <c r="A195" s="11" t="s">
        <v>1435</v>
      </c>
      <c r="B195" s="35" t="s">
        <v>928</v>
      </c>
      <c r="C195" s="3" t="s">
        <v>929</v>
      </c>
      <c r="D195" s="3" t="s">
        <v>32</v>
      </c>
      <c r="E195" s="3" t="s">
        <v>32</v>
      </c>
      <c r="F195" s="6" t="s">
        <v>1243</v>
      </c>
      <c r="G195" s="6">
        <v>4</v>
      </c>
      <c r="H195" s="6" t="s">
        <v>1244</v>
      </c>
      <c r="I195" s="5">
        <v>-154133</v>
      </c>
      <c r="J195" s="5">
        <v>-1202328</v>
      </c>
      <c r="K195" s="5">
        <v>-620211.75</v>
      </c>
      <c r="L195" s="5">
        <v>-1635172.5</v>
      </c>
      <c r="M195" s="5">
        <v>-1422535</v>
      </c>
      <c r="N195" s="5">
        <v>-1152148.5</v>
      </c>
      <c r="O195" s="5">
        <v>-629576.25</v>
      </c>
      <c r="P195" s="5">
        <v>-3297431.25</v>
      </c>
      <c r="Q195" s="5">
        <v>1031210.5</v>
      </c>
      <c r="R195" s="5">
        <v>799778.25</v>
      </c>
      <c r="S195" s="5">
        <v>1962394</v>
      </c>
      <c r="T195" s="5">
        <v>-2424440</v>
      </c>
      <c r="U195" s="5">
        <v>800859.75</v>
      </c>
      <c r="V195" s="5">
        <v>844650.75</v>
      </c>
      <c r="W195" s="5">
        <v>-3239982.5</v>
      </c>
      <c r="X195" s="5">
        <v>-6428113.5</v>
      </c>
      <c r="Y195" s="5">
        <v>1393499.5</v>
      </c>
      <c r="Z195" s="5">
        <v>3468688.5</v>
      </c>
      <c r="AA195" s="5">
        <v>4357182.5</v>
      </c>
      <c r="AB195" s="5">
        <v>4406157</v>
      </c>
      <c r="AC195" s="5">
        <v>2657589</v>
      </c>
      <c r="AD195" s="5">
        <v>2385062.5</v>
      </c>
      <c r="AE195" s="5">
        <v>2677512</v>
      </c>
      <c r="AF195" s="5">
        <v>2799803.75</v>
      </c>
      <c r="AG195" s="5">
        <v>2480825</v>
      </c>
      <c r="AH195" s="12">
        <f t="shared" si="9"/>
        <v>-688924.76041666663</v>
      </c>
      <c r="AI195" s="12">
        <f t="shared" si="10"/>
        <v>1413574.3229166667</v>
      </c>
      <c r="AJ195">
        <f t="shared" si="11"/>
        <v>165191</v>
      </c>
    </row>
    <row r="196" spans="1:36" ht="13.8" thickBot="1" x14ac:dyDescent="0.3">
      <c r="A196" s="11" t="s">
        <v>1436</v>
      </c>
      <c r="B196" s="35" t="s">
        <v>1040</v>
      </c>
      <c r="C196" s="3" t="s">
        <v>1041</v>
      </c>
      <c r="D196" s="3" t="s">
        <v>32</v>
      </c>
      <c r="E196" s="3" t="s">
        <v>32</v>
      </c>
      <c r="F196" s="6" t="s">
        <v>1243</v>
      </c>
      <c r="G196" s="6">
        <v>4</v>
      </c>
      <c r="H196" s="6" t="s">
        <v>1244</v>
      </c>
      <c r="I196" s="5">
        <v>1422477.69</v>
      </c>
      <c r="J196" s="5">
        <v>-377504.81</v>
      </c>
      <c r="K196" s="5">
        <v>-278949.81</v>
      </c>
      <c r="L196" s="5">
        <v>-1111145.06</v>
      </c>
      <c r="M196" s="5">
        <v>-783395.06</v>
      </c>
      <c r="N196" s="5">
        <v>-789872.31</v>
      </c>
      <c r="O196" s="5">
        <v>46266.44</v>
      </c>
      <c r="P196" s="5">
        <v>-2783850.06</v>
      </c>
      <c r="Q196" s="5">
        <v>590020.18999999994</v>
      </c>
      <c r="R196" s="5">
        <v>358433.69</v>
      </c>
      <c r="S196" s="5">
        <v>1272905.69</v>
      </c>
      <c r="T196" s="5">
        <v>-1631461.31</v>
      </c>
      <c r="U196" s="5">
        <v>1361392.44</v>
      </c>
      <c r="V196" s="5">
        <v>651645.93999999994</v>
      </c>
      <c r="W196" s="5">
        <v>-93438.81</v>
      </c>
      <c r="X196" s="5">
        <v>-3207938.56</v>
      </c>
      <c r="Y196" s="5">
        <v>2841128.69</v>
      </c>
      <c r="Z196" s="5">
        <v>4845939.9400000004</v>
      </c>
      <c r="AA196" s="5">
        <v>7513582.4400000004</v>
      </c>
      <c r="AB196" s="5">
        <v>5741544.1900000004</v>
      </c>
      <c r="AC196" s="5">
        <v>4578605.46</v>
      </c>
      <c r="AD196" s="5">
        <v>5097890.96</v>
      </c>
      <c r="AE196" s="5">
        <v>3811637.21</v>
      </c>
      <c r="AF196" s="5">
        <v>3781747.46</v>
      </c>
      <c r="AG196" s="5">
        <v>3105956.21</v>
      </c>
      <c r="AH196" s="12">
        <f t="shared" si="9"/>
        <v>-341384.77875000006</v>
      </c>
      <c r="AI196" s="12">
        <f t="shared" si="10"/>
        <v>3149668.2704166672</v>
      </c>
      <c r="AJ196">
        <f t="shared" si="11"/>
        <v>165192</v>
      </c>
    </row>
    <row r="197" spans="1:36" ht="13.8" thickBot="1" x14ac:dyDescent="0.3">
      <c r="A197" s="11" t="s">
        <v>1437</v>
      </c>
      <c r="B197" s="35" t="s">
        <v>180</v>
      </c>
      <c r="C197" s="3" t="s">
        <v>181</v>
      </c>
      <c r="D197" s="3" t="s">
        <v>32</v>
      </c>
      <c r="E197" s="3" t="s">
        <v>32</v>
      </c>
      <c r="F197" s="6" t="s">
        <v>1243</v>
      </c>
      <c r="G197" s="6">
        <v>4</v>
      </c>
      <c r="H197" s="6" t="s">
        <v>1244</v>
      </c>
      <c r="I197" s="5">
        <v>40069.519999999997</v>
      </c>
      <c r="J197" s="5">
        <v>44278.14</v>
      </c>
      <c r="K197" s="5">
        <v>54030.32</v>
      </c>
      <c r="L197" s="5">
        <v>47953.99</v>
      </c>
      <c r="M197" s="5">
        <v>38573.46</v>
      </c>
      <c r="N197" s="5">
        <v>32073.32</v>
      </c>
      <c r="O197" s="5">
        <v>44284.2</v>
      </c>
      <c r="P197" s="5">
        <v>39269.22</v>
      </c>
      <c r="Q197" s="5">
        <v>30850.51</v>
      </c>
      <c r="R197" s="5">
        <v>45838.94</v>
      </c>
      <c r="S197" s="5">
        <v>38386.480000000003</v>
      </c>
      <c r="T197" s="5">
        <v>32868.949999999997</v>
      </c>
      <c r="U197" s="5">
        <v>27324.82</v>
      </c>
      <c r="V197" s="5">
        <v>20045.88</v>
      </c>
      <c r="W197" s="5">
        <v>14536.93</v>
      </c>
      <c r="X197" s="5">
        <v>8546.58</v>
      </c>
      <c r="Y197" s="5">
        <v>23311.61</v>
      </c>
      <c r="Z197" s="5">
        <v>17759.93</v>
      </c>
      <c r="AA197" s="5">
        <v>13249.35</v>
      </c>
      <c r="AB197" s="5">
        <v>9180.83</v>
      </c>
      <c r="AC197" s="5">
        <v>22855.15</v>
      </c>
      <c r="AD197" s="5">
        <v>18534.07</v>
      </c>
      <c r="AE197" s="5">
        <v>13458.01</v>
      </c>
      <c r="AF197" s="5">
        <v>8783.51</v>
      </c>
      <c r="AG197" s="5">
        <v>4843.51</v>
      </c>
      <c r="AH197" s="12">
        <f t="shared" si="9"/>
        <v>40175.391666666663</v>
      </c>
      <c r="AI197" s="12">
        <f t="shared" si="10"/>
        <v>15528.834583333337</v>
      </c>
      <c r="AJ197">
        <f t="shared" si="11"/>
        <v>165200</v>
      </c>
    </row>
    <row r="198" spans="1:36" ht="13.8" thickBot="1" x14ac:dyDescent="0.3">
      <c r="A198" s="11" t="s">
        <v>2151</v>
      </c>
      <c r="B198" s="35" t="s">
        <v>1208</v>
      </c>
      <c r="C198" s="3" t="s">
        <v>1209</v>
      </c>
      <c r="D198" s="3" t="s">
        <v>32</v>
      </c>
      <c r="E198" s="3" t="s">
        <v>32</v>
      </c>
      <c r="F198" s="6" t="s">
        <v>1235</v>
      </c>
      <c r="G198" s="6">
        <v>0</v>
      </c>
      <c r="H198" s="6">
        <v>0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5">
        <v>22817.27</v>
      </c>
      <c r="AB198" s="5">
        <v>19495.009999999998</v>
      </c>
      <c r="AC198" s="5">
        <v>16122.35</v>
      </c>
      <c r="AD198" s="5">
        <v>14551.69</v>
      </c>
      <c r="AE198" s="5">
        <v>11028.86</v>
      </c>
      <c r="AF198" s="5">
        <v>7507.73</v>
      </c>
      <c r="AG198" s="5">
        <v>5715.2</v>
      </c>
      <c r="AH198" s="12">
        <f t="shared" si="9"/>
        <v>0</v>
      </c>
      <c r="AI198" s="12">
        <f t="shared" si="10"/>
        <v>7865.0424999999996</v>
      </c>
      <c r="AJ198">
        <f t="shared" si="11"/>
        <v>165205</v>
      </c>
    </row>
    <row r="199" spans="1:36" ht="13.8" thickBot="1" x14ac:dyDescent="0.3">
      <c r="A199" s="11" t="s">
        <v>1438</v>
      </c>
      <c r="B199" s="35" t="s">
        <v>546</v>
      </c>
      <c r="C199" s="3" t="s">
        <v>547</v>
      </c>
      <c r="D199" s="3" t="s">
        <v>32</v>
      </c>
      <c r="E199" s="3" t="s">
        <v>32</v>
      </c>
      <c r="F199" s="6" t="s">
        <v>1243</v>
      </c>
      <c r="G199" s="6">
        <v>1</v>
      </c>
      <c r="H199" s="6" t="s">
        <v>1245</v>
      </c>
      <c r="I199" s="5">
        <v>0</v>
      </c>
      <c r="J199" s="5">
        <v>20594</v>
      </c>
      <c r="K199" s="5">
        <v>20594</v>
      </c>
      <c r="L199" s="5">
        <v>20594</v>
      </c>
      <c r="M199" s="5">
        <v>20594</v>
      </c>
      <c r="N199" s="5">
        <v>20594</v>
      </c>
      <c r="O199" s="5">
        <v>20594</v>
      </c>
      <c r="P199" s="5">
        <v>20594</v>
      </c>
      <c r="Q199" s="5">
        <v>20594</v>
      </c>
      <c r="R199" s="5">
        <v>20594</v>
      </c>
      <c r="S199" s="5">
        <v>20594</v>
      </c>
      <c r="T199" s="5">
        <v>20594</v>
      </c>
      <c r="U199" s="5">
        <v>23394</v>
      </c>
      <c r="V199" s="5">
        <v>23394</v>
      </c>
      <c r="W199" s="5">
        <v>33394</v>
      </c>
      <c r="X199" s="5">
        <v>33394</v>
      </c>
      <c r="Y199" s="5">
        <v>83394</v>
      </c>
      <c r="Z199" s="5">
        <v>83394</v>
      </c>
      <c r="AA199" s="5">
        <v>83394</v>
      </c>
      <c r="AB199" s="5">
        <v>83394</v>
      </c>
      <c r="AC199" s="5">
        <v>83394</v>
      </c>
      <c r="AD199" s="5">
        <v>181249.38</v>
      </c>
      <c r="AE199" s="5">
        <v>181249.38</v>
      </c>
      <c r="AF199" s="5">
        <v>181249.38</v>
      </c>
      <c r="AG199" s="5">
        <v>181249.38</v>
      </c>
      <c r="AH199" s="12">
        <f t="shared" si="9"/>
        <v>19852.583333333332</v>
      </c>
      <c r="AI199" s="12">
        <f t="shared" si="10"/>
        <v>96101.819166666668</v>
      </c>
      <c r="AJ199">
        <f t="shared" si="11"/>
        <v>165240</v>
      </c>
    </row>
    <row r="200" spans="1:36" ht="13.8" thickBot="1" x14ac:dyDescent="0.3">
      <c r="A200" s="11" t="s">
        <v>1439</v>
      </c>
      <c r="B200" s="35" t="s">
        <v>572</v>
      </c>
      <c r="C200" s="3" t="s">
        <v>573</v>
      </c>
      <c r="D200" s="3" t="s">
        <v>32</v>
      </c>
      <c r="E200" s="3" t="s">
        <v>32</v>
      </c>
      <c r="F200" s="6" t="s">
        <v>1243</v>
      </c>
      <c r="G200" s="6">
        <v>1</v>
      </c>
      <c r="H200" s="6" t="s">
        <v>1245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307210</v>
      </c>
      <c r="AD200" s="5">
        <v>277046</v>
      </c>
      <c r="AE200" s="5">
        <v>246326</v>
      </c>
      <c r="AF200" s="5">
        <v>215048</v>
      </c>
      <c r="AG200" s="5">
        <v>184328</v>
      </c>
      <c r="AH200" s="12">
        <f t="shared" si="9"/>
        <v>0</v>
      </c>
      <c r="AI200" s="12">
        <f t="shared" si="10"/>
        <v>94816.166666666672</v>
      </c>
      <c r="AJ200">
        <f t="shared" si="11"/>
        <v>165250</v>
      </c>
    </row>
    <row r="201" spans="1:36" ht="13.8" thickBot="1" x14ac:dyDescent="0.3">
      <c r="A201" s="11" t="s">
        <v>1440</v>
      </c>
      <c r="B201" s="35" t="s">
        <v>602</v>
      </c>
      <c r="C201" s="3" t="s">
        <v>603</v>
      </c>
      <c r="D201" s="3" t="s">
        <v>32</v>
      </c>
      <c r="E201" s="3" t="s">
        <v>32</v>
      </c>
      <c r="F201" s="6" t="s">
        <v>1243</v>
      </c>
      <c r="G201" s="6">
        <v>1</v>
      </c>
      <c r="H201" s="6" t="s">
        <v>1245</v>
      </c>
      <c r="I201" s="5">
        <v>0</v>
      </c>
      <c r="J201" s="5">
        <v>901320.75</v>
      </c>
      <c r="K201" s="5">
        <v>819382.5</v>
      </c>
      <c r="L201" s="5">
        <v>737444.25</v>
      </c>
      <c r="M201" s="5">
        <v>655506</v>
      </c>
      <c r="N201" s="5">
        <v>573567.75</v>
      </c>
      <c r="O201" s="5">
        <v>491629.5</v>
      </c>
      <c r="P201" s="5">
        <v>409691.25</v>
      </c>
      <c r="Q201" s="5">
        <v>327753</v>
      </c>
      <c r="R201" s="5">
        <v>245814.75</v>
      </c>
      <c r="S201" s="5">
        <v>163876.5</v>
      </c>
      <c r="T201" s="5">
        <v>81938.25</v>
      </c>
      <c r="U201" s="5">
        <v>0</v>
      </c>
      <c r="V201" s="5">
        <v>897644.92</v>
      </c>
      <c r="W201" s="5">
        <v>816040.84</v>
      </c>
      <c r="X201" s="5">
        <v>734436.76</v>
      </c>
      <c r="Y201" s="5">
        <v>652832.68000000005</v>
      </c>
      <c r="Z201" s="5">
        <v>571228.6</v>
      </c>
      <c r="AA201" s="5">
        <v>489624.52</v>
      </c>
      <c r="AB201" s="5">
        <v>408020.44</v>
      </c>
      <c r="AC201" s="5">
        <v>326416.36</v>
      </c>
      <c r="AD201" s="5">
        <v>244812.28</v>
      </c>
      <c r="AE201" s="5">
        <v>163208.20000000001</v>
      </c>
      <c r="AF201" s="5">
        <v>81604.12</v>
      </c>
      <c r="AG201" s="5">
        <v>0</v>
      </c>
      <c r="AH201" s="12">
        <f t="shared" si="9"/>
        <v>450660.375</v>
      </c>
      <c r="AI201" s="12">
        <f t="shared" si="10"/>
        <v>448822.4766666668</v>
      </c>
      <c r="AJ201">
        <f t="shared" si="11"/>
        <v>165260</v>
      </c>
    </row>
    <row r="202" spans="1:36" ht="13.8" thickBot="1" x14ac:dyDescent="0.3">
      <c r="A202" s="11" t="s">
        <v>1441</v>
      </c>
      <c r="B202" s="35" t="s">
        <v>791</v>
      </c>
      <c r="C202" s="3" t="s">
        <v>792</v>
      </c>
      <c r="D202" s="3" t="s">
        <v>51</v>
      </c>
      <c r="E202" s="3" t="s">
        <v>57</v>
      </c>
      <c r="F202" s="6" t="s">
        <v>1243</v>
      </c>
      <c r="G202" s="6">
        <v>1</v>
      </c>
      <c r="H202" s="6" t="s">
        <v>1245</v>
      </c>
      <c r="I202" s="5">
        <v>-53562.23</v>
      </c>
      <c r="J202" s="5">
        <v>-22523.43</v>
      </c>
      <c r="K202" s="5">
        <v>16562.88</v>
      </c>
      <c r="L202" s="5">
        <v>-332.74</v>
      </c>
      <c r="M202" s="5">
        <v>-22150.74</v>
      </c>
      <c r="N202" s="5">
        <v>-912.52</v>
      </c>
      <c r="O202" s="5">
        <v>-3433.5</v>
      </c>
      <c r="P202" s="5">
        <v>57042.51</v>
      </c>
      <c r="Q202" s="5">
        <v>-20178.939999999999</v>
      </c>
      <c r="R202" s="5">
        <v>1883.21</v>
      </c>
      <c r="S202" s="5">
        <v>-109383.37</v>
      </c>
      <c r="T202" s="5">
        <v>-25850.78</v>
      </c>
      <c r="U202" s="5">
        <v>97311.53</v>
      </c>
      <c r="V202" s="5">
        <v>-66907.62</v>
      </c>
      <c r="W202" s="5">
        <v>-69996.740000000005</v>
      </c>
      <c r="X202" s="5">
        <v>-31963.52</v>
      </c>
      <c r="Y202" s="5">
        <v>-12087.39</v>
      </c>
      <c r="Z202" s="5">
        <v>62962.86</v>
      </c>
      <c r="AA202" s="5">
        <v>-5950.74</v>
      </c>
      <c r="AB202" s="5">
        <v>6783.13</v>
      </c>
      <c r="AC202" s="5">
        <v>3615.34</v>
      </c>
      <c r="AD202" s="5">
        <v>-41791.22</v>
      </c>
      <c r="AE202" s="5">
        <v>-48323.19</v>
      </c>
      <c r="AF202" s="5">
        <v>5391.66</v>
      </c>
      <c r="AG202" s="5">
        <v>-6576.81</v>
      </c>
      <c r="AH202" s="12">
        <f t="shared" si="9"/>
        <v>-8950.2308333333331</v>
      </c>
      <c r="AI202" s="12">
        <f t="shared" si="10"/>
        <v>-12741.672500000001</v>
      </c>
      <c r="AJ202">
        <f t="shared" si="11"/>
        <v>165312</v>
      </c>
    </row>
    <row r="203" spans="1:36" ht="13.8" thickBot="1" x14ac:dyDescent="0.3">
      <c r="A203" s="11" t="s">
        <v>1442</v>
      </c>
      <c r="B203" s="35" t="s">
        <v>427</v>
      </c>
      <c r="C203" s="3" t="s">
        <v>428</v>
      </c>
      <c r="D203" s="3" t="s">
        <v>59</v>
      </c>
      <c r="E203" s="3" t="s">
        <v>60</v>
      </c>
      <c r="F203" s="6" t="s">
        <v>1243</v>
      </c>
      <c r="G203" s="6">
        <v>1</v>
      </c>
      <c r="H203" s="6" t="s">
        <v>2124</v>
      </c>
      <c r="I203" s="5">
        <v>28293.07</v>
      </c>
      <c r="J203" s="5">
        <v>24107.279999999999</v>
      </c>
      <c r="K203" s="5">
        <v>7260.16</v>
      </c>
      <c r="L203" s="5">
        <v>41706.199999999997</v>
      </c>
      <c r="M203" s="5">
        <v>20646.759999999998</v>
      </c>
      <c r="N203" s="5">
        <v>11315.6</v>
      </c>
      <c r="O203" s="5">
        <v>23173.85</v>
      </c>
      <c r="P203" s="5">
        <v>-1556.03</v>
      </c>
      <c r="Q203" s="5">
        <v>17944.93</v>
      </c>
      <c r="R203" s="5">
        <v>25425.98</v>
      </c>
      <c r="S203" s="5">
        <v>44083.75</v>
      </c>
      <c r="T203" s="5">
        <v>149604.14000000001</v>
      </c>
      <c r="U203" s="5">
        <v>-30174.69</v>
      </c>
      <c r="V203" s="5">
        <v>10641.17</v>
      </c>
      <c r="W203" s="5">
        <v>49957.02</v>
      </c>
      <c r="X203" s="5">
        <v>211861.74</v>
      </c>
      <c r="Y203" s="5">
        <v>-23804.61</v>
      </c>
      <c r="Z203" s="5">
        <v>1713.02</v>
      </c>
      <c r="AA203" s="5">
        <v>9133.51</v>
      </c>
      <c r="AB203" s="5">
        <v>-43.24</v>
      </c>
      <c r="AC203" s="5">
        <v>-142.09</v>
      </c>
      <c r="AD203" s="5">
        <v>-20088.55</v>
      </c>
      <c r="AE203" s="5">
        <v>-47728.56</v>
      </c>
      <c r="AF203" s="5">
        <v>-35885.040000000001</v>
      </c>
      <c r="AG203" s="5">
        <v>-5789.73</v>
      </c>
      <c r="AH203" s="12">
        <f t="shared" si="9"/>
        <v>30230.984166666673</v>
      </c>
      <c r="AI203" s="12">
        <f t="shared" si="10"/>
        <v>11469.346666666666</v>
      </c>
      <c r="AJ203">
        <f t="shared" si="11"/>
        <v>165320</v>
      </c>
    </row>
    <row r="204" spans="1:36" ht="13.8" thickBot="1" x14ac:dyDescent="0.3">
      <c r="A204" s="11" t="s">
        <v>1443</v>
      </c>
      <c r="B204" s="35" t="s">
        <v>427</v>
      </c>
      <c r="C204" s="3" t="s">
        <v>428</v>
      </c>
      <c r="D204" s="3" t="s">
        <v>67</v>
      </c>
      <c r="E204" s="3" t="s">
        <v>60</v>
      </c>
      <c r="F204" s="6" t="s">
        <v>1243</v>
      </c>
      <c r="G204" s="6">
        <v>1</v>
      </c>
      <c r="H204" s="6" t="s">
        <v>1247</v>
      </c>
      <c r="I204" s="5">
        <v>89561.03</v>
      </c>
      <c r="J204" s="5">
        <v>-6782.84</v>
      </c>
      <c r="K204" s="5">
        <v>-84164.96</v>
      </c>
      <c r="L204" s="5">
        <v>18281.47</v>
      </c>
      <c r="M204" s="5">
        <v>-55243.69</v>
      </c>
      <c r="N204" s="5">
        <v>-52531.72</v>
      </c>
      <c r="O204" s="5">
        <v>1066.05</v>
      </c>
      <c r="P204" s="5">
        <v>-28708.84</v>
      </c>
      <c r="Q204" s="5">
        <v>-2462.25</v>
      </c>
      <c r="R204" s="5">
        <v>32854.06</v>
      </c>
      <c r="S204" s="5">
        <v>-129158.07</v>
      </c>
      <c r="T204" s="5">
        <v>130894.14</v>
      </c>
      <c r="U204" s="5">
        <v>-172876.35</v>
      </c>
      <c r="V204" s="5">
        <v>-125798.41</v>
      </c>
      <c r="W204" s="5">
        <v>172908.17</v>
      </c>
      <c r="X204" s="5">
        <v>-1292919.6499999999</v>
      </c>
      <c r="Y204" s="5">
        <v>29434.67</v>
      </c>
      <c r="Z204" s="5">
        <v>-44222.58</v>
      </c>
      <c r="AA204" s="5">
        <v>11107.82</v>
      </c>
      <c r="AB204" s="5">
        <v>697.11</v>
      </c>
      <c r="AC204" s="5">
        <v>-2271.0500000000002</v>
      </c>
      <c r="AD204" s="5">
        <v>-27426.65</v>
      </c>
      <c r="AE204" s="5">
        <v>-50890.75</v>
      </c>
      <c r="AF204" s="5">
        <v>-4498.95</v>
      </c>
      <c r="AG204" s="5">
        <v>-139270.5</v>
      </c>
      <c r="AH204" s="12">
        <f t="shared" si="9"/>
        <v>-18134.525833333337</v>
      </c>
      <c r="AI204" s="12">
        <f t="shared" si="10"/>
        <v>-124162.80791666666</v>
      </c>
      <c r="AJ204">
        <f t="shared" si="11"/>
        <v>165320</v>
      </c>
    </row>
    <row r="205" spans="1:36" ht="13.8" thickBot="1" x14ac:dyDescent="0.3">
      <c r="A205" s="11" t="s">
        <v>1444</v>
      </c>
      <c r="B205" s="35" t="s">
        <v>427</v>
      </c>
      <c r="C205" s="3" t="s">
        <v>428</v>
      </c>
      <c r="D205" s="3" t="s">
        <v>58</v>
      </c>
      <c r="E205" s="3" t="s">
        <v>60</v>
      </c>
      <c r="F205" s="6" t="s">
        <v>1243</v>
      </c>
      <c r="G205" s="6">
        <v>1</v>
      </c>
      <c r="H205" s="6" t="s">
        <v>1250</v>
      </c>
      <c r="I205" s="5">
        <v>60277.79</v>
      </c>
      <c r="J205" s="5">
        <v>54696.84</v>
      </c>
      <c r="K205" s="5">
        <v>15665.72</v>
      </c>
      <c r="L205" s="5">
        <v>90367.05</v>
      </c>
      <c r="M205" s="5">
        <v>43339.48</v>
      </c>
      <c r="N205" s="5">
        <v>24068.83</v>
      </c>
      <c r="O205" s="5">
        <v>43549.41</v>
      </c>
      <c r="P205" s="5">
        <v>-2798.12</v>
      </c>
      <c r="Q205" s="5">
        <v>34089.94</v>
      </c>
      <c r="R205" s="5">
        <v>46126.66</v>
      </c>
      <c r="S205" s="5">
        <v>84085.9</v>
      </c>
      <c r="T205" s="5">
        <v>306249.51</v>
      </c>
      <c r="U205" s="5">
        <v>-63175.46</v>
      </c>
      <c r="V205" s="5">
        <v>23399.98</v>
      </c>
      <c r="W205" s="5">
        <v>106832.08</v>
      </c>
      <c r="X205" s="5">
        <v>478276.82</v>
      </c>
      <c r="Y205" s="5">
        <v>-51809.96</v>
      </c>
      <c r="Z205" s="5">
        <v>3609.21</v>
      </c>
      <c r="AA205" s="5">
        <v>17858.11</v>
      </c>
      <c r="AB205" s="5">
        <v>-82.84</v>
      </c>
      <c r="AC205" s="5">
        <v>-265.24</v>
      </c>
      <c r="AD205" s="5">
        <v>-39490.01</v>
      </c>
      <c r="AE205" s="5">
        <v>-98534.55</v>
      </c>
      <c r="AF205" s="5">
        <v>-75856.240000000005</v>
      </c>
      <c r="AG205" s="5">
        <v>-13000.3</v>
      </c>
      <c r="AH205" s="12">
        <f t="shared" si="9"/>
        <v>61499.365416666667</v>
      </c>
      <c r="AI205" s="12">
        <f t="shared" si="10"/>
        <v>27154.123333333337</v>
      </c>
      <c r="AJ205">
        <f t="shared" si="11"/>
        <v>165320</v>
      </c>
    </row>
    <row r="206" spans="1:36" ht="13.8" thickBot="1" x14ac:dyDescent="0.3">
      <c r="A206" s="11" t="s">
        <v>1445</v>
      </c>
      <c r="B206" s="35" t="s">
        <v>429</v>
      </c>
      <c r="C206" s="3" t="s">
        <v>430</v>
      </c>
      <c r="D206" s="3" t="s">
        <v>51</v>
      </c>
      <c r="E206" s="3" t="s">
        <v>57</v>
      </c>
      <c r="F206" s="6" t="s">
        <v>1243</v>
      </c>
      <c r="G206" s="6">
        <v>1</v>
      </c>
      <c r="H206" s="6" t="s">
        <v>1245</v>
      </c>
      <c r="I206" s="5">
        <v>-12534.84</v>
      </c>
      <c r="J206" s="5">
        <v>10982.8</v>
      </c>
      <c r="K206" s="5">
        <v>65066.95</v>
      </c>
      <c r="L206" s="5">
        <v>53903.41</v>
      </c>
      <c r="M206" s="5">
        <v>39600.94</v>
      </c>
      <c r="N206" s="5">
        <v>6843</v>
      </c>
      <c r="O206" s="5">
        <v>55146.559999999998</v>
      </c>
      <c r="P206" s="5">
        <v>21709.26</v>
      </c>
      <c r="Q206" s="5">
        <v>-35290.65</v>
      </c>
      <c r="R206" s="5">
        <v>134707.01</v>
      </c>
      <c r="S206" s="5">
        <v>-3338.13</v>
      </c>
      <c r="T206" s="5">
        <v>-7615.67</v>
      </c>
      <c r="U206" s="5">
        <v>-48686.95</v>
      </c>
      <c r="V206" s="5">
        <v>-24666.1</v>
      </c>
      <c r="W206" s="5">
        <v>24340.2</v>
      </c>
      <c r="X206" s="5">
        <v>-23805</v>
      </c>
      <c r="Y206" s="5">
        <v>17627.36</v>
      </c>
      <c r="Z206" s="5">
        <v>-31571.64</v>
      </c>
      <c r="AA206" s="5">
        <v>3022.08</v>
      </c>
      <c r="AB206" s="5">
        <v>10571.55</v>
      </c>
      <c r="AC206" s="5">
        <v>3585.12</v>
      </c>
      <c r="AD206" s="5">
        <v>-15187.04</v>
      </c>
      <c r="AE206" s="5">
        <v>-49375.88</v>
      </c>
      <c r="AF206" s="5">
        <v>-4505.4399999999996</v>
      </c>
      <c r="AG206" s="5">
        <v>15906.22</v>
      </c>
      <c r="AH206" s="12">
        <f t="shared" si="9"/>
        <v>25925.382083333334</v>
      </c>
      <c r="AI206" s="12">
        <f t="shared" si="10"/>
        <v>-8862.9295833333326</v>
      </c>
      <c r="AJ206">
        <f t="shared" si="11"/>
        <v>165340</v>
      </c>
    </row>
    <row r="207" spans="1:36" ht="13.8" thickBot="1" x14ac:dyDescent="0.3">
      <c r="A207" s="11" t="s">
        <v>1446</v>
      </c>
      <c r="B207" s="35" t="s">
        <v>431</v>
      </c>
      <c r="C207" s="3" t="s">
        <v>432</v>
      </c>
      <c r="D207" s="3" t="s">
        <v>51</v>
      </c>
      <c r="E207" s="3" t="s">
        <v>57</v>
      </c>
      <c r="F207" s="6" t="s">
        <v>1243</v>
      </c>
      <c r="G207" s="6">
        <v>1</v>
      </c>
      <c r="H207" s="6" t="s">
        <v>1245</v>
      </c>
      <c r="I207" s="5">
        <v>52929</v>
      </c>
      <c r="J207" s="5">
        <v>49753.11</v>
      </c>
      <c r="K207" s="5">
        <v>44960.84</v>
      </c>
      <c r="L207" s="5">
        <v>26611.89</v>
      </c>
      <c r="M207" s="5">
        <v>-18123.34</v>
      </c>
      <c r="N207" s="5">
        <v>11343.53</v>
      </c>
      <c r="O207" s="5">
        <v>9112.98</v>
      </c>
      <c r="P207" s="5">
        <v>25471.56</v>
      </c>
      <c r="Q207" s="5">
        <v>175038.92</v>
      </c>
      <c r="R207" s="5">
        <v>-52014.11</v>
      </c>
      <c r="S207" s="5">
        <v>15035.61</v>
      </c>
      <c r="T207" s="5">
        <v>9766.56</v>
      </c>
      <c r="U207" s="5">
        <v>44400.21</v>
      </c>
      <c r="V207" s="5">
        <v>2926.17</v>
      </c>
      <c r="W207" s="5">
        <v>10016.31</v>
      </c>
      <c r="X207" s="5">
        <v>20391.740000000002</v>
      </c>
      <c r="Y207" s="5">
        <v>-6794.98</v>
      </c>
      <c r="Z207" s="5">
        <v>60784.95</v>
      </c>
      <c r="AA207" s="5">
        <v>14014.71</v>
      </c>
      <c r="AB207" s="5">
        <v>-5327.86</v>
      </c>
      <c r="AC207" s="5">
        <v>6095.03</v>
      </c>
      <c r="AD207" s="5">
        <v>6696.79</v>
      </c>
      <c r="AE207" s="5">
        <v>-238.81</v>
      </c>
      <c r="AF207" s="5">
        <v>-11305.37</v>
      </c>
      <c r="AG207" s="5">
        <v>16502.740000000002</v>
      </c>
      <c r="AH207" s="12">
        <f t="shared" si="9"/>
        <v>28801.846250000002</v>
      </c>
      <c r="AI207" s="12">
        <f t="shared" si="10"/>
        <v>10642.512916666668</v>
      </c>
      <c r="AJ207">
        <f t="shared" si="11"/>
        <v>165350</v>
      </c>
    </row>
    <row r="208" spans="1:36" ht="13.8" thickBot="1" x14ac:dyDescent="0.3">
      <c r="A208" s="11" t="s">
        <v>1447</v>
      </c>
      <c r="B208" s="35" t="s">
        <v>433</v>
      </c>
      <c r="C208" s="3" t="s">
        <v>434</v>
      </c>
      <c r="D208" s="3" t="s">
        <v>51</v>
      </c>
      <c r="E208" s="3" t="s">
        <v>57</v>
      </c>
      <c r="F208" s="6" t="s">
        <v>1243</v>
      </c>
      <c r="G208" s="6">
        <v>1</v>
      </c>
      <c r="H208" s="6" t="s">
        <v>1245</v>
      </c>
      <c r="I208" s="5">
        <v>5487.1</v>
      </c>
      <c r="J208" s="5">
        <v>3314.06</v>
      </c>
      <c r="K208" s="5">
        <v>2027.97</v>
      </c>
      <c r="L208" s="5">
        <v>159.32</v>
      </c>
      <c r="M208" s="5">
        <v>-1288.77</v>
      </c>
      <c r="N208" s="5">
        <v>-2408.31</v>
      </c>
      <c r="O208" s="5">
        <v>-6527.43</v>
      </c>
      <c r="P208" s="5">
        <v>425.11</v>
      </c>
      <c r="Q208" s="5">
        <v>-853.6</v>
      </c>
      <c r="R208" s="5">
        <v>-1989.15</v>
      </c>
      <c r="S208" s="5">
        <v>-1725.25</v>
      </c>
      <c r="T208" s="5">
        <v>-12585.25</v>
      </c>
      <c r="U208" s="5">
        <v>-1727.98</v>
      </c>
      <c r="V208" s="5">
        <v>-1575.92</v>
      </c>
      <c r="W208" s="5">
        <v>-3882.68</v>
      </c>
      <c r="X208" s="5">
        <v>-438.75</v>
      </c>
      <c r="Y208" s="5">
        <v>-3609.05</v>
      </c>
      <c r="Z208" s="5">
        <v>165.64</v>
      </c>
      <c r="AA208" s="5">
        <v>3793.92</v>
      </c>
      <c r="AB208" s="5">
        <v>4846.05</v>
      </c>
      <c r="AC208" s="5">
        <v>4191.6000000000004</v>
      </c>
      <c r="AD208" s="5">
        <v>3792.8</v>
      </c>
      <c r="AE208" s="5">
        <v>3156.14</v>
      </c>
      <c r="AF208" s="5">
        <v>3338.48</v>
      </c>
      <c r="AG208" s="5">
        <v>-9995.15</v>
      </c>
      <c r="AH208" s="12">
        <f t="shared" si="9"/>
        <v>-1630.9783333333335</v>
      </c>
      <c r="AI208" s="12">
        <f t="shared" si="10"/>
        <v>659.72208333333322</v>
      </c>
      <c r="AJ208">
        <f t="shared" si="11"/>
        <v>165360</v>
      </c>
    </row>
    <row r="209" spans="1:36" ht="13.8" thickBot="1" x14ac:dyDescent="0.3">
      <c r="A209" s="11" t="s">
        <v>1448</v>
      </c>
      <c r="B209" s="35" t="s">
        <v>435</v>
      </c>
      <c r="C209" s="3" t="s">
        <v>436</v>
      </c>
      <c r="D209" s="3" t="s">
        <v>51</v>
      </c>
      <c r="E209" s="3" t="s">
        <v>57</v>
      </c>
      <c r="F209" s="6" t="s">
        <v>1243</v>
      </c>
      <c r="G209" s="6">
        <v>1</v>
      </c>
      <c r="H209" s="6" t="s">
        <v>1245</v>
      </c>
      <c r="I209" s="5">
        <v>-8947.4</v>
      </c>
      <c r="J209" s="5">
        <v>-3173.44</v>
      </c>
      <c r="K209" s="5">
        <v>19853.89</v>
      </c>
      <c r="L209" s="5">
        <v>6828.42</v>
      </c>
      <c r="M209" s="5">
        <v>-4621.93</v>
      </c>
      <c r="N209" s="5">
        <v>-2380.09</v>
      </c>
      <c r="O209" s="5">
        <v>-1179.58</v>
      </c>
      <c r="P209" s="5">
        <v>-90.36</v>
      </c>
      <c r="Q209" s="5">
        <v>12990.26</v>
      </c>
      <c r="R209" s="5">
        <v>5418.18</v>
      </c>
      <c r="S209" s="5">
        <v>-2563.29</v>
      </c>
      <c r="T209" s="5">
        <v>-5919.97</v>
      </c>
      <c r="U209" s="5">
        <v>-8987.8700000000008</v>
      </c>
      <c r="V209" s="5">
        <v>8679.4500000000007</v>
      </c>
      <c r="W209" s="5">
        <v>8773.31</v>
      </c>
      <c r="X209" s="5">
        <v>-148.51</v>
      </c>
      <c r="Y209" s="5">
        <v>-8579.2000000000007</v>
      </c>
      <c r="Z209" s="5">
        <v>10587.83</v>
      </c>
      <c r="AA209" s="5">
        <v>-3107.85</v>
      </c>
      <c r="AB209" s="5">
        <v>-1593.91</v>
      </c>
      <c r="AC209" s="5">
        <v>3297.83</v>
      </c>
      <c r="AD209" s="5">
        <v>1744.15</v>
      </c>
      <c r="AE209" s="5">
        <v>16254.31</v>
      </c>
      <c r="AF209" s="5">
        <v>25775.19</v>
      </c>
      <c r="AG209" s="5">
        <v>-719.96</v>
      </c>
      <c r="AH209" s="12">
        <f t="shared" si="9"/>
        <v>1349.5379166666664</v>
      </c>
      <c r="AI209" s="12">
        <f t="shared" si="10"/>
        <v>4735.7237500000001</v>
      </c>
      <c r="AJ209">
        <f t="shared" si="11"/>
        <v>165370</v>
      </c>
    </row>
    <row r="210" spans="1:36" ht="13.8" thickBot="1" x14ac:dyDescent="0.3">
      <c r="A210" s="11" t="s">
        <v>1449</v>
      </c>
      <c r="B210" s="35" t="s">
        <v>437</v>
      </c>
      <c r="C210" s="3" t="s">
        <v>438</v>
      </c>
      <c r="D210" s="3" t="s">
        <v>51</v>
      </c>
      <c r="E210" s="3" t="s">
        <v>57</v>
      </c>
      <c r="F210" s="6" t="s">
        <v>1243</v>
      </c>
      <c r="G210" s="6">
        <v>1</v>
      </c>
      <c r="H210" s="6" t="s">
        <v>1245</v>
      </c>
      <c r="I210" s="5">
        <v>89.77</v>
      </c>
      <c r="J210" s="5">
        <v>84.4</v>
      </c>
      <c r="K210" s="5">
        <v>1204.23</v>
      </c>
      <c r="L210" s="5">
        <v>-544.5</v>
      </c>
      <c r="M210" s="5">
        <v>-1192.8800000000001</v>
      </c>
      <c r="N210" s="5">
        <v>-2873.04</v>
      </c>
      <c r="O210" s="5">
        <v>1221.29</v>
      </c>
      <c r="P210" s="5">
        <v>-7920.97</v>
      </c>
      <c r="Q210" s="5">
        <v>8406.32</v>
      </c>
      <c r="R210" s="5">
        <v>6944.37</v>
      </c>
      <c r="S210" s="5">
        <v>-1456.04</v>
      </c>
      <c r="T210" s="5">
        <v>415.17</v>
      </c>
      <c r="U210" s="5">
        <v>2769.98</v>
      </c>
      <c r="V210" s="5">
        <v>-2564.77</v>
      </c>
      <c r="W210" s="5">
        <v>-46388.77</v>
      </c>
      <c r="X210" s="5">
        <v>3892.49</v>
      </c>
      <c r="Y210" s="5">
        <v>1822.2</v>
      </c>
      <c r="Z210" s="5">
        <v>-0.01</v>
      </c>
      <c r="AA210" s="5">
        <v>-3230.73</v>
      </c>
      <c r="AB210" s="5">
        <v>-3471.61</v>
      </c>
      <c r="AC210" s="5">
        <v>10269.83</v>
      </c>
      <c r="AD210" s="5">
        <v>4225.75</v>
      </c>
      <c r="AE210" s="5">
        <v>-12789.74</v>
      </c>
      <c r="AF210" s="5">
        <v>10936.47</v>
      </c>
      <c r="AG210" s="5">
        <v>13636.03</v>
      </c>
      <c r="AH210" s="12">
        <f t="shared" si="9"/>
        <v>476.5187499999999</v>
      </c>
      <c r="AI210" s="12">
        <f t="shared" si="10"/>
        <v>-2424.6570833333335</v>
      </c>
      <c r="AJ210">
        <f t="shared" si="11"/>
        <v>165380</v>
      </c>
    </row>
    <row r="211" spans="1:36" ht="13.8" thickBot="1" x14ac:dyDescent="0.3">
      <c r="A211" s="11" t="s">
        <v>1450</v>
      </c>
      <c r="B211" s="35" t="s">
        <v>439</v>
      </c>
      <c r="C211" s="3" t="s">
        <v>440</v>
      </c>
      <c r="D211" s="3" t="s">
        <v>51</v>
      </c>
      <c r="E211" s="3" t="s">
        <v>57</v>
      </c>
      <c r="F211" s="6" t="s">
        <v>1243</v>
      </c>
      <c r="G211" s="6">
        <v>1</v>
      </c>
      <c r="H211" s="6" t="s">
        <v>1245</v>
      </c>
      <c r="I211" s="5">
        <v>-5150.5600000000004</v>
      </c>
      <c r="J211" s="5">
        <v>-5198.45</v>
      </c>
      <c r="K211" s="5">
        <v>-6024.87</v>
      </c>
      <c r="L211" s="5">
        <v>-5164.68</v>
      </c>
      <c r="M211" s="5">
        <v>-4915.3599999999997</v>
      </c>
      <c r="N211" s="5">
        <v>-4822.2700000000004</v>
      </c>
      <c r="O211" s="5">
        <v>-1368.24</v>
      </c>
      <c r="P211" s="5">
        <v>-2513.6799999999998</v>
      </c>
      <c r="Q211" s="5">
        <v>-2562.9</v>
      </c>
      <c r="R211" s="5">
        <v>-2408.9499999999998</v>
      </c>
      <c r="S211" s="5">
        <v>-1720.56</v>
      </c>
      <c r="T211" s="5">
        <v>-3416.42</v>
      </c>
      <c r="U211" s="5">
        <v>-2961.08</v>
      </c>
      <c r="V211" s="5">
        <v>-3610.47</v>
      </c>
      <c r="W211" s="5">
        <v>-8908.91</v>
      </c>
      <c r="X211" s="5">
        <v>-5519.24</v>
      </c>
      <c r="Y211" s="5">
        <v>-3314.29</v>
      </c>
      <c r="Z211" s="5">
        <v>0.01</v>
      </c>
      <c r="AA211" s="5">
        <v>-485.11</v>
      </c>
      <c r="AB211" s="5">
        <v>669.91</v>
      </c>
      <c r="AC211" s="5">
        <v>678.73</v>
      </c>
      <c r="AD211" s="5">
        <v>686.41</v>
      </c>
      <c r="AE211" s="5">
        <v>4282.49</v>
      </c>
      <c r="AF211" s="5">
        <v>1475.53</v>
      </c>
      <c r="AG211" s="5">
        <v>2402.96</v>
      </c>
      <c r="AH211" s="12">
        <f t="shared" si="9"/>
        <v>-3681.0166666666664</v>
      </c>
      <c r="AI211" s="12">
        <f t="shared" si="10"/>
        <v>-1193.666666666667</v>
      </c>
      <c r="AJ211">
        <f t="shared" si="11"/>
        <v>165390</v>
      </c>
    </row>
    <row r="212" spans="1:36" ht="13.8" thickBot="1" x14ac:dyDescent="0.3">
      <c r="A212" s="11" t="s">
        <v>1451</v>
      </c>
      <c r="B212" s="35" t="s">
        <v>815</v>
      </c>
      <c r="C212" s="3" t="s">
        <v>816</v>
      </c>
      <c r="D212" s="3" t="s">
        <v>32</v>
      </c>
      <c r="E212" s="3" t="s">
        <v>32</v>
      </c>
      <c r="F212" s="6" t="s">
        <v>1235</v>
      </c>
      <c r="G212" s="6">
        <v>0</v>
      </c>
      <c r="H212" s="6">
        <v>0</v>
      </c>
      <c r="I212" s="5">
        <v>999999.86</v>
      </c>
      <c r="J212" s="5">
        <v>833333.19</v>
      </c>
      <c r="K212" s="5">
        <v>666666.52</v>
      </c>
      <c r="L212" s="5">
        <v>499999.85</v>
      </c>
      <c r="M212" s="5">
        <v>333333.18</v>
      </c>
      <c r="N212" s="5">
        <v>166666.51</v>
      </c>
      <c r="O212" s="5">
        <v>-0.12</v>
      </c>
      <c r="P212" s="5">
        <v>1833333.21</v>
      </c>
      <c r="Q212" s="5">
        <v>1666666.54</v>
      </c>
      <c r="R212" s="5">
        <v>1499999.87</v>
      </c>
      <c r="S212" s="5">
        <v>1333333.2</v>
      </c>
      <c r="T212" s="5">
        <v>1166666.53</v>
      </c>
      <c r="U212" s="5">
        <v>999999.88</v>
      </c>
      <c r="V212" s="5">
        <v>833333.21</v>
      </c>
      <c r="W212" s="5">
        <v>666666.54</v>
      </c>
      <c r="X212" s="5">
        <v>499999.87</v>
      </c>
      <c r="Y212" s="5">
        <v>333333.2</v>
      </c>
      <c r="Z212" s="5">
        <v>166666.53</v>
      </c>
      <c r="AA212" s="5">
        <v>-0.12</v>
      </c>
      <c r="AB212" s="5">
        <v>1833333.21</v>
      </c>
      <c r="AC212" s="5">
        <v>1666666.54</v>
      </c>
      <c r="AD212" s="5">
        <v>1499999.87</v>
      </c>
      <c r="AE212" s="5">
        <v>1333333.2</v>
      </c>
      <c r="AF212" s="5">
        <v>1166666.53</v>
      </c>
      <c r="AG212" s="5">
        <v>999999.86</v>
      </c>
      <c r="AH212" s="12">
        <f t="shared" si="9"/>
        <v>916666.52916666667</v>
      </c>
      <c r="AI212" s="12">
        <f t="shared" si="10"/>
        <v>916666.53749999998</v>
      </c>
      <c r="AJ212">
        <f t="shared" si="11"/>
        <v>165681</v>
      </c>
    </row>
    <row r="213" spans="1:36" ht="13.8" thickBot="1" x14ac:dyDescent="0.3">
      <c r="A213" s="11" t="s">
        <v>1452</v>
      </c>
      <c r="B213" s="35" t="s">
        <v>182</v>
      </c>
      <c r="C213" s="3" t="s">
        <v>183</v>
      </c>
      <c r="D213" s="3" t="s">
        <v>32</v>
      </c>
      <c r="E213" s="3" t="s">
        <v>32</v>
      </c>
      <c r="F213" s="6" t="s">
        <v>1243</v>
      </c>
      <c r="G213" s="6">
        <v>4</v>
      </c>
      <c r="H213" s="6" t="s">
        <v>1244</v>
      </c>
      <c r="I213" s="5">
        <v>172493.1</v>
      </c>
      <c r="J213" s="5">
        <v>191344.05</v>
      </c>
      <c r="K213" s="5">
        <v>179458.25</v>
      </c>
      <c r="L213" s="5">
        <v>169132.98</v>
      </c>
      <c r="M213" s="5">
        <v>225685.13</v>
      </c>
      <c r="N213" s="5">
        <v>222350.6</v>
      </c>
      <c r="O213" s="5">
        <v>138156.35</v>
      </c>
      <c r="P213" s="5">
        <v>151900.14000000001</v>
      </c>
      <c r="Q213" s="5">
        <v>214773.7</v>
      </c>
      <c r="R213" s="5">
        <v>139947.13</v>
      </c>
      <c r="S213" s="5">
        <v>191287.29</v>
      </c>
      <c r="T213" s="5">
        <v>222859.63</v>
      </c>
      <c r="U213" s="5">
        <v>166418.28</v>
      </c>
      <c r="V213" s="5">
        <v>190946.42</v>
      </c>
      <c r="W213" s="5">
        <v>229498.68</v>
      </c>
      <c r="X213" s="5">
        <v>172595.31</v>
      </c>
      <c r="Y213" s="5">
        <v>214167.56</v>
      </c>
      <c r="Z213" s="5">
        <v>236274.73</v>
      </c>
      <c r="AA213" s="5">
        <v>164034.64000000001</v>
      </c>
      <c r="AB213" s="5">
        <v>189576.5</v>
      </c>
      <c r="AC213" s="5">
        <v>227192.46</v>
      </c>
      <c r="AD213" s="5">
        <v>146115.32</v>
      </c>
      <c r="AE213" s="5">
        <v>175982.16</v>
      </c>
      <c r="AF213" s="5">
        <v>181234.87</v>
      </c>
      <c r="AG213" s="5">
        <v>129823.03</v>
      </c>
      <c r="AH213" s="12">
        <f t="shared" si="9"/>
        <v>184695.91166666665</v>
      </c>
      <c r="AI213" s="12">
        <f t="shared" si="10"/>
        <v>189644.94208333336</v>
      </c>
      <c r="AJ213">
        <f t="shared" si="11"/>
        <v>171000</v>
      </c>
    </row>
    <row r="214" spans="1:36" ht="13.8" thickBot="1" x14ac:dyDescent="0.3">
      <c r="A214" s="11" t="s">
        <v>1453</v>
      </c>
      <c r="B214" s="35" t="s">
        <v>184</v>
      </c>
      <c r="C214" s="3" t="s">
        <v>185</v>
      </c>
      <c r="D214" s="3" t="s">
        <v>32</v>
      </c>
      <c r="E214" s="3" t="s">
        <v>32</v>
      </c>
      <c r="F214" s="6" t="s">
        <v>1243</v>
      </c>
      <c r="G214" s="6">
        <v>4</v>
      </c>
      <c r="H214" s="6" t="s">
        <v>1244</v>
      </c>
      <c r="I214" s="5">
        <v>1539016.27</v>
      </c>
      <c r="J214" s="5">
        <v>868114.17</v>
      </c>
      <c r="K214" s="5">
        <v>657922.28</v>
      </c>
      <c r="L214" s="5">
        <v>650579.76</v>
      </c>
      <c r="M214" s="5">
        <v>250322.25</v>
      </c>
      <c r="N214" s="5">
        <v>256513.75</v>
      </c>
      <c r="O214" s="5">
        <v>214316.33</v>
      </c>
      <c r="P214" s="5">
        <v>202809.8</v>
      </c>
      <c r="Q214" s="5">
        <v>202141.4</v>
      </c>
      <c r="R214" s="5">
        <v>186398.86</v>
      </c>
      <c r="S214" s="5">
        <v>1063955.29</v>
      </c>
      <c r="T214" s="5">
        <v>1358522.88</v>
      </c>
      <c r="U214" s="5">
        <v>900724.28</v>
      </c>
      <c r="V214" s="5">
        <v>922431.15</v>
      </c>
      <c r="W214" s="5">
        <v>789800.47</v>
      </c>
      <c r="X214" s="5">
        <v>552326.34</v>
      </c>
      <c r="Y214" s="5">
        <v>535172.52</v>
      </c>
      <c r="Z214" s="5">
        <v>541065.92000000004</v>
      </c>
      <c r="AA214" s="5">
        <v>536214.63</v>
      </c>
      <c r="AB214" s="5">
        <v>497365.27</v>
      </c>
      <c r="AC214" s="5">
        <v>498541.1</v>
      </c>
      <c r="AD214" s="5">
        <v>506927.59</v>
      </c>
      <c r="AE214" s="5">
        <v>492283.58</v>
      </c>
      <c r="AF214" s="5">
        <v>494192.85</v>
      </c>
      <c r="AG214" s="5">
        <v>2409249.96</v>
      </c>
      <c r="AH214" s="12">
        <f t="shared" si="9"/>
        <v>594288.92041666666</v>
      </c>
      <c r="AI214" s="12">
        <f t="shared" si="10"/>
        <v>668442.3783333333</v>
      </c>
      <c r="AJ214">
        <f t="shared" si="11"/>
        <v>172500</v>
      </c>
    </row>
    <row r="215" spans="1:36" ht="13.8" thickBot="1" x14ac:dyDescent="0.3">
      <c r="A215" s="11" t="s">
        <v>1454</v>
      </c>
      <c r="B215" s="35" t="s">
        <v>517</v>
      </c>
      <c r="C215" s="3" t="s">
        <v>518</v>
      </c>
      <c r="D215" s="3" t="s">
        <v>32</v>
      </c>
      <c r="E215" s="3" t="s">
        <v>32</v>
      </c>
      <c r="F215" s="6" t="s">
        <v>1243</v>
      </c>
      <c r="G215" s="6">
        <v>4</v>
      </c>
      <c r="H215" s="6" t="s">
        <v>1244</v>
      </c>
      <c r="I215" s="5">
        <v>562914.31999999995</v>
      </c>
      <c r="J215" s="5">
        <v>666470.15</v>
      </c>
      <c r="K215" s="5">
        <v>794317.38</v>
      </c>
      <c r="L215" s="5">
        <v>900909.64</v>
      </c>
      <c r="M215" s="5">
        <v>1007501.89</v>
      </c>
      <c r="N215" s="5">
        <v>1114094.1399999999</v>
      </c>
      <c r="O215" s="5">
        <v>1220686.3899999999</v>
      </c>
      <c r="P215" s="5">
        <v>1326276.6000000001</v>
      </c>
      <c r="Q215" s="5">
        <v>1431866.81</v>
      </c>
      <c r="R215" s="5">
        <v>1953084.99</v>
      </c>
      <c r="S215" s="5">
        <v>1279310.8400000001</v>
      </c>
      <c r="T215" s="5">
        <v>1447040.02</v>
      </c>
      <c r="U215" s="5">
        <v>1616081.71</v>
      </c>
      <c r="V215" s="5">
        <v>1616081.71</v>
      </c>
      <c r="W215" s="5">
        <v>1292242.93</v>
      </c>
      <c r="X215" s="5">
        <v>1334565.3899999999</v>
      </c>
      <c r="Y215" s="5">
        <v>1503728</v>
      </c>
      <c r="Z215" s="5">
        <v>1672890.61</v>
      </c>
      <c r="AA215" s="5">
        <v>1842053.22</v>
      </c>
      <c r="AB215" s="5">
        <v>2041975.91</v>
      </c>
      <c r="AC215" s="5">
        <v>2180378.44</v>
      </c>
      <c r="AD215" s="5">
        <v>2349541.0499999998</v>
      </c>
      <c r="AE215" s="5">
        <v>2349879.8199999998</v>
      </c>
      <c r="AF215" s="5">
        <v>2687866.27</v>
      </c>
      <c r="AG215" s="5">
        <v>1199896.93</v>
      </c>
      <c r="AH215" s="12">
        <f t="shared" si="9"/>
        <v>1185921.4054166668</v>
      </c>
      <c r="AI215" s="12">
        <f t="shared" si="10"/>
        <v>1856599.3891666664</v>
      </c>
      <c r="AJ215">
        <f t="shared" si="11"/>
        <v>172510</v>
      </c>
    </row>
    <row r="216" spans="1:36" ht="13.8" thickBot="1" x14ac:dyDescent="0.3">
      <c r="A216" s="11" t="s">
        <v>1455</v>
      </c>
      <c r="B216" s="35" t="s">
        <v>186</v>
      </c>
      <c r="C216" s="3" t="s">
        <v>187</v>
      </c>
      <c r="D216" s="3" t="s">
        <v>32</v>
      </c>
      <c r="E216" s="3" t="s">
        <v>32</v>
      </c>
      <c r="F216" s="6" t="s">
        <v>1235</v>
      </c>
      <c r="G216" s="6">
        <v>0</v>
      </c>
      <c r="H216" s="6">
        <v>0</v>
      </c>
      <c r="I216" s="5">
        <v>6756.75</v>
      </c>
      <c r="J216" s="5">
        <v>5915</v>
      </c>
      <c r="K216" s="5">
        <v>5742.72</v>
      </c>
      <c r="L216" s="5">
        <v>5267.68</v>
      </c>
      <c r="M216" s="5">
        <v>4648.1000000000004</v>
      </c>
      <c r="N216" s="5">
        <v>5995.89</v>
      </c>
      <c r="O216" s="5">
        <v>7575.7</v>
      </c>
      <c r="P216" s="5">
        <v>9551.11</v>
      </c>
      <c r="Q216" s="5">
        <v>-1299</v>
      </c>
      <c r="R216" s="5">
        <v>1706.84</v>
      </c>
      <c r="S216" s="5">
        <v>262411.8</v>
      </c>
      <c r="T216" s="5">
        <v>178240.46</v>
      </c>
      <c r="U216" s="5">
        <v>282422.06</v>
      </c>
      <c r="V216" s="5">
        <v>607182.98</v>
      </c>
      <c r="W216" s="5">
        <v>1314850.46</v>
      </c>
      <c r="X216" s="5">
        <v>1875790.78</v>
      </c>
      <c r="Y216" s="5">
        <v>2099638.81</v>
      </c>
      <c r="Z216" s="5">
        <v>2097914.0099999998</v>
      </c>
      <c r="AA216" s="5">
        <v>825978.3</v>
      </c>
      <c r="AB216" s="5">
        <v>1326774.46</v>
      </c>
      <c r="AC216" s="5">
        <v>1898992.38</v>
      </c>
      <c r="AD216" s="5">
        <v>1898992.38</v>
      </c>
      <c r="AE216" s="5">
        <v>1898992.38</v>
      </c>
      <c r="AF216" s="5">
        <v>1898992.38</v>
      </c>
      <c r="AG216" s="5">
        <v>0</v>
      </c>
      <c r="AH216" s="12">
        <f t="shared" si="9"/>
        <v>52528.808749999997</v>
      </c>
      <c r="AI216" s="12">
        <f t="shared" si="10"/>
        <v>1490442.5291666666</v>
      </c>
      <c r="AJ216">
        <f t="shared" si="11"/>
        <v>174500</v>
      </c>
    </row>
    <row r="217" spans="1:36" ht="13.8" thickBot="1" x14ac:dyDescent="0.3">
      <c r="A217" s="11" t="s">
        <v>1456</v>
      </c>
      <c r="B217" s="35" t="s">
        <v>536</v>
      </c>
      <c r="C217" s="3" t="s">
        <v>537</v>
      </c>
      <c r="D217" s="3" t="s">
        <v>32</v>
      </c>
      <c r="E217" s="3" t="s">
        <v>32</v>
      </c>
      <c r="F217" s="6" t="s">
        <v>1235</v>
      </c>
      <c r="G217" s="6">
        <v>0</v>
      </c>
      <c r="H217" s="6">
        <v>0</v>
      </c>
      <c r="I217" s="5">
        <v>1263714</v>
      </c>
      <c r="J217" s="5">
        <v>1263714</v>
      </c>
      <c r="K217" s="5">
        <v>1263714</v>
      </c>
      <c r="L217" s="5">
        <v>961034</v>
      </c>
      <c r="M217" s="5">
        <v>961034</v>
      </c>
      <c r="N217" s="5">
        <v>961034</v>
      </c>
      <c r="O217" s="5">
        <v>95665</v>
      </c>
      <c r="P217" s="5">
        <v>95665</v>
      </c>
      <c r="Q217" s="5">
        <v>95665</v>
      </c>
      <c r="R217" s="5">
        <v>876632</v>
      </c>
      <c r="S217" s="5">
        <v>876632</v>
      </c>
      <c r="T217" s="5">
        <v>876632</v>
      </c>
      <c r="U217" s="5">
        <v>269541</v>
      </c>
      <c r="V217" s="5">
        <v>269541</v>
      </c>
      <c r="W217" s="5">
        <v>269541</v>
      </c>
      <c r="X217" s="5">
        <v>250134</v>
      </c>
      <c r="Y217" s="5">
        <v>250134</v>
      </c>
      <c r="Z217" s="5">
        <v>250134</v>
      </c>
      <c r="AA217" s="5">
        <v>337579</v>
      </c>
      <c r="AB217" s="5">
        <v>337579</v>
      </c>
      <c r="AC217" s="5">
        <v>337579</v>
      </c>
      <c r="AD217" s="5">
        <v>239920</v>
      </c>
      <c r="AE217" s="5">
        <v>239920</v>
      </c>
      <c r="AF217" s="5">
        <v>239920</v>
      </c>
      <c r="AG217" s="5">
        <v>171233</v>
      </c>
      <c r="AH217" s="12">
        <f t="shared" si="9"/>
        <v>757837.375</v>
      </c>
      <c r="AI217" s="12">
        <f t="shared" si="10"/>
        <v>270197.33333333331</v>
      </c>
      <c r="AJ217">
        <f t="shared" si="11"/>
        <v>175740</v>
      </c>
    </row>
    <row r="218" spans="1:36" ht="13.8" thickBot="1" x14ac:dyDescent="0.3">
      <c r="A218" s="11" t="s">
        <v>1457</v>
      </c>
      <c r="B218" s="35" t="s">
        <v>1142</v>
      </c>
      <c r="C218" s="3" t="s">
        <v>1143</v>
      </c>
      <c r="D218" s="3" t="s">
        <v>32</v>
      </c>
      <c r="E218" s="3" t="s">
        <v>32</v>
      </c>
      <c r="F218" s="6" t="s">
        <v>1235</v>
      </c>
      <c r="G218" s="6">
        <v>0</v>
      </c>
      <c r="H218" s="6">
        <v>0</v>
      </c>
      <c r="I218" s="4"/>
      <c r="J218" s="4"/>
      <c r="K218" s="4"/>
      <c r="L218" s="4"/>
      <c r="M218" s="4"/>
      <c r="N218" s="4"/>
      <c r="O218" s="4"/>
      <c r="P218" s="5">
        <v>35310.160000000003</v>
      </c>
      <c r="Q218" s="5">
        <v>1297.51</v>
      </c>
      <c r="R218" s="5">
        <v>21547.73</v>
      </c>
      <c r="S218" s="5">
        <v>0</v>
      </c>
      <c r="T218" s="5">
        <v>0</v>
      </c>
      <c r="U218" s="5">
        <v>0</v>
      </c>
      <c r="V218" s="5">
        <v>46720.09</v>
      </c>
      <c r="W218" s="5">
        <v>15371.51</v>
      </c>
      <c r="X218" s="5">
        <v>0</v>
      </c>
      <c r="Y218" s="5">
        <v>0</v>
      </c>
      <c r="Z218" s="5">
        <v>0</v>
      </c>
      <c r="AA218" s="5">
        <v>32751.06</v>
      </c>
      <c r="AB218" s="5">
        <v>180.25</v>
      </c>
      <c r="AC218" s="5">
        <v>0</v>
      </c>
      <c r="AD218" s="5">
        <v>0</v>
      </c>
      <c r="AE218" s="5">
        <v>2476.92</v>
      </c>
      <c r="AF218" s="5">
        <v>0</v>
      </c>
      <c r="AG218" s="5">
        <v>97293.84</v>
      </c>
      <c r="AH218" s="12">
        <f t="shared" si="9"/>
        <v>4846.2833333333338</v>
      </c>
      <c r="AI218" s="12">
        <f t="shared" si="10"/>
        <v>12178.895833333334</v>
      </c>
      <c r="AJ218">
        <f t="shared" si="11"/>
        <v>175745</v>
      </c>
    </row>
    <row r="219" spans="1:36" ht="13.8" thickBot="1" x14ac:dyDescent="0.3">
      <c r="A219" s="11" t="s">
        <v>1458</v>
      </c>
      <c r="B219" s="35" t="s">
        <v>538</v>
      </c>
      <c r="C219" s="3" t="s">
        <v>539</v>
      </c>
      <c r="D219" s="3" t="s">
        <v>32</v>
      </c>
      <c r="E219" s="3" t="s">
        <v>32</v>
      </c>
      <c r="F219" s="6" t="s">
        <v>1235</v>
      </c>
      <c r="G219" s="6">
        <v>0</v>
      </c>
      <c r="H219" s="6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14859</v>
      </c>
      <c r="P219" s="5">
        <v>14859</v>
      </c>
      <c r="Q219" s="5">
        <v>14859</v>
      </c>
      <c r="R219" s="5">
        <v>7449</v>
      </c>
      <c r="S219" s="5">
        <v>7449</v>
      </c>
      <c r="T219" s="5">
        <v>7449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641110</v>
      </c>
      <c r="AE219" s="5">
        <v>641110</v>
      </c>
      <c r="AF219" s="5">
        <v>641110</v>
      </c>
      <c r="AG219" s="5">
        <v>922948</v>
      </c>
      <c r="AH219" s="12">
        <f t="shared" si="9"/>
        <v>5577</v>
      </c>
      <c r="AI219" s="12">
        <f t="shared" si="10"/>
        <v>198733.66666666666</v>
      </c>
      <c r="AJ219">
        <f t="shared" si="11"/>
        <v>175750</v>
      </c>
    </row>
    <row r="220" spans="1:36" ht="13.8" thickBot="1" x14ac:dyDescent="0.3">
      <c r="A220" s="11" t="s">
        <v>1459</v>
      </c>
      <c r="B220" s="35" t="s">
        <v>1146</v>
      </c>
      <c r="C220" s="3" t="s">
        <v>1147</v>
      </c>
      <c r="D220" s="3" t="s">
        <v>32</v>
      </c>
      <c r="E220" s="3" t="s">
        <v>32</v>
      </c>
      <c r="F220" s="6" t="s">
        <v>1235</v>
      </c>
      <c r="G220" s="6">
        <v>0</v>
      </c>
      <c r="H220" s="6">
        <v>0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5">
        <v>11062636.470000001</v>
      </c>
      <c r="T220" s="5">
        <v>9198897.2899999991</v>
      </c>
      <c r="U220" s="5">
        <v>5282973.5199999996</v>
      </c>
      <c r="V220" s="5">
        <v>4606201.53</v>
      </c>
      <c r="W220" s="5">
        <v>5759808.8300000001</v>
      </c>
      <c r="X220" s="5">
        <v>2056912.07</v>
      </c>
      <c r="Y220" s="5">
        <v>3257434.51</v>
      </c>
      <c r="Z220" s="5">
        <v>835591.28</v>
      </c>
      <c r="AA220" s="5">
        <v>432933.77</v>
      </c>
      <c r="AB220" s="5">
        <v>303386.74</v>
      </c>
      <c r="AC220" s="5">
        <v>0</v>
      </c>
      <c r="AD220" s="5">
        <v>0</v>
      </c>
      <c r="AE220" s="5">
        <v>0</v>
      </c>
      <c r="AF220" s="5">
        <v>0</v>
      </c>
      <c r="AG220" s="5">
        <v>588851.47</v>
      </c>
      <c r="AH220" s="12">
        <f t="shared" si="9"/>
        <v>1908585.0433333332</v>
      </c>
      <c r="AI220" s="12">
        <f t="shared" si="10"/>
        <v>1682348.4354166668</v>
      </c>
      <c r="AJ220">
        <f t="shared" si="11"/>
        <v>175760</v>
      </c>
    </row>
    <row r="221" spans="1:36" ht="13.8" thickBot="1" x14ac:dyDescent="0.3">
      <c r="A221" s="11" t="s">
        <v>1460</v>
      </c>
      <c r="B221" s="35" t="s">
        <v>1132</v>
      </c>
      <c r="C221" s="3" t="s">
        <v>1133</v>
      </c>
      <c r="D221" s="3" t="s">
        <v>32</v>
      </c>
      <c r="E221" s="3" t="s">
        <v>32</v>
      </c>
      <c r="F221" s="6" t="s">
        <v>1235</v>
      </c>
      <c r="G221" s="6">
        <v>0</v>
      </c>
      <c r="H221" s="6">
        <v>0</v>
      </c>
      <c r="I221" s="4"/>
      <c r="J221" s="4"/>
      <c r="K221" s="4"/>
      <c r="L221" s="4"/>
      <c r="M221" s="4"/>
      <c r="N221" s="4"/>
      <c r="O221" s="5">
        <v>12314358.800000001</v>
      </c>
      <c r="P221" s="5">
        <v>15534908.42</v>
      </c>
      <c r="Q221" s="5">
        <v>13009995.49</v>
      </c>
      <c r="R221" s="5">
        <v>18029132.579999998</v>
      </c>
      <c r="S221" s="5">
        <v>12288328.57</v>
      </c>
      <c r="T221" s="5">
        <v>9879698.5199999996</v>
      </c>
      <c r="U221" s="5">
        <v>4842425.8499999996</v>
      </c>
      <c r="V221" s="5">
        <v>4013523.43</v>
      </c>
      <c r="W221" s="5">
        <v>5624236.1600000001</v>
      </c>
      <c r="X221" s="5">
        <v>749319.84</v>
      </c>
      <c r="Y221" s="5">
        <v>2784238.62</v>
      </c>
      <c r="Z221" s="5">
        <v>111712.83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12">
        <f t="shared" si="9"/>
        <v>6956469.6087499997</v>
      </c>
      <c r="AI221" s="12">
        <f t="shared" si="10"/>
        <v>1308686.9837500001</v>
      </c>
      <c r="AJ221">
        <f t="shared" si="11"/>
        <v>175765</v>
      </c>
    </row>
    <row r="222" spans="1:36" ht="13.8" thickBot="1" x14ac:dyDescent="0.3">
      <c r="A222" s="11" t="s">
        <v>1461</v>
      </c>
      <c r="B222" s="35" t="s">
        <v>574</v>
      </c>
      <c r="C222" s="3" t="s">
        <v>575</v>
      </c>
      <c r="D222" s="3" t="s">
        <v>32</v>
      </c>
      <c r="E222" s="3" t="s">
        <v>32</v>
      </c>
      <c r="F222" s="6" t="s">
        <v>1235</v>
      </c>
      <c r="G222" s="6">
        <v>0</v>
      </c>
      <c r="H222" s="6">
        <v>0</v>
      </c>
      <c r="I222" s="5">
        <v>2327120.1800000002</v>
      </c>
      <c r="J222" s="5">
        <v>5265805.41</v>
      </c>
      <c r="K222" s="5">
        <v>6996967.96</v>
      </c>
      <c r="L222" s="5">
        <v>3930441.07</v>
      </c>
      <c r="M222" s="5">
        <v>4824036.8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12">
        <f t="shared" si="9"/>
        <v>1848400.9441666668</v>
      </c>
      <c r="AI222" s="12">
        <f t="shared" si="10"/>
        <v>0</v>
      </c>
      <c r="AJ222">
        <f t="shared" si="11"/>
        <v>176100</v>
      </c>
    </row>
    <row r="223" spans="1:36" ht="13.8" thickBot="1" x14ac:dyDescent="0.3">
      <c r="A223" s="11" t="s">
        <v>1462</v>
      </c>
      <c r="B223" s="35" t="s">
        <v>734</v>
      </c>
      <c r="C223" s="3" t="s">
        <v>575</v>
      </c>
      <c r="D223" s="3" t="s">
        <v>32</v>
      </c>
      <c r="E223" s="3" t="s">
        <v>32</v>
      </c>
      <c r="F223" s="6" t="s">
        <v>1235</v>
      </c>
      <c r="G223" s="6">
        <v>0</v>
      </c>
      <c r="H223" s="6">
        <v>0</v>
      </c>
      <c r="I223" s="5">
        <v>2575446.17</v>
      </c>
      <c r="J223" s="5">
        <v>10039826.02</v>
      </c>
      <c r="K223" s="5">
        <v>13598911.529999999</v>
      </c>
      <c r="L223" s="5">
        <v>9154040.75</v>
      </c>
      <c r="M223" s="5">
        <v>14191786.67</v>
      </c>
      <c r="N223" s="5">
        <v>11683389.93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12">
        <f t="shared" si="9"/>
        <v>4996306.4987500003</v>
      </c>
      <c r="AI223" s="12">
        <f t="shared" si="10"/>
        <v>0</v>
      </c>
      <c r="AJ223">
        <f t="shared" si="11"/>
        <v>176110</v>
      </c>
    </row>
    <row r="224" spans="1:36" ht="13.8" thickBot="1" x14ac:dyDescent="0.3">
      <c r="A224" s="11" t="s">
        <v>1463</v>
      </c>
      <c r="B224" s="35" t="s">
        <v>735</v>
      </c>
      <c r="C224" s="3" t="s">
        <v>736</v>
      </c>
      <c r="D224" s="3" t="s">
        <v>32</v>
      </c>
      <c r="E224" s="3" t="s">
        <v>32</v>
      </c>
      <c r="F224" s="6" t="s">
        <v>1235</v>
      </c>
      <c r="G224" s="6">
        <v>0</v>
      </c>
      <c r="H224" s="6">
        <v>0</v>
      </c>
      <c r="I224" s="5">
        <v>31600.48</v>
      </c>
      <c r="J224" s="5">
        <v>40886.620000000003</v>
      </c>
      <c r="K224" s="5">
        <v>0</v>
      </c>
      <c r="L224" s="5">
        <v>15583.29</v>
      </c>
      <c r="M224" s="5">
        <v>0</v>
      </c>
      <c r="N224" s="5">
        <v>0</v>
      </c>
      <c r="O224" s="5">
        <v>0</v>
      </c>
      <c r="P224" s="5">
        <v>6231.2</v>
      </c>
      <c r="Q224" s="5">
        <v>193.88</v>
      </c>
      <c r="R224" s="5">
        <v>4729.99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12">
        <f t="shared" si="9"/>
        <v>6952.1016666666665</v>
      </c>
      <c r="AI224" s="12">
        <f t="shared" si="10"/>
        <v>0</v>
      </c>
      <c r="AJ224">
        <f t="shared" si="11"/>
        <v>176745</v>
      </c>
    </row>
    <row r="225" spans="1:36" ht="13.8" thickBot="1" x14ac:dyDescent="0.3">
      <c r="A225" s="11" t="s">
        <v>1464</v>
      </c>
      <c r="B225" s="35" t="s">
        <v>188</v>
      </c>
      <c r="C225" s="3" t="s">
        <v>189</v>
      </c>
      <c r="D225" s="3" t="s">
        <v>32</v>
      </c>
      <c r="E225" s="3" t="s">
        <v>32</v>
      </c>
      <c r="F225" s="6" t="s">
        <v>2122</v>
      </c>
      <c r="G225" s="6">
        <v>0</v>
      </c>
      <c r="H225" s="6">
        <v>0</v>
      </c>
      <c r="I225" s="5">
        <v>273288.82</v>
      </c>
      <c r="J225" s="5">
        <v>272120.92</v>
      </c>
      <c r="K225" s="5">
        <v>270953.02</v>
      </c>
      <c r="L225" s="5">
        <v>269785.12</v>
      </c>
      <c r="M225" s="5">
        <v>268617.21999999997</v>
      </c>
      <c r="N225" s="5">
        <v>268617.21999999997</v>
      </c>
      <c r="O225" s="5">
        <v>266281.42</v>
      </c>
      <c r="P225" s="5">
        <v>265113.52</v>
      </c>
      <c r="Q225" s="5">
        <v>263945.62</v>
      </c>
      <c r="R225" s="5">
        <v>262777.68</v>
      </c>
      <c r="S225" s="5">
        <v>261609.78</v>
      </c>
      <c r="T225" s="5">
        <v>260441.88</v>
      </c>
      <c r="U225" s="5">
        <v>259273.98</v>
      </c>
      <c r="V225" s="5">
        <v>258106.08</v>
      </c>
      <c r="W225" s="5">
        <v>256938.18</v>
      </c>
      <c r="X225" s="5">
        <v>255770.28</v>
      </c>
      <c r="Y225" s="5">
        <v>254602.38</v>
      </c>
      <c r="Z225" s="5">
        <v>253434.48</v>
      </c>
      <c r="AA225" s="5">
        <v>252266.58</v>
      </c>
      <c r="AB225" s="5">
        <v>251098.68</v>
      </c>
      <c r="AC225" s="5">
        <v>249930.78</v>
      </c>
      <c r="AD225" s="5">
        <v>248762.87</v>
      </c>
      <c r="AE225" s="5">
        <v>247594.97</v>
      </c>
      <c r="AF225" s="5">
        <v>246427.07</v>
      </c>
      <c r="AG225" s="5">
        <v>245259.17</v>
      </c>
      <c r="AH225" s="12">
        <f t="shared" si="9"/>
        <v>266378.73333333334</v>
      </c>
      <c r="AI225" s="12">
        <f t="shared" si="10"/>
        <v>252266.57708333337</v>
      </c>
      <c r="AJ225">
        <f t="shared" si="11"/>
        <v>181750</v>
      </c>
    </row>
    <row r="226" spans="1:36" ht="13.8" thickBot="1" x14ac:dyDescent="0.3">
      <c r="A226" s="11" t="s">
        <v>1465</v>
      </c>
      <c r="B226" s="35" t="s">
        <v>190</v>
      </c>
      <c r="C226" s="3" t="s">
        <v>191</v>
      </c>
      <c r="D226" s="3" t="s">
        <v>32</v>
      </c>
      <c r="E226" s="3" t="s">
        <v>32</v>
      </c>
      <c r="F226" s="6" t="s">
        <v>2122</v>
      </c>
      <c r="G226" s="6">
        <v>0</v>
      </c>
      <c r="H226" s="6">
        <v>0</v>
      </c>
      <c r="I226" s="5">
        <v>9180899.4600000009</v>
      </c>
      <c r="J226" s="5">
        <v>9117542.6999999993</v>
      </c>
      <c r="K226" s="5">
        <v>9044368.7300000004</v>
      </c>
      <c r="L226" s="5">
        <v>8976051.9800000004</v>
      </c>
      <c r="M226" s="5">
        <v>8902959.0700000003</v>
      </c>
      <c r="N226" s="5">
        <v>12569779.300000001</v>
      </c>
      <c r="O226" s="5">
        <v>12800374.16</v>
      </c>
      <c r="P226" s="5">
        <v>12938030.529999999</v>
      </c>
      <c r="Q226" s="5">
        <v>12873262.84</v>
      </c>
      <c r="R226" s="5">
        <v>12807483.6</v>
      </c>
      <c r="S226" s="5">
        <v>12741704.359999999</v>
      </c>
      <c r="T226" s="5">
        <v>12675925.119999999</v>
      </c>
      <c r="U226" s="5">
        <v>12610145.880000001</v>
      </c>
      <c r="V226" s="5">
        <v>12548305.289999999</v>
      </c>
      <c r="W226" s="5">
        <v>12482514.699999999</v>
      </c>
      <c r="X226" s="5">
        <v>12416724.109999999</v>
      </c>
      <c r="Y226" s="5">
        <v>12350933.52</v>
      </c>
      <c r="Z226" s="5">
        <v>12285142.93</v>
      </c>
      <c r="AA226" s="5">
        <v>12224067.369999999</v>
      </c>
      <c r="AB226" s="5">
        <v>12158307.74</v>
      </c>
      <c r="AC226" s="5">
        <v>12092517.15</v>
      </c>
      <c r="AD226" s="5">
        <v>12026726.560000001</v>
      </c>
      <c r="AE226" s="5">
        <v>12064454.07</v>
      </c>
      <c r="AF226" s="5">
        <v>12751891.4</v>
      </c>
      <c r="AG226" s="5">
        <v>12933106.859999999</v>
      </c>
      <c r="AH226" s="12">
        <f t="shared" si="9"/>
        <v>11361917.088333333</v>
      </c>
      <c r="AI226" s="12">
        <f t="shared" si="10"/>
        <v>12347767.600833334</v>
      </c>
      <c r="AJ226">
        <f t="shared" si="11"/>
        <v>181860</v>
      </c>
    </row>
    <row r="227" spans="1:36" ht="13.8" thickBot="1" x14ac:dyDescent="0.3">
      <c r="A227" s="11" t="s">
        <v>1466</v>
      </c>
      <c r="B227" s="35" t="s">
        <v>471</v>
      </c>
      <c r="C227" s="3" t="s">
        <v>472</v>
      </c>
      <c r="D227" s="3" t="s">
        <v>32</v>
      </c>
      <c r="E227" s="3" t="s">
        <v>32</v>
      </c>
      <c r="F227" s="6" t="s">
        <v>2122</v>
      </c>
      <c r="G227" s="6">
        <v>0</v>
      </c>
      <c r="H227" s="6">
        <v>0</v>
      </c>
      <c r="I227" s="5">
        <v>505.39</v>
      </c>
      <c r="J227" s="5">
        <v>503.01</v>
      </c>
      <c r="K227" s="5">
        <v>500.63</v>
      </c>
      <c r="L227" s="5">
        <v>498.25</v>
      </c>
      <c r="M227" s="5">
        <v>495.87</v>
      </c>
      <c r="N227" s="5">
        <v>493.49</v>
      </c>
      <c r="O227" s="5">
        <v>491.11</v>
      </c>
      <c r="P227" s="5">
        <v>488.73</v>
      </c>
      <c r="Q227" s="5">
        <v>486.35</v>
      </c>
      <c r="R227" s="5">
        <v>483.82</v>
      </c>
      <c r="S227" s="5">
        <v>481.44</v>
      </c>
      <c r="T227" s="5">
        <v>479.06</v>
      </c>
      <c r="U227" s="5">
        <v>476.68</v>
      </c>
      <c r="V227" s="5">
        <v>474.3</v>
      </c>
      <c r="W227" s="5">
        <v>471.92</v>
      </c>
      <c r="X227" s="5">
        <v>469.54</v>
      </c>
      <c r="Y227" s="5">
        <v>467.16</v>
      </c>
      <c r="Z227" s="5">
        <v>464.78</v>
      </c>
      <c r="AA227" s="5">
        <v>462.4</v>
      </c>
      <c r="AB227" s="5">
        <v>460.02</v>
      </c>
      <c r="AC227" s="5">
        <v>457.64</v>
      </c>
      <c r="AD227" s="5">
        <v>455.22</v>
      </c>
      <c r="AE227" s="5">
        <v>452.84</v>
      </c>
      <c r="AF227" s="5">
        <v>450.46</v>
      </c>
      <c r="AG227" s="5">
        <v>448.08</v>
      </c>
      <c r="AH227" s="12">
        <f t="shared" si="9"/>
        <v>491.06625000000003</v>
      </c>
      <c r="AI227" s="12">
        <f t="shared" si="10"/>
        <v>462.38833333333338</v>
      </c>
      <c r="AJ227">
        <f t="shared" si="11"/>
        <v>181950</v>
      </c>
    </row>
    <row r="228" spans="1:36" ht="13.8" thickBot="1" x14ac:dyDescent="0.3">
      <c r="A228" s="11" t="s">
        <v>1467</v>
      </c>
      <c r="B228" s="35" t="s">
        <v>544</v>
      </c>
      <c r="C228" s="3" t="s">
        <v>545</v>
      </c>
      <c r="D228" s="3" t="s">
        <v>32</v>
      </c>
      <c r="E228" s="3" t="s">
        <v>32</v>
      </c>
      <c r="F228" s="6" t="s">
        <v>2122</v>
      </c>
      <c r="G228" s="6">
        <v>0</v>
      </c>
      <c r="H228" s="6">
        <v>0</v>
      </c>
      <c r="I228" s="5">
        <v>42632.87</v>
      </c>
      <c r="J228" s="5">
        <v>42435.5</v>
      </c>
      <c r="K228" s="5">
        <v>42238.13</v>
      </c>
      <c r="L228" s="5">
        <v>42040.76</v>
      </c>
      <c r="M228" s="5">
        <v>41843.39</v>
      </c>
      <c r="N228" s="5">
        <v>41646.019999999997</v>
      </c>
      <c r="O228" s="5">
        <v>41448.65</v>
      </c>
      <c r="P228" s="5">
        <v>41251.279999999999</v>
      </c>
      <c r="Q228" s="5">
        <v>41053.910000000003</v>
      </c>
      <c r="R228" s="5">
        <v>40856.31</v>
      </c>
      <c r="S228" s="5">
        <v>40658.94</v>
      </c>
      <c r="T228" s="5">
        <v>40461.57</v>
      </c>
      <c r="U228" s="5">
        <v>40264.199999999997</v>
      </c>
      <c r="V228" s="5">
        <v>40066.83</v>
      </c>
      <c r="W228" s="5">
        <v>39869.46</v>
      </c>
      <c r="X228" s="5">
        <v>39672.089999999997</v>
      </c>
      <c r="Y228" s="5">
        <v>39474.720000000001</v>
      </c>
      <c r="Z228" s="5">
        <v>39277.35</v>
      </c>
      <c r="AA228" s="5">
        <v>39079.980000000003</v>
      </c>
      <c r="AB228" s="5">
        <v>38882.61</v>
      </c>
      <c r="AC228" s="5">
        <v>38685.24</v>
      </c>
      <c r="AD228" s="5">
        <v>38487.83</v>
      </c>
      <c r="AE228" s="5">
        <v>38290.46</v>
      </c>
      <c r="AF228" s="5">
        <v>38093.089999999997</v>
      </c>
      <c r="AG228" s="5">
        <v>37895.72</v>
      </c>
      <c r="AH228" s="12">
        <f t="shared" si="9"/>
        <v>41448.582916666674</v>
      </c>
      <c r="AI228" s="12">
        <f t="shared" si="10"/>
        <v>39079.968333333331</v>
      </c>
      <c r="AJ228">
        <f t="shared" si="11"/>
        <v>181960</v>
      </c>
    </row>
    <row r="229" spans="1:36" ht="13.8" thickBot="1" x14ac:dyDescent="0.3">
      <c r="A229" s="11" t="s">
        <v>1468</v>
      </c>
      <c r="B229" s="35" t="s">
        <v>192</v>
      </c>
      <c r="C229" s="3" t="s">
        <v>193</v>
      </c>
      <c r="D229" s="3" t="s">
        <v>32</v>
      </c>
      <c r="E229" s="3" t="s">
        <v>32</v>
      </c>
      <c r="F229" s="6" t="s">
        <v>2122</v>
      </c>
      <c r="G229" s="6">
        <v>0</v>
      </c>
      <c r="H229" s="6">
        <v>0</v>
      </c>
      <c r="I229" s="5">
        <v>1447770.97</v>
      </c>
      <c r="J229" s="5">
        <v>1411576.7</v>
      </c>
      <c r="K229" s="5">
        <v>1375382.43</v>
      </c>
      <c r="L229" s="5">
        <v>1339188.1599999999</v>
      </c>
      <c r="M229" s="5">
        <v>1302993.8899999999</v>
      </c>
      <c r="N229" s="5">
        <v>1266799.6200000001</v>
      </c>
      <c r="O229" s="5">
        <v>1230605.3500000001</v>
      </c>
      <c r="P229" s="5">
        <v>1194411.08</v>
      </c>
      <c r="Q229" s="5">
        <v>1158216.81</v>
      </c>
      <c r="R229" s="5">
        <v>1122022.49</v>
      </c>
      <c r="S229" s="5">
        <v>1085828.22</v>
      </c>
      <c r="T229" s="5">
        <v>1049633.95</v>
      </c>
      <c r="U229" s="5">
        <v>1013439.68</v>
      </c>
      <c r="V229" s="5">
        <v>977245.41</v>
      </c>
      <c r="W229" s="5">
        <v>941051.14</v>
      </c>
      <c r="X229" s="5">
        <v>904856.87</v>
      </c>
      <c r="Y229" s="5">
        <v>868662.6</v>
      </c>
      <c r="Z229" s="5">
        <v>832468.33</v>
      </c>
      <c r="AA229" s="5">
        <v>796274.06</v>
      </c>
      <c r="AB229" s="5">
        <v>760079.79</v>
      </c>
      <c r="AC229" s="5">
        <v>723885.52</v>
      </c>
      <c r="AD229" s="5">
        <v>687691.21</v>
      </c>
      <c r="AE229" s="5">
        <v>651496.93999999994</v>
      </c>
      <c r="AF229" s="5">
        <v>615302.67000000004</v>
      </c>
      <c r="AG229" s="5">
        <v>579108.4</v>
      </c>
      <c r="AH229" s="12">
        <f t="shared" si="9"/>
        <v>1230605.3354166667</v>
      </c>
      <c r="AI229" s="12">
        <f t="shared" si="10"/>
        <v>796274.04833333346</v>
      </c>
      <c r="AJ229">
        <f t="shared" si="11"/>
        <v>181990</v>
      </c>
    </row>
    <row r="230" spans="1:36" ht="13.8" thickBot="1" x14ac:dyDescent="0.3">
      <c r="A230" s="11" t="s">
        <v>1469</v>
      </c>
      <c r="B230" s="35" t="s">
        <v>1057</v>
      </c>
      <c r="C230" s="3" t="s">
        <v>1058</v>
      </c>
      <c r="D230" s="3" t="s">
        <v>63</v>
      </c>
      <c r="E230" s="3" t="s">
        <v>52</v>
      </c>
      <c r="F230" s="6" t="s">
        <v>1235</v>
      </c>
      <c r="G230" s="6">
        <v>0</v>
      </c>
      <c r="H230" s="6">
        <v>0</v>
      </c>
      <c r="I230" s="5">
        <v>61690430</v>
      </c>
      <c r="J230" s="5">
        <v>61690430</v>
      </c>
      <c r="K230" s="5">
        <v>61690430</v>
      </c>
      <c r="L230" s="5">
        <v>61709565</v>
      </c>
      <c r="M230" s="5">
        <v>61709565</v>
      </c>
      <c r="N230" s="5">
        <v>61709565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12">
        <f t="shared" si="9"/>
        <v>28279564.166666668</v>
      </c>
      <c r="AI230" s="12">
        <f t="shared" si="10"/>
        <v>0</v>
      </c>
      <c r="AJ230">
        <f t="shared" si="11"/>
        <v>182175</v>
      </c>
    </row>
    <row r="231" spans="1:36" ht="13.8" thickBot="1" x14ac:dyDescent="0.3">
      <c r="A231" s="11" t="s">
        <v>1470</v>
      </c>
      <c r="B231" s="35" t="s">
        <v>1030</v>
      </c>
      <c r="C231" s="3" t="s">
        <v>1031</v>
      </c>
      <c r="D231" s="3" t="s">
        <v>58</v>
      </c>
      <c r="E231" s="3" t="s">
        <v>60</v>
      </c>
      <c r="F231" s="6" t="s">
        <v>1231</v>
      </c>
      <c r="G231" s="6">
        <v>0</v>
      </c>
      <c r="H231" s="6">
        <v>0</v>
      </c>
      <c r="I231" s="5">
        <v>6628783.4900000002</v>
      </c>
      <c r="J231" s="5">
        <v>7210735.2000000002</v>
      </c>
      <c r="K231" s="5">
        <v>7585077.29</v>
      </c>
      <c r="L231" s="5">
        <v>7924831.21</v>
      </c>
      <c r="M231" s="5">
        <v>8157025.5300000003</v>
      </c>
      <c r="N231" s="5">
        <v>8364567.5300000003</v>
      </c>
      <c r="O231" s="5">
        <v>8577122.5500000007</v>
      </c>
      <c r="P231" s="5">
        <v>8794419.0800000001</v>
      </c>
      <c r="Q231" s="5">
        <v>8937524.5</v>
      </c>
      <c r="R231" s="5">
        <v>9100395.5600000005</v>
      </c>
      <c r="S231" s="5">
        <v>9264883.5500000007</v>
      </c>
      <c r="T231" s="5">
        <v>9490392.9199999999</v>
      </c>
      <c r="U231" s="5">
        <v>9687444.7200000007</v>
      </c>
      <c r="V231" s="5">
        <v>10094613.289999999</v>
      </c>
      <c r="W231" s="5">
        <v>10186338.92</v>
      </c>
      <c r="X231" s="5">
        <v>10290979.609999999</v>
      </c>
      <c r="Y231" s="5">
        <v>10339148.84</v>
      </c>
      <c r="Z231" s="5">
        <v>10416265.279999999</v>
      </c>
      <c r="AA231" s="5">
        <v>10403841.24</v>
      </c>
      <c r="AB231" s="5">
        <v>10369254.859999999</v>
      </c>
      <c r="AC231" s="5">
        <v>10348489</v>
      </c>
      <c r="AD231" s="5">
        <v>10364487.41</v>
      </c>
      <c r="AE231" s="5">
        <v>10363883.66</v>
      </c>
      <c r="AF231" s="5">
        <v>10357684.58</v>
      </c>
      <c r="AG231" s="5">
        <v>10344717.1</v>
      </c>
      <c r="AH231" s="12">
        <f t="shared" si="9"/>
        <v>8463757.4187500011</v>
      </c>
      <c r="AI231" s="12">
        <f t="shared" si="10"/>
        <v>10295922.299999999</v>
      </c>
      <c r="AJ231">
        <f t="shared" si="11"/>
        <v>182302</v>
      </c>
    </row>
    <row r="232" spans="1:36" ht="13.8" thickBot="1" x14ac:dyDescent="0.3">
      <c r="A232" s="11" t="s">
        <v>1471</v>
      </c>
      <c r="B232" s="35" t="s">
        <v>589</v>
      </c>
      <c r="C232" s="3" t="s">
        <v>590</v>
      </c>
      <c r="D232" s="3" t="s">
        <v>63</v>
      </c>
      <c r="E232" s="3" t="s">
        <v>52</v>
      </c>
      <c r="F232" s="6" t="s">
        <v>1235</v>
      </c>
      <c r="G232" s="6">
        <v>0</v>
      </c>
      <c r="H232" s="6">
        <v>0</v>
      </c>
      <c r="I232" s="5">
        <v>209114859</v>
      </c>
      <c r="J232" s="5">
        <v>208309287</v>
      </c>
      <c r="K232" s="5">
        <v>207473186</v>
      </c>
      <c r="L232" s="5">
        <v>206637085</v>
      </c>
      <c r="M232" s="5">
        <v>205800984</v>
      </c>
      <c r="N232" s="5">
        <v>204964883</v>
      </c>
      <c r="O232" s="5">
        <v>204128782</v>
      </c>
      <c r="P232" s="5">
        <v>203292681</v>
      </c>
      <c r="Q232" s="5">
        <v>202456580</v>
      </c>
      <c r="R232" s="5">
        <v>201620479</v>
      </c>
      <c r="S232" s="5">
        <v>200784378</v>
      </c>
      <c r="T232" s="5">
        <v>199948277</v>
      </c>
      <c r="U232" s="5">
        <v>228062045</v>
      </c>
      <c r="V232" s="5">
        <v>227006503</v>
      </c>
      <c r="W232" s="5">
        <v>225905691</v>
      </c>
      <c r="X232" s="5">
        <v>224804879</v>
      </c>
      <c r="Y232" s="5">
        <v>223704067</v>
      </c>
      <c r="Z232" s="5">
        <v>222603255</v>
      </c>
      <c r="AA232" s="5">
        <v>221453846</v>
      </c>
      <c r="AB232" s="5">
        <v>220304437</v>
      </c>
      <c r="AC232" s="5">
        <v>219155028</v>
      </c>
      <c r="AD232" s="5">
        <v>218005619</v>
      </c>
      <c r="AE232" s="5">
        <v>216856210</v>
      </c>
      <c r="AF232" s="5">
        <v>215716600</v>
      </c>
      <c r="AG232" s="5">
        <v>214576990</v>
      </c>
      <c r="AH232" s="12">
        <f t="shared" si="9"/>
        <v>205333754.5</v>
      </c>
      <c r="AI232" s="12">
        <f t="shared" si="10"/>
        <v>221402971.04166666</v>
      </c>
      <c r="AJ232">
        <f t="shared" si="11"/>
        <v>182305</v>
      </c>
    </row>
    <row r="233" spans="1:36" ht="13.8" thickBot="1" x14ac:dyDescent="0.3">
      <c r="A233" s="11" t="s">
        <v>1472</v>
      </c>
      <c r="B233" s="35" t="s">
        <v>1061</v>
      </c>
      <c r="C233" s="3" t="s">
        <v>1062</v>
      </c>
      <c r="D233" s="3" t="s">
        <v>51</v>
      </c>
      <c r="E233" s="3" t="s">
        <v>57</v>
      </c>
      <c r="F233" s="6" t="s">
        <v>1235</v>
      </c>
      <c r="G233" s="6">
        <v>0</v>
      </c>
      <c r="H233" s="6">
        <v>0</v>
      </c>
      <c r="I233" s="5">
        <v>1562496</v>
      </c>
      <c r="J233" s="5">
        <v>1560258</v>
      </c>
      <c r="K233" s="5">
        <v>1558020</v>
      </c>
      <c r="L233" s="5">
        <v>1555782</v>
      </c>
      <c r="M233" s="5">
        <v>1553544</v>
      </c>
      <c r="N233" s="5">
        <v>1551306</v>
      </c>
      <c r="O233" s="5">
        <v>1549068</v>
      </c>
      <c r="P233" s="5">
        <v>1546830</v>
      </c>
      <c r="Q233" s="5">
        <v>1544592</v>
      </c>
      <c r="R233" s="5">
        <v>1542354</v>
      </c>
      <c r="S233" s="5">
        <v>1540116</v>
      </c>
      <c r="T233" s="5">
        <v>1537878</v>
      </c>
      <c r="U233" s="5">
        <v>1535640</v>
      </c>
      <c r="V233" s="5">
        <v>1533402</v>
      </c>
      <c r="W233" s="5">
        <v>1531164</v>
      </c>
      <c r="X233" s="5">
        <v>1528926</v>
      </c>
      <c r="Y233" s="5">
        <v>1526688</v>
      </c>
      <c r="Z233" s="5">
        <v>1524450</v>
      </c>
      <c r="AA233" s="5">
        <v>1522212</v>
      </c>
      <c r="AB233" s="5">
        <v>1519974</v>
      </c>
      <c r="AC233" s="5">
        <v>1517736</v>
      </c>
      <c r="AD233" s="5">
        <v>1515498</v>
      </c>
      <c r="AE233" s="5">
        <v>1513260</v>
      </c>
      <c r="AF233" s="5">
        <v>1511022</v>
      </c>
      <c r="AG233" s="5">
        <v>1508784</v>
      </c>
      <c r="AH233" s="12">
        <f t="shared" si="9"/>
        <v>1549068</v>
      </c>
      <c r="AI233" s="12">
        <f t="shared" si="10"/>
        <v>1522212</v>
      </c>
      <c r="AJ233">
        <f t="shared" si="11"/>
        <v>182306</v>
      </c>
    </row>
    <row r="234" spans="1:36" ht="13.8" thickBot="1" x14ac:dyDescent="0.3">
      <c r="A234" s="11" t="s">
        <v>1472</v>
      </c>
      <c r="B234" s="33" t="s">
        <v>1061</v>
      </c>
      <c r="C234" s="7" t="s">
        <v>1062</v>
      </c>
      <c r="D234" s="7" t="s">
        <v>51</v>
      </c>
      <c r="E234" s="7" t="s">
        <v>57</v>
      </c>
      <c r="F234" s="11" t="s">
        <v>1235</v>
      </c>
      <c r="G234" s="11">
        <v>0</v>
      </c>
      <c r="H234" s="11">
        <v>0</v>
      </c>
      <c r="I234" s="4">
        <v>1520440</v>
      </c>
      <c r="J234" s="4"/>
      <c r="K234" s="4"/>
      <c r="L234" s="4"/>
      <c r="M234" s="4"/>
      <c r="N234" s="4"/>
      <c r="O234" s="4"/>
      <c r="P234" s="4"/>
      <c r="Q234" s="4"/>
      <c r="R234" s="4"/>
      <c r="S234" s="17"/>
      <c r="T234" s="17"/>
      <c r="U234" s="17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12">
        <f t="shared" si="9"/>
        <v>63351.666666666664</v>
      </c>
      <c r="AI234" s="12">
        <f t="shared" si="10"/>
        <v>0</v>
      </c>
      <c r="AJ234">
        <f t="shared" si="11"/>
        <v>182306</v>
      </c>
    </row>
    <row r="235" spans="1:36" ht="13.8" thickBot="1" x14ac:dyDescent="0.3">
      <c r="A235" s="11" t="s">
        <v>1473</v>
      </c>
      <c r="B235" s="35" t="s">
        <v>1063</v>
      </c>
      <c r="C235" s="3" t="s">
        <v>1064</v>
      </c>
      <c r="D235" s="3" t="s">
        <v>51</v>
      </c>
      <c r="E235" s="3" t="s">
        <v>57</v>
      </c>
      <c r="F235" s="6" t="s">
        <v>1235</v>
      </c>
      <c r="G235" s="6">
        <v>0</v>
      </c>
      <c r="H235" s="6">
        <v>0</v>
      </c>
      <c r="I235" s="5">
        <v>2474656</v>
      </c>
      <c r="J235" s="5">
        <v>2471382</v>
      </c>
      <c r="K235" s="5">
        <v>2468108</v>
      </c>
      <c r="L235" s="5">
        <v>2464834</v>
      </c>
      <c r="M235" s="5">
        <v>2461560</v>
      </c>
      <c r="N235" s="5">
        <v>2458286</v>
      </c>
      <c r="O235" s="5">
        <v>2455012</v>
      </c>
      <c r="P235" s="5">
        <v>2451738</v>
      </c>
      <c r="Q235" s="5">
        <v>2448464</v>
      </c>
      <c r="R235" s="5">
        <v>2445190</v>
      </c>
      <c r="S235" s="5">
        <v>2441916</v>
      </c>
      <c r="T235" s="5">
        <v>2438642</v>
      </c>
      <c r="U235" s="5">
        <v>2435368</v>
      </c>
      <c r="V235" s="5">
        <v>2432094</v>
      </c>
      <c r="W235" s="5">
        <v>2428820</v>
      </c>
      <c r="X235" s="5">
        <v>2425546</v>
      </c>
      <c r="Y235" s="5">
        <v>2422272</v>
      </c>
      <c r="Z235" s="5">
        <v>2418998</v>
      </c>
      <c r="AA235" s="5">
        <v>2415724</v>
      </c>
      <c r="AB235" s="5">
        <v>2412450</v>
      </c>
      <c r="AC235" s="5">
        <v>2409176</v>
      </c>
      <c r="AD235" s="5">
        <v>2405902</v>
      </c>
      <c r="AE235" s="5">
        <v>2402628</v>
      </c>
      <c r="AF235" s="5">
        <v>2399354</v>
      </c>
      <c r="AG235" s="5">
        <v>2396080</v>
      </c>
      <c r="AH235" s="12">
        <f t="shared" si="9"/>
        <v>2455012</v>
      </c>
      <c r="AI235" s="12">
        <f t="shared" si="10"/>
        <v>2415724</v>
      </c>
      <c r="AJ235">
        <f t="shared" si="11"/>
        <v>182307</v>
      </c>
    </row>
    <row r="236" spans="1:36" ht="13.8" thickBot="1" x14ac:dyDescent="0.3">
      <c r="A236" s="11" t="s">
        <v>1473</v>
      </c>
      <c r="B236" s="33" t="s">
        <v>1063</v>
      </c>
      <c r="C236" s="7" t="s">
        <v>1064</v>
      </c>
      <c r="D236" s="7" t="s">
        <v>51</v>
      </c>
      <c r="E236" s="7" t="s">
        <v>57</v>
      </c>
      <c r="F236" s="11" t="s">
        <v>1235</v>
      </c>
      <c r="G236" s="11">
        <v>0</v>
      </c>
      <c r="H236" s="11">
        <v>0</v>
      </c>
      <c r="I236" s="4">
        <v>2632746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12">
        <f t="shared" si="9"/>
        <v>109697.75</v>
      </c>
      <c r="AI236" s="12">
        <f t="shared" si="10"/>
        <v>0</v>
      </c>
      <c r="AJ236">
        <f t="shared" si="11"/>
        <v>182307</v>
      </c>
    </row>
    <row r="237" spans="1:36" ht="13.8" thickBot="1" x14ac:dyDescent="0.3">
      <c r="A237" s="11" t="s">
        <v>1474</v>
      </c>
      <c r="B237" s="35" t="s">
        <v>1065</v>
      </c>
      <c r="C237" s="3" t="s">
        <v>1066</v>
      </c>
      <c r="D237" s="3" t="s">
        <v>51</v>
      </c>
      <c r="E237" s="3" t="s">
        <v>57</v>
      </c>
      <c r="F237" s="6" t="s">
        <v>1235</v>
      </c>
      <c r="G237" s="6">
        <v>0</v>
      </c>
      <c r="H237" s="6">
        <v>0</v>
      </c>
      <c r="I237" s="5">
        <v>86739</v>
      </c>
      <c r="J237" s="5">
        <v>86337</v>
      </c>
      <c r="K237" s="5">
        <v>85935</v>
      </c>
      <c r="L237" s="5">
        <v>85533</v>
      </c>
      <c r="M237" s="5">
        <v>85131</v>
      </c>
      <c r="N237" s="5">
        <v>84729</v>
      </c>
      <c r="O237" s="5">
        <v>84327</v>
      </c>
      <c r="P237" s="5">
        <v>83925</v>
      </c>
      <c r="Q237" s="5">
        <v>83523</v>
      </c>
      <c r="R237" s="5">
        <v>83121</v>
      </c>
      <c r="S237" s="5">
        <v>82719</v>
      </c>
      <c r="T237" s="5">
        <v>82317</v>
      </c>
      <c r="U237" s="5">
        <v>81915</v>
      </c>
      <c r="V237" s="5">
        <v>81513</v>
      </c>
      <c r="W237" s="5">
        <v>81111</v>
      </c>
      <c r="X237" s="5">
        <v>80709</v>
      </c>
      <c r="Y237" s="5">
        <v>80307</v>
      </c>
      <c r="Z237" s="5">
        <v>79905</v>
      </c>
      <c r="AA237" s="5">
        <v>79503</v>
      </c>
      <c r="AB237" s="5">
        <v>79101</v>
      </c>
      <c r="AC237" s="5">
        <v>78699</v>
      </c>
      <c r="AD237" s="5">
        <v>78297</v>
      </c>
      <c r="AE237" s="5">
        <v>77895</v>
      </c>
      <c r="AF237" s="5">
        <v>77493</v>
      </c>
      <c r="AG237" s="5">
        <v>77091</v>
      </c>
      <c r="AH237" s="12">
        <f t="shared" si="9"/>
        <v>84327</v>
      </c>
      <c r="AI237" s="12">
        <f t="shared" si="10"/>
        <v>79503</v>
      </c>
      <c r="AJ237">
        <f t="shared" si="11"/>
        <v>182308</v>
      </c>
    </row>
    <row r="238" spans="1:36" ht="13.8" thickBot="1" x14ac:dyDescent="0.3">
      <c r="A238" s="11" t="s">
        <v>1474</v>
      </c>
      <c r="B238" s="33" t="s">
        <v>1065</v>
      </c>
      <c r="C238" s="7" t="s">
        <v>1066</v>
      </c>
      <c r="D238" s="7" t="s">
        <v>51</v>
      </c>
      <c r="E238" s="7" t="s">
        <v>57</v>
      </c>
      <c r="F238" s="11" t="s">
        <v>1235</v>
      </c>
      <c r="G238" s="11">
        <v>0</v>
      </c>
      <c r="H238" s="11">
        <v>0</v>
      </c>
      <c r="I238" s="4">
        <v>84408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12">
        <f t="shared" si="9"/>
        <v>3517</v>
      </c>
      <c r="AI238" s="12">
        <f t="shared" si="10"/>
        <v>0</v>
      </c>
      <c r="AJ238">
        <f t="shared" si="11"/>
        <v>182308</v>
      </c>
    </row>
    <row r="239" spans="1:36" ht="13.8" thickBot="1" x14ac:dyDescent="0.3">
      <c r="A239" s="11" t="s">
        <v>1475</v>
      </c>
      <c r="B239" s="35" t="s">
        <v>194</v>
      </c>
      <c r="C239" s="3" t="s">
        <v>195</v>
      </c>
      <c r="D239" s="3" t="s">
        <v>63</v>
      </c>
      <c r="E239" s="3" t="s">
        <v>52</v>
      </c>
      <c r="F239" s="6" t="s">
        <v>1235</v>
      </c>
      <c r="G239" s="6">
        <v>0</v>
      </c>
      <c r="H239" s="6">
        <v>0</v>
      </c>
      <c r="I239" s="5">
        <v>19900424</v>
      </c>
      <c r="J239" s="5">
        <v>19900424</v>
      </c>
      <c r="K239" s="5">
        <v>19900424</v>
      </c>
      <c r="L239" s="5">
        <v>19509184</v>
      </c>
      <c r="M239" s="5">
        <v>19509184</v>
      </c>
      <c r="N239" s="5">
        <v>19509184</v>
      </c>
      <c r="O239" s="5">
        <v>19117944</v>
      </c>
      <c r="P239" s="5">
        <v>19117944</v>
      </c>
      <c r="Q239" s="5">
        <v>19117944</v>
      </c>
      <c r="R239" s="5">
        <v>18726704</v>
      </c>
      <c r="S239" s="5">
        <v>18726704</v>
      </c>
      <c r="T239" s="5">
        <v>18726704</v>
      </c>
      <c r="U239" s="5">
        <v>18441103</v>
      </c>
      <c r="V239" s="5">
        <v>18441103</v>
      </c>
      <c r="W239" s="5">
        <v>18441103</v>
      </c>
      <c r="X239" s="5">
        <v>18091834</v>
      </c>
      <c r="Y239" s="5">
        <v>18091834</v>
      </c>
      <c r="Z239" s="5">
        <v>18091834</v>
      </c>
      <c r="AA239" s="5">
        <v>17742565</v>
      </c>
      <c r="AB239" s="5">
        <v>17742565</v>
      </c>
      <c r="AC239" s="5">
        <v>17742565</v>
      </c>
      <c r="AD239" s="5">
        <v>17393296</v>
      </c>
      <c r="AE239" s="5">
        <v>17393296</v>
      </c>
      <c r="AF239" s="5">
        <v>17393296</v>
      </c>
      <c r="AG239" s="5">
        <v>17248150</v>
      </c>
      <c r="AH239" s="12">
        <f t="shared" si="9"/>
        <v>19252758.958333332</v>
      </c>
      <c r="AI239" s="12">
        <f t="shared" si="10"/>
        <v>17867493.125</v>
      </c>
      <c r="AJ239">
        <f t="shared" si="11"/>
        <v>182310</v>
      </c>
    </row>
    <row r="240" spans="1:36" ht="13.8" thickBot="1" x14ac:dyDescent="0.3">
      <c r="A240" s="11" t="s">
        <v>1475</v>
      </c>
      <c r="B240" s="33" t="s">
        <v>194</v>
      </c>
      <c r="C240" s="7" t="s">
        <v>195</v>
      </c>
      <c r="D240" s="7" t="s">
        <v>63</v>
      </c>
      <c r="E240" s="7" t="s">
        <v>52</v>
      </c>
      <c r="F240" s="11" t="s">
        <v>1235</v>
      </c>
      <c r="G240" s="11">
        <v>0</v>
      </c>
      <c r="H240" s="11">
        <v>0</v>
      </c>
      <c r="I240" s="4">
        <v>21071269.48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12">
        <f t="shared" si="9"/>
        <v>877969.56166666665</v>
      </c>
      <c r="AI240" s="12">
        <f t="shared" si="10"/>
        <v>0</v>
      </c>
      <c r="AJ240">
        <f t="shared" si="11"/>
        <v>182310</v>
      </c>
    </row>
    <row r="241" spans="1:36" ht="13.8" thickBot="1" x14ac:dyDescent="0.3">
      <c r="A241" s="11" t="s">
        <v>1480</v>
      </c>
      <c r="B241" s="32">
        <v>182311</v>
      </c>
      <c r="C241" s="3" t="s">
        <v>1151</v>
      </c>
      <c r="D241" s="25" t="s">
        <v>51</v>
      </c>
      <c r="E241" s="25" t="s">
        <v>57</v>
      </c>
      <c r="F241" s="11" t="s">
        <v>1235</v>
      </c>
      <c r="G241" s="11">
        <v>0</v>
      </c>
      <c r="H241" s="11">
        <v>0</v>
      </c>
      <c r="I241" s="4"/>
      <c r="J241" s="4"/>
      <c r="K241" s="4"/>
      <c r="L241" s="4"/>
      <c r="M241" s="4"/>
      <c r="N241" s="13"/>
      <c r="O241" s="13"/>
      <c r="P241" s="13"/>
      <c r="Q241" s="13"/>
      <c r="R241" s="13"/>
      <c r="S241" s="13"/>
      <c r="T241" s="13"/>
      <c r="U241" s="27">
        <v>-969415.58</v>
      </c>
      <c r="V241" s="27">
        <v>-969415.58</v>
      </c>
      <c r="W241" s="27">
        <v>-969415.58</v>
      </c>
      <c r="X241" s="27">
        <v>-1001033.41</v>
      </c>
      <c r="Y241" s="27">
        <v>-1038414.08</v>
      </c>
      <c r="Z241" s="27">
        <v>-969415.58</v>
      </c>
      <c r="AA241" s="13"/>
      <c r="AB241" s="13"/>
      <c r="AC241" s="13"/>
      <c r="AD241" s="13"/>
      <c r="AE241" s="13"/>
      <c r="AF241" s="13"/>
      <c r="AG241" s="13"/>
      <c r="AH241" s="12">
        <f t="shared" si="9"/>
        <v>-40392.315833333334</v>
      </c>
      <c r="AI241" s="12">
        <f t="shared" si="10"/>
        <v>-452700.16833333328</v>
      </c>
      <c r="AJ241">
        <f t="shared" si="11"/>
        <v>182311</v>
      </c>
    </row>
    <row r="242" spans="1:36" ht="13.8" thickBot="1" x14ac:dyDescent="0.3">
      <c r="A242" s="11" t="s">
        <v>1476</v>
      </c>
      <c r="B242" s="32">
        <v>182311</v>
      </c>
      <c r="C242" s="3" t="s">
        <v>1151</v>
      </c>
      <c r="D242" s="25" t="s">
        <v>63</v>
      </c>
      <c r="E242" s="25" t="s">
        <v>52</v>
      </c>
      <c r="F242" s="11" t="s">
        <v>1235</v>
      </c>
      <c r="G242" s="11">
        <v>0</v>
      </c>
      <c r="H242" s="11">
        <v>0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27">
        <v>-245176.04</v>
      </c>
      <c r="V242" s="27">
        <v>-245176.04</v>
      </c>
      <c r="W242" s="27">
        <v>-245176.04</v>
      </c>
      <c r="X242" s="27">
        <v>-271158.21000000002</v>
      </c>
      <c r="Y242" s="27">
        <v>-276664.25</v>
      </c>
      <c r="Z242" s="27">
        <v>-245176.04</v>
      </c>
      <c r="AA242" s="4"/>
      <c r="AB242" s="4"/>
      <c r="AC242" s="4"/>
      <c r="AD242" s="4"/>
      <c r="AE242" s="4"/>
      <c r="AF242" s="4"/>
      <c r="AG242" s="4"/>
      <c r="AH242" s="12">
        <f t="shared" si="9"/>
        <v>-10215.668333333333</v>
      </c>
      <c r="AI242" s="12">
        <f t="shared" si="10"/>
        <v>-117161.55</v>
      </c>
      <c r="AJ242">
        <f t="shared" si="11"/>
        <v>182311</v>
      </c>
    </row>
    <row r="243" spans="1:36" ht="13.8" thickBot="1" x14ac:dyDescent="0.3">
      <c r="A243" s="11" t="s">
        <v>1479</v>
      </c>
      <c r="B243" s="32">
        <v>182311</v>
      </c>
      <c r="C243" s="3" t="s">
        <v>1151</v>
      </c>
      <c r="D243" s="25" t="s">
        <v>58</v>
      </c>
      <c r="E243" s="25" t="s">
        <v>52</v>
      </c>
      <c r="F243" s="11" t="s">
        <v>1235</v>
      </c>
      <c r="G243" s="11">
        <v>0</v>
      </c>
      <c r="H243" s="11">
        <v>0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27">
        <v>-241845.45</v>
      </c>
      <c r="V243" s="27">
        <v>-241845.45</v>
      </c>
      <c r="W243" s="27">
        <v>-241845.45</v>
      </c>
      <c r="X243" s="27">
        <v>-254319.32</v>
      </c>
      <c r="Y243" s="27">
        <v>-254319.91</v>
      </c>
      <c r="Z243" s="27">
        <v>-241845.45</v>
      </c>
      <c r="AA243" s="4"/>
      <c r="AB243" s="4"/>
      <c r="AC243" s="4"/>
      <c r="AD243" s="4"/>
      <c r="AE243" s="4"/>
      <c r="AF243" s="4"/>
      <c r="AG243" s="4"/>
      <c r="AH243" s="12">
        <f t="shared" si="9"/>
        <v>-10076.893750000001</v>
      </c>
      <c r="AI243" s="12">
        <f t="shared" si="10"/>
        <v>-112924.85875</v>
      </c>
      <c r="AJ243">
        <f t="shared" si="11"/>
        <v>182311</v>
      </c>
    </row>
    <row r="244" spans="1:36" ht="13.8" thickBot="1" x14ac:dyDescent="0.3">
      <c r="A244" s="11" t="s">
        <v>1483</v>
      </c>
      <c r="B244" s="32">
        <v>182311</v>
      </c>
      <c r="C244" s="3" t="s">
        <v>1151</v>
      </c>
      <c r="D244" s="25" t="s">
        <v>58</v>
      </c>
      <c r="E244" s="25" t="s">
        <v>57</v>
      </c>
      <c r="F244" s="11" t="s">
        <v>1235</v>
      </c>
      <c r="G244" s="11">
        <v>0</v>
      </c>
      <c r="H244" s="11">
        <v>0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27">
        <v>-243216.81</v>
      </c>
      <c r="V244" s="27">
        <v>-243216.81</v>
      </c>
      <c r="W244" s="27">
        <v>-243216.81</v>
      </c>
      <c r="X244" s="27">
        <v>-244540.61</v>
      </c>
      <c r="Y244" s="27">
        <v>-243629.71</v>
      </c>
      <c r="Z244" s="27">
        <v>-243216.81</v>
      </c>
      <c r="AA244" s="4"/>
      <c r="AB244" s="4"/>
      <c r="AC244" s="4"/>
      <c r="AD244" s="4"/>
      <c r="AE244" s="4"/>
      <c r="AF244" s="4"/>
      <c r="AG244" s="4"/>
      <c r="AH244" s="12">
        <f t="shared" si="9"/>
        <v>-10134.033750000001</v>
      </c>
      <c r="AI244" s="12">
        <f t="shared" si="10"/>
        <v>-111619.09625</v>
      </c>
      <c r="AJ244">
        <f t="shared" si="11"/>
        <v>182311</v>
      </c>
    </row>
    <row r="245" spans="1:36" ht="13.8" thickBot="1" x14ac:dyDescent="0.3">
      <c r="A245" s="11" t="s">
        <v>1487</v>
      </c>
      <c r="B245" s="32">
        <v>182311</v>
      </c>
      <c r="C245" s="3" t="s">
        <v>1151</v>
      </c>
      <c r="D245" s="25" t="s">
        <v>58</v>
      </c>
      <c r="E245" s="25" t="s">
        <v>60</v>
      </c>
      <c r="F245" s="11" t="s">
        <v>1235</v>
      </c>
      <c r="G245" s="11">
        <v>0</v>
      </c>
      <c r="H245" s="11">
        <v>0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27">
        <v>-115378.84</v>
      </c>
      <c r="V245" s="27">
        <v>-115378.84</v>
      </c>
      <c r="W245" s="27">
        <v>-115378.84</v>
      </c>
      <c r="X245" s="27">
        <v>-115589.01</v>
      </c>
      <c r="Y245" s="27">
        <v>-115588.78</v>
      </c>
      <c r="Z245" s="27">
        <v>-115378.84</v>
      </c>
      <c r="AA245" s="4"/>
      <c r="AB245" s="4"/>
      <c r="AC245" s="4"/>
      <c r="AD245" s="4"/>
      <c r="AE245" s="4"/>
      <c r="AF245" s="4"/>
      <c r="AG245" s="4"/>
      <c r="AH245" s="12">
        <f t="shared" si="9"/>
        <v>-4807.4516666666668</v>
      </c>
      <c r="AI245" s="12">
        <f t="shared" si="10"/>
        <v>-52916.977500000001</v>
      </c>
      <c r="AJ245">
        <f t="shared" si="11"/>
        <v>182311</v>
      </c>
    </row>
    <row r="246" spans="1:36" ht="13.8" thickBot="1" x14ac:dyDescent="0.3">
      <c r="A246" s="11" t="s">
        <v>1481</v>
      </c>
      <c r="B246" s="32">
        <v>182311</v>
      </c>
      <c r="C246" s="3" t="s">
        <v>1151</v>
      </c>
      <c r="D246" s="25" t="s">
        <v>59</v>
      </c>
      <c r="E246" s="25" t="s">
        <v>57</v>
      </c>
      <c r="F246" s="11" t="s">
        <v>1235</v>
      </c>
      <c r="G246" s="11">
        <v>0</v>
      </c>
      <c r="H246" s="11">
        <v>0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27">
        <v>-38469.32</v>
      </c>
      <c r="V246" s="27">
        <v>-38469.32</v>
      </c>
      <c r="W246" s="27">
        <v>-38469.32</v>
      </c>
      <c r="X246" s="27">
        <v>-38885.57</v>
      </c>
      <c r="Y246" s="27">
        <v>-39481.370000000003</v>
      </c>
      <c r="Z246" s="27">
        <v>-38469.32</v>
      </c>
      <c r="AA246" s="4"/>
      <c r="AB246" s="4"/>
      <c r="AC246" s="4"/>
      <c r="AD246" s="4"/>
      <c r="AE246" s="4"/>
      <c r="AF246" s="4"/>
      <c r="AG246" s="4"/>
      <c r="AH246" s="12">
        <f t="shared" si="9"/>
        <v>-1602.8883333333333</v>
      </c>
      <c r="AI246" s="12">
        <f t="shared" si="10"/>
        <v>-17750.796666666665</v>
      </c>
      <c r="AJ246">
        <f t="shared" si="11"/>
        <v>182311</v>
      </c>
    </row>
    <row r="247" spans="1:36" ht="13.8" thickBot="1" x14ac:dyDescent="0.3">
      <c r="A247" s="11" t="s">
        <v>1485</v>
      </c>
      <c r="B247" s="32">
        <v>182311</v>
      </c>
      <c r="C247" s="3" t="s">
        <v>1151</v>
      </c>
      <c r="D247" s="25" t="s">
        <v>59</v>
      </c>
      <c r="E247" s="25" t="s">
        <v>60</v>
      </c>
      <c r="F247" s="11" t="s">
        <v>1235</v>
      </c>
      <c r="G247" s="11">
        <v>0</v>
      </c>
      <c r="H247" s="11">
        <v>0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27">
        <v>-15173.47</v>
      </c>
      <c r="V247" s="27">
        <v>-15173.47</v>
      </c>
      <c r="W247" s="27">
        <v>-15173.47</v>
      </c>
      <c r="X247" s="27">
        <v>-15254.08</v>
      </c>
      <c r="Y247" s="27">
        <v>-15254.64</v>
      </c>
      <c r="Z247" s="27">
        <v>-15173.47</v>
      </c>
      <c r="AA247" s="4"/>
      <c r="AB247" s="4"/>
      <c r="AC247" s="4"/>
      <c r="AD247" s="4"/>
      <c r="AE247" s="4"/>
      <c r="AF247" s="4"/>
      <c r="AG247" s="4"/>
      <c r="AH247" s="12">
        <f t="shared" si="9"/>
        <v>-632.2279166666666</v>
      </c>
      <c r="AI247" s="12">
        <f t="shared" si="10"/>
        <v>-6967.9887499999995</v>
      </c>
      <c r="AJ247">
        <f t="shared" si="11"/>
        <v>182311</v>
      </c>
    </row>
    <row r="248" spans="1:36" ht="13.8" thickBot="1" x14ac:dyDescent="0.3">
      <c r="A248" s="11" t="s">
        <v>1486</v>
      </c>
      <c r="B248" s="32">
        <v>182311</v>
      </c>
      <c r="C248" s="3" t="s">
        <v>1151</v>
      </c>
      <c r="D248" s="25" t="s">
        <v>67</v>
      </c>
      <c r="E248" s="25" t="s">
        <v>60</v>
      </c>
      <c r="F248" s="11" t="s">
        <v>1235</v>
      </c>
      <c r="G248" s="11">
        <v>0</v>
      </c>
      <c r="H248" s="11">
        <v>0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27">
        <v>-8540.76</v>
      </c>
      <c r="V248" s="27">
        <v>-8540.76</v>
      </c>
      <c r="W248" s="27">
        <v>-8540.76</v>
      </c>
      <c r="X248" s="27">
        <v>-8541.24</v>
      </c>
      <c r="Y248" s="27">
        <v>-8540.52</v>
      </c>
      <c r="Z248" s="27">
        <v>-8540.76</v>
      </c>
      <c r="AA248" s="4"/>
      <c r="AB248" s="4"/>
      <c r="AC248" s="4"/>
      <c r="AD248" s="4"/>
      <c r="AE248" s="4"/>
      <c r="AF248" s="4"/>
      <c r="AG248" s="4"/>
      <c r="AH248" s="12">
        <f t="shared" si="9"/>
        <v>-355.86500000000001</v>
      </c>
      <c r="AI248" s="12">
        <f t="shared" si="10"/>
        <v>-3914.5350000000003</v>
      </c>
      <c r="AJ248">
        <f t="shared" si="11"/>
        <v>182311</v>
      </c>
    </row>
    <row r="249" spans="1:36" ht="13.8" thickBot="1" x14ac:dyDescent="0.3">
      <c r="A249" s="11" t="s">
        <v>1477</v>
      </c>
      <c r="B249" s="32">
        <v>182311</v>
      </c>
      <c r="C249" s="3" t="s">
        <v>1151</v>
      </c>
      <c r="D249" s="25" t="s">
        <v>51</v>
      </c>
      <c r="E249" s="25" t="s">
        <v>52</v>
      </c>
      <c r="F249" s="11" t="s">
        <v>1235</v>
      </c>
      <c r="G249" s="11">
        <v>0</v>
      </c>
      <c r="H249" s="11">
        <v>0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27">
        <v>-3724.1</v>
      </c>
      <c r="V249" s="27">
        <v>-3724.1</v>
      </c>
      <c r="W249" s="27">
        <v>-3724.1</v>
      </c>
      <c r="X249" s="27">
        <v>-3724.52</v>
      </c>
      <c r="Y249" s="27">
        <v>-4659</v>
      </c>
      <c r="Z249" s="27">
        <v>-3724.1</v>
      </c>
      <c r="AA249" s="4"/>
      <c r="AB249" s="4"/>
      <c r="AC249" s="4"/>
      <c r="AD249" s="4"/>
      <c r="AE249" s="4"/>
      <c r="AF249" s="4"/>
      <c r="AG249" s="4"/>
      <c r="AH249" s="12">
        <f t="shared" si="9"/>
        <v>-155.17083333333332</v>
      </c>
      <c r="AI249" s="12">
        <f t="shared" si="10"/>
        <v>-1784.8225</v>
      </c>
      <c r="AJ249">
        <f t="shared" si="11"/>
        <v>182311</v>
      </c>
    </row>
    <row r="250" spans="1:36" ht="13.8" thickBot="1" x14ac:dyDescent="0.3">
      <c r="A250" s="11" t="s">
        <v>1484</v>
      </c>
      <c r="B250" s="32">
        <v>182311</v>
      </c>
      <c r="C250" s="3" t="s">
        <v>1151</v>
      </c>
      <c r="D250" s="25" t="s">
        <v>63</v>
      </c>
      <c r="E250" s="25" t="s">
        <v>60</v>
      </c>
      <c r="F250" s="11" t="s">
        <v>1235</v>
      </c>
      <c r="G250" s="11">
        <v>0</v>
      </c>
      <c r="H250" s="11">
        <v>0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27">
        <v>-505.72</v>
      </c>
      <c r="V250" s="27">
        <v>-505.72</v>
      </c>
      <c r="W250" s="27">
        <v>-505.72</v>
      </c>
      <c r="X250" s="27">
        <v>-1564.46</v>
      </c>
      <c r="Y250" s="27">
        <v>-1564.46</v>
      </c>
      <c r="Z250" s="27">
        <v>-505.72</v>
      </c>
      <c r="AA250" s="4"/>
      <c r="AB250" s="4"/>
      <c r="AC250" s="4"/>
      <c r="AD250" s="4"/>
      <c r="AE250" s="4"/>
      <c r="AF250" s="4"/>
      <c r="AG250" s="4"/>
      <c r="AH250" s="12">
        <f t="shared" si="9"/>
        <v>-21.071666666666669</v>
      </c>
      <c r="AI250" s="12">
        <f t="shared" si="10"/>
        <v>-408.24500000000006</v>
      </c>
      <c r="AJ250">
        <f t="shared" si="11"/>
        <v>182311</v>
      </c>
    </row>
    <row r="251" spans="1:36" ht="13.8" thickBot="1" x14ac:dyDescent="0.3">
      <c r="A251" s="11" t="s">
        <v>1478</v>
      </c>
      <c r="B251" s="32">
        <v>182311</v>
      </c>
      <c r="C251" s="3" t="s">
        <v>1151</v>
      </c>
      <c r="D251" s="25" t="s">
        <v>59</v>
      </c>
      <c r="E251" s="25" t="s">
        <v>52</v>
      </c>
      <c r="F251" s="11" t="s">
        <v>1235</v>
      </c>
      <c r="G251" s="11">
        <v>0</v>
      </c>
      <c r="H251" s="11">
        <v>0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27">
        <v>-533.32000000000005</v>
      </c>
      <c r="V251" s="27">
        <v>-533.32000000000005</v>
      </c>
      <c r="W251" s="27">
        <v>-533.32000000000005</v>
      </c>
      <c r="X251" s="27">
        <v>-533.32000000000005</v>
      </c>
      <c r="Y251" s="27">
        <v>-533.32000000000005</v>
      </c>
      <c r="Z251" s="27">
        <v>-533.32000000000005</v>
      </c>
      <c r="AA251" s="4"/>
      <c r="AB251" s="4"/>
      <c r="AC251" s="4"/>
      <c r="AD251" s="4"/>
      <c r="AE251" s="4"/>
      <c r="AF251" s="4"/>
      <c r="AG251" s="4"/>
      <c r="AH251" s="12">
        <f t="shared" si="9"/>
        <v>-22.221666666666668</v>
      </c>
      <c r="AI251" s="12">
        <f t="shared" si="10"/>
        <v>-244.43833333333339</v>
      </c>
      <c r="AJ251">
        <f t="shared" si="11"/>
        <v>182311</v>
      </c>
    </row>
    <row r="252" spans="1:36" ht="13.8" thickBot="1" x14ac:dyDescent="0.3">
      <c r="A252" s="11" t="s">
        <v>1482</v>
      </c>
      <c r="B252" s="32">
        <v>182311</v>
      </c>
      <c r="C252" s="3" t="s">
        <v>1151</v>
      </c>
      <c r="D252" s="25" t="s">
        <v>66</v>
      </c>
      <c r="E252" s="25" t="s">
        <v>57</v>
      </c>
      <c r="F252" s="11" t="s">
        <v>1235</v>
      </c>
      <c r="G252" s="11">
        <v>0</v>
      </c>
      <c r="H252" s="11">
        <v>0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27">
        <v>-11.66</v>
      </c>
      <c r="V252" s="27">
        <v>-11.66</v>
      </c>
      <c r="W252" s="27">
        <v>-11.66</v>
      </c>
      <c r="X252" s="27">
        <v>-11.66</v>
      </c>
      <c r="Y252" s="27">
        <v>-11.66</v>
      </c>
      <c r="Z252" s="27">
        <v>-11.66</v>
      </c>
      <c r="AA252" s="4"/>
      <c r="AB252" s="4"/>
      <c r="AC252" s="4"/>
      <c r="AD252" s="4"/>
      <c r="AE252" s="4"/>
      <c r="AF252" s="4"/>
      <c r="AG252" s="4"/>
      <c r="AH252" s="12">
        <f t="shared" si="9"/>
        <v>-0.48583333333333334</v>
      </c>
      <c r="AI252" s="12">
        <f t="shared" si="10"/>
        <v>-5.3441666666666663</v>
      </c>
      <c r="AJ252">
        <f t="shared" si="11"/>
        <v>182311</v>
      </c>
    </row>
    <row r="253" spans="1:36" ht="13.8" thickBot="1" x14ac:dyDescent="0.3">
      <c r="A253" s="11" t="s">
        <v>1476</v>
      </c>
      <c r="B253" s="35" t="s">
        <v>1150</v>
      </c>
      <c r="C253" s="3" t="s">
        <v>1151</v>
      </c>
      <c r="D253" s="3" t="s">
        <v>63</v>
      </c>
      <c r="E253" s="3" t="s">
        <v>52</v>
      </c>
      <c r="F253" s="6" t="s">
        <v>1235</v>
      </c>
      <c r="G253" s="6">
        <v>0</v>
      </c>
      <c r="H253" s="6">
        <v>0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5">
        <v>245176.04</v>
      </c>
      <c r="V253" s="5">
        <v>245176.04</v>
      </c>
      <c r="W253" s="5">
        <v>245176.04</v>
      </c>
      <c r="X253" s="5">
        <v>385840.21</v>
      </c>
      <c r="Y253" s="5">
        <v>437190.25</v>
      </c>
      <c r="Z253" s="5">
        <v>435581.38</v>
      </c>
      <c r="AA253" s="5">
        <v>191288.81</v>
      </c>
      <c r="AB253" s="5">
        <v>219056.34</v>
      </c>
      <c r="AC253" s="5">
        <v>239887.64</v>
      </c>
      <c r="AD253" s="5">
        <v>282431.53000000003</v>
      </c>
      <c r="AE253" s="5">
        <v>308525.12</v>
      </c>
      <c r="AF253" s="5">
        <v>340799.91</v>
      </c>
      <c r="AG253" s="5">
        <v>358992.12</v>
      </c>
      <c r="AH253" s="12">
        <f t="shared" si="9"/>
        <v>10215.668333333333</v>
      </c>
      <c r="AI253" s="12">
        <f t="shared" si="10"/>
        <v>302753.11250000005</v>
      </c>
      <c r="AJ253">
        <f t="shared" si="11"/>
        <v>182311</v>
      </c>
    </row>
    <row r="254" spans="1:36" ht="13.8" thickBot="1" x14ac:dyDescent="0.3">
      <c r="A254" s="11" t="s">
        <v>1477</v>
      </c>
      <c r="B254" s="35" t="s">
        <v>1150</v>
      </c>
      <c r="C254" s="3" t="s">
        <v>1151</v>
      </c>
      <c r="D254" s="3" t="s">
        <v>51</v>
      </c>
      <c r="E254" s="3" t="s">
        <v>52</v>
      </c>
      <c r="F254" s="6" t="s">
        <v>1235</v>
      </c>
      <c r="G254" s="6">
        <v>0</v>
      </c>
      <c r="H254" s="6">
        <v>0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5">
        <v>3724.1</v>
      </c>
      <c r="V254" s="5">
        <v>3724.1</v>
      </c>
      <c r="W254" s="5">
        <v>3724.1</v>
      </c>
      <c r="X254" s="5">
        <v>4894.5200000000004</v>
      </c>
      <c r="Y254" s="5">
        <v>5200</v>
      </c>
      <c r="Z254" s="5">
        <v>4013.34</v>
      </c>
      <c r="AA254" s="5">
        <v>640.6</v>
      </c>
      <c r="AB254" s="5">
        <v>630.95000000000005</v>
      </c>
      <c r="AC254" s="5">
        <v>787.51</v>
      </c>
      <c r="AD254" s="5">
        <v>1035.78</v>
      </c>
      <c r="AE254" s="5">
        <v>-418.32</v>
      </c>
      <c r="AF254" s="5">
        <v>-183.36</v>
      </c>
      <c r="AG254" s="5">
        <v>2891.04</v>
      </c>
      <c r="AH254" s="12">
        <f t="shared" si="9"/>
        <v>155.17083333333332</v>
      </c>
      <c r="AI254" s="12">
        <f t="shared" si="10"/>
        <v>2279.7324999999996</v>
      </c>
      <c r="AJ254">
        <f t="shared" si="11"/>
        <v>182311</v>
      </c>
    </row>
    <row r="255" spans="1:36" ht="13.8" thickBot="1" x14ac:dyDescent="0.3">
      <c r="A255" s="11" t="s">
        <v>1478</v>
      </c>
      <c r="B255" s="35" t="s">
        <v>1150</v>
      </c>
      <c r="C255" s="3" t="s">
        <v>1151</v>
      </c>
      <c r="D255" s="3" t="s">
        <v>59</v>
      </c>
      <c r="E255" s="3" t="s">
        <v>52</v>
      </c>
      <c r="F255" s="6" t="s">
        <v>1235</v>
      </c>
      <c r="G255" s="6">
        <v>0</v>
      </c>
      <c r="H255" s="6">
        <v>0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5">
        <v>533.32000000000005</v>
      </c>
      <c r="V255" s="5">
        <v>533.32000000000005</v>
      </c>
      <c r="W255" s="5">
        <v>533.32000000000005</v>
      </c>
      <c r="X255" s="5">
        <v>533.32000000000005</v>
      </c>
      <c r="Y255" s="5">
        <v>533.32000000000005</v>
      </c>
      <c r="Z255" s="5">
        <v>533.32000000000005</v>
      </c>
      <c r="AA255" s="5">
        <v>0.05</v>
      </c>
      <c r="AB255" s="5">
        <v>0.23</v>
      </c>
      <c r="AC255" s="5">
        <v>0.76</v>
      </c>
      <c r="AD255" s="5">
        <v>2.72</v>
      </c>
      <c r="AE255" s="5">
        <v>15.75</v>
      </c>
      <c r="AF255" s="5">
        <v>200.28</v>
      </c>
      <c r="AG255" s="5">
        <v>1462.14</v>
      </c>
      <c r="AH255" s="12">
        <f t="shared" si="9"/>
        <v>22.221666666666668</v>
      </c>
      <c r="AI255" s="12">
        <f t="shared" si="10"/>
        <v>323.67666666666679</v>
      </c>
      <c r="AJ255">
        <f t="shared" si="11"/>
        <v>182311</v>
      </c>
    </row>
    <row r="256" spans="1:36" ht="13.8" thickBot="1" x14ac:dyDescent="0.3">
      <c r="A256" s="11" t="s">
        <v>1479</v>
      </c>
      <c r="B256" s="35" t="s">
        <v>1150</v>
      </c>
      <c r="C256" s="3" t="s">
        <v>1151</v>
      </c>
      <c r="D256" s="3" t="s">
        <v>58</v>
      </c>
      <c r="E256" s="3" t="s">
        <v>52</v>
      </c>
      <c r="F256" s="6" t="s">
        <v>1235</v>
      </c>
      <c r="G256" s="6">
        <v>0</v>
      </c>
      <c r="H256" s="6">
        <v>0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5">
        <v>241845.45</v>
      </c>
      <c r="V256" s="5">
        <v>241845.45</v>
      </c>
      <c r="W256" s="5">
        <v>241845.45</v>
      </c>
      <c r="X256" s="5">
        <v>258059.32</v>
      </c>
      <c r="Y256" s="5">
        <v>260007.91</v>
      </c>
      <c r="Z256" s="5">
        <v>244261.1</v>
      </c>
      <c r="AA256" s="5">
        <v>1748.71</v>
      </c>
      <c r="AB256" s="5">
        <v>13722.68</v>
      </c>
      <c r="AC256" s="5">
        <v>17314.72</v>
      </c>
      <c r="AD256" s="5">
        <v>21336.57</v>
      </c>
      <c r="AE256" s="5">
        <v>25705.96</v>
      </c>
      <c r="AF256" s="5">
        <v>30529</v>
      </c>
      <c r="AG256" s="5">
        <v>52196.46</v>
      </c>
      <c r="AH256" s="12">
        <f t="shared" si="9"/>
        <v>10076.893750000001</v>
      </c>
      <c r="AI256" s="12">
        <f t="shared" si="10"/>
        <v>125283.15208333333</v>
      </c>
      <c r="AJ256">
        <f t="shared" si="11"/>
        <v>182311</v>
      </c>
    </row>
    <row r="257" spans="1:36" ht="13.8" thickBot="1" x14ac:dyDescent="0.3">
      <c r="A257" s="11" t="s">
        <v>1480</v>
      </c>
      <c r="B257" s="35" t="s">
        <v>1150</v>
      </c>
      <c r="C257" s="3" t="s">
        <v>1151</v>
      </c>
      <c r="D257" s="3" t="s">
        <v>51</v>
      </c>
      <c r="E257" s="3" t="s">
        <v>57</v>
      </c>
      <c r="F257" s="6" t="s">
        <v>1235</v>
      </c>
      <c r="G257" s="6">
        <v>0</v>
      </c>
      <c r="H257" s="6">
        <v>0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5">
        <v>969415.58</v>
      </c>
      <c r="V257" s="5">
        <v>969415.58</v>
      </c>
      <c r="W257" s="5">
        <v>969415.58</v>
      </c>
      <c r="X257" s="5">
        <v>1458279.41</v>
      </c>
      <c r="Y257" s="5">
        <v>1658290.08</v>
      </c>
      <c r="Z257" s="5">
        <v>1797987.34</v>
      </c>
      <c r="AA257" s="5">
        <v>953111.79</v>
      </c>
      <c r="AB257" s="5">
        <v>921771.11</v>
      </c>
      <c r="AC257" s="5">
        <v>1123441.94</v>
      </c>
      <c r="AD257" s="5">
        <v>1158727.97</v>
      </c>
      <c r="AE257" s="5">
        <v>1298802.54</v>
      </c>
      <c r="AF257" s="5">
        <v>1397361.5</v>
      </c>
      <c r="AG257" s="5">
        <v>2871093.84</v>
      </c>
      <c r="AH257" s="12">
        <f t="shared" si="9"/>
        <v>40392.315833333334</v>
      </c>
      <c r="AI257" s="12">
        <f t="shared" si="10"/>
        <v>1302238.2958333334</v>
      </c>
      <c r="AJ257">
        <f t="shared" si="11"/>
        <v>182311</v>
      </c>
    </row>
    <row r="258" spans="1:36" ht="13.8" thickBot="1" x14ac:dyDescent="0.3">
      <c r="A258" s="11" t="s">
        <v>1481</v>
      </c>
      <c r="B258" s="35" t="s">
        <v>1150</v>
      </c>
      <c r="C258" s="3" t="s">
        <v>1151</v>
      </c>
      <c r="D258" s="3" t="s">
        <v>59</v>
      </c>
      <c r="E258" s="3" t="s">
        <v>57</v>
      </c>
      <c r="F258" s="6" t="s">
        <v>1235</v>
      </c>
      <c r="G258" s="6">
        <v>0</v>
      </c>
      <c r="H258" s="6">
        <v>0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5">
        <v>38469.32</v>
      </c>
      <c r="V258" s="5">
        <v>38469.32</v>
      </c>
      <c r="W258" s="5">
        <v>38469.32</v>
      </c>
      <c r="X258" s="5">
        <v>55589.57</v>
      </c>
      <c r="Y258" s="5">
        <v>62336.37</v>
      </c>
      <c r="Z258" s="5">
        <v>61861.84</v>
      </c>
      <c r="AA258" s="5">
        <v>10504.37</v>
      </c>
      <c r="AB258" s="5">
        <v>16734.759999999998</v>
      </c>
      <c r="AC258" s="5">
        <v>22526.31</v>
      </c>
      <c r="AD258" s="5">
        <v>28378.54</v>
      </c>
      <c r="AE258" s="5">
        <v>36226.86</v>
      </c>
      <c r="AF258" s="5">
        <v>27232.17</v>
      </c>
      <c r="AG258" s="5">
        <v>72318.8</v>
      </c>
      <c r="AH258" s="12">
        <f t="shared" ref="AH258:AH321" si="12">(((I258+U258)/2)+J258+K258+L258+M258+N258+O258+P258+Q258+R258+S258+T258)/12</f>
        <v>1602.8883333333333</v>
      </c>
      <c r="AI258" s="12">
        <f t="shared" ref="AI258:AI321" si="13">(((U258+AG258)/2)+V258+W258+X258+Y258+Z258+AA258+AB258+AC258+AD258+AE258+AF258)/12</f>
        <v>37810.290833333325</v>
      </c>
      <c r="AJ258">
        <f t="shared" ref="AJ258:AJ321" si="14">B258*1</f>
        <v>182311</v>
      </c>
    </row>
    <row r="259" spans="1:36" ht="13.8" thickBot="1" x14ac:dyDescent="0.3">
      <c r="A259" s="11" t="s">
        <v>1482</v>
      </c>
      <c r="B259" s="35" t="s">
        <v>1150</v>
      </c>
      <c r="C259" s="3" t="s">
        <v>1151</v>
      </c>
      <c r="D259" s="3" t="s">
        <v>66</v>
      </c>
      <c r="E259" s="3" t="s">
        <v>57</v>
      </c>
      <c r="F259" s="6" t="s">
        <v>1235</v>
      </c>
      <c r="G259" s="6">
        <v>0</v>
      </c>
      <c r="H259" s="6">
        <v>0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5">
        <v>11.66</v>
      </c>
      <c r="V259" s="5">
        <v>11.66</v>
      </c>
      <c r="W259" s="5">
        <v>11.66</v>
      </c>
      <c r="X259" s="5">
        <v>11.66</v>
      </c>
      <c r="Y259" s="5">
        <v>11.66</v>
      </c>
      <c r="Z259" s="5">
        <v>11.66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12">
        <f t="shared" si="12"/>
        <v>0.48583333333333334</v>
      </c>
      <c r="AI259" s="12">
        <f t="shared" si="13"/>
        <v>5.3441666666666663</v>
      </c>
      <c r="AJ259">
        <f t="shared" si="14"/>
        <v>182311</v>
      </c>
    </row>
    <row r="260" spans="1:36" ht="13.8" thickBot="1" x14ac:dyDescent="0.3">
      <c r="A260" s="11" t="s">
        <v>1483</v>
      </c>
      <c r="B260" s="35" t="s">
        <v>1150</v>
      </c>
      <c r="C260" s="3" t="s">
        <v>1151</v>
      </c>
      <c r="D260" s="3" t="s">
        <v>58</v>
      </c>
      <c r="E260" s="3" t="s">
        <v>57</v>
      </c>
      <c r="F260" s="6" t="s">
        <v>1235</v>
      </c>
      <c r="G260" s="6">
        <v>0</v>
      </c>
      <c r="H260" s="6">
        <v>0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5">
        <v>243216.81</v>
      </c>
      <c r="V260" s="5">
        <v>243216.81</v>
      </c>
      <c r="W260" s="5">
        <v>243216.81</v>
      </c>
      <c r="X260" s="5">
        <v>339005.61</v>
      </c>
      <c r="Y260" s="5">
        <v>374008.71</v>
      </c>
      <c r="Z260" s="5">
        <v>394905.15</v>
      </c>
      <c r="AA260" s="5">
        <v>193993.92</v>
      </c>
      <c r="AB260" s="5">
        <v>213985.32</v>
      </c>
      <c r="AC260" s="5">
        <v>250896.32</v>
      </c>
      <c r="AD260" s="5">
        <v>288788.49</v>
      </c>
      <c r="AE260" s="5">
        <v>275143.77</v>
      </c>
      <c r="AF260" s="5">
        <v>293053.78999999998</v>
      </c>
      <c r="AG260" s="5">
        <v>587742.24</v>
      </c>
      <c r="AH260" s="12">
        <f t="shared" si="12"/>
        <v>10134.033750000001</v>
      </c>
      <c r="AI260" s="12">
        <f t="shared" si="13"/>
        <v>293807.85208333324</v>
      </c>
      <c r="AJ260">
        <f t="shared" si="14"/>
        <v>182311</v>
      </c>
    </row>
    <row r="261" spans="1:36" ht="13.8" thickBot="1" x14ac:dyDescent="0.3">
      <c r="A261" s="11" t="s">
        <v>1484</v>
      </c>
      <c r="B261" s="35" t="s">
        <v>1150</v>
      </c>
      <c r="C261" s="3" t="s">
        <v>1151</v>
      </c>
      <c r="D261" s="3" t="s">
        <v>63</v>
      </c>
      <c r="E261" s="3" t="s">
        <v>60</v>
      </c>
      <c r="F261" s="6" t="s">
        <v>1235</v>
      </c>
      <c r="G261" s="6">
        <v>0</v>
      </c>
      <c r="H261" s="6">
        <v>0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5">
        <v>505.72</v>
      </c>
      <c r="V261" s="5">
        <v>505.72</v>
      </c>
      <c r="W261" s="5">
        <v>505.72</v>
      </c>
      <c r="X261" s="5">
        <v>1564.46</v>
      </c>
      <c r="Y261" s="5">
        <v>1564.46</v>
      </c>
      <c r="Z261" s="5">
        <v>511.21</v>
      </c>
      <c r="AA261" s="5">
        <v>-681.49</v>
      </c>
      <c r="AB261" s="5">
        <v>-629.47</v>
      </c>
      <c r="AC261" s="5">
        <v>-489.11</v>
      </c>
      <c r="AD261" s="5">
        <v>-237.03</v>
      </c>
      <c r="AE261" s="5">
        <v>53.78</v>
      </c>
      <c r="AF261" s="5">
        <v>396.76</v>
      </c>
      <c r="AG261" s="5">
        <v>2075.7399999999998</v>
      </c>
      <c r="AH261" s="12">
        <f t="shared" si="12"/>
        <v>21.071666666666669</v>
      </c>
      <c r="AI261" s="12">
        <f t="shared" si="13"/>
        <v>362.97833333333341</v>
      </c>
      <c r="AJ261">
        <f t="shared" si="14"/>
        <v>182311</v>
      </c>
    </row>
    <row r="262" spans="1:36" ht="13.8" thickBot="1" x14ac:dyDescent="0.3">
      <c r="A262" s="11" t="s">
        <v>1485</v>
      </c>
      <c r="B262" s="35" t="s">
        <v>1150</v>
      </c>
      <c r="C262" s="3" t="s">
        <v>1151</v>
      </c>
      <c r="D262" s="3" t="s">
        <v>59</v>
      </c>
      <c r="E262" s="3" t="s">
        <v>60</v>
      </c>
      <c r="F262" s="6" t="s">
        <v>1235</v>
      </c>
      <c r="G262" s="6">
        <v>0</v>
      </c>
      <c r="H262" s="6">
        <v>0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5">
        <v>15173.47</v>
      </c>
      <c r="V262" s="5">
        <v>15173.47</v>
      </c>
      <c r="W262" s="5">
        <v>15173.47</v>
      </c>
      <c r="X262" s="5">
        <v>16827.080000000002</v>
      </c>
      <c r="Y262" s="5">
        <v>18135.64</v>
      </c>
      <c r="Z262" s="5">
        <v>18760.71</v>
      </c>
      <c r="AA262" s="5">
        <v>4729.63</v>
      </c>
      <c r="AB262" s="5">
        <v>2242.54</v>
      </c>
      <c r="AC262" s="5">
        <v>3124.16</v>
      </c>
      <c r="AD262" s="5">
        <v>4387.6499999999996</v>
      </c>
      <c r="AE262" s="5">
        <v>2708.39</v>
      </c>
      <c r="AF262" s="5">
        <v>3126.74</v>
      </c>
      <c r="AG262" s="5">
        <v>5974.17</v>
      </c>
      <c r="AH262" s="12">
        <f t="shared" si="12"/>
        <v>632.2279166666666</v>
      </c>
      <c r="AI262" s="12">
        <f t="shared" si="13"/>
        <v>9580.2749999999996</v>
      </c>
      <c r="AJ262">
        <f t="shared" si="14"/>
        <v>182311</v>
      </c>
    </row>
    <row r="263" spans="1:36" ht="13.8" thickBot="1" x14ac:dyDescent="0.3">
      <c r="A263" s="11" t="s">
        <v>1486</v>
      </c>
      <c r="B263" s="35" t="s">
        <v>1150</v>
      </c>
      <c r="C263" s="3" t="s">
        <v>1151</v>
      </c>
      <c r="D263" s="3" t="s">
        <v>67</v>
      </c>
      <c r="E263" s="3" t="s">
        <v>60</v>
      </c>
      <c r="F263" s="6" t="s">
        <v>1235</v>
      </c>
      <c r="G263" s="6">
        <v>0</v>
      </c>
      <c r="H263" s="6">
        <v>0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5">
        <v>8540.76</v>
      </c>
      <c r="V263" s="5">
        <v>8540.76</v>
      </c>
      <c r="W263" s="5">
        <v>8540.76</v>
      </c>
      <c r="X263" s="5">
        <v>13585.24</v>
      </c>
      <c r="Y263" s="5">
        <v>15644.52</v>
      </c>
      <c r="Z263" s="5">
        <v>11277.93</v>
      </c>
      <c r="AA263" s="5">
        <v>-1066.68</v>
      </c>
      <c r="AB263" s="5">
        <v>1644.86</v>
      </c>
      <c r="AC263" s="5">
        <v>3170.36</v>
      </c>
      <c r="AD263" s="5">
        <v>7548.66</v>
      </c>
      <c r="AE263" s="5">
        <v>-1321.18</v>
      </c>
      <c r="AF263" s="5">
        <v>-354.83</v>
      </c>
      <c r="AG263" s="5">
        <v>0</v>
      </c>
      <c r="AH263" s="12">
        <f t="shared" si="12"/>
        <v>355.86500000000001</v>
      </c>
      <c r="AI263" s="12">
        <f t="shared" si="13"/>
        <v>5956.7316666666675</v>
      </c>
      <c r="AJ263">
        <f t="shared" si="14"/>
        <v>182311</v>
      </c>
    </row>
    <row r="264" spans="1:36" ht="13.8" thickBot="1" x14ac:dyDescent="0.3">
      <c r="A264" s="11" t="s">
        <v>1487</v>
      </c>
      <c r="B264" s="35" t="s">
        <v>1150</v>
      </c>
      <c r="C264" s="3" t="s">
        <v>1151</v>
      </c>
      <c r="D264" s="3" t="s">
        <v>58</v>
      </c>
      <c r="E264" s="3" t="s">
        <v>60</v>
      </c>
      <c r="F264" s="6" t="s">
        <v>1235</v>
      </c>
      <c r="G264" s="6">
        <v>0</v>
      </c>
      <c r="H264" s="6">
        <v>0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5">
        <v>115378.84</v>
      </c>
      <c r="V264" s="5">
        <v>115378.84</v>
      </c>
      <c r="W264" s="5">
        <v>115378.84</v>
      </c>
      <c r="X264" s="5">
        <v>131874.01</v>
      </c>
      <c r="Y264" s="5">
        <v>141453.78</v>
      </c>
      <c r="Z264" s="5">
        <v>148470.37</v>
      </c>
      <c r="AA264" s="5">
        <v>43149.01</v>
      </c>
      <c r="AB264" s="5">
        <v>16189.01</v>
      </c>
      <c r="AC264" s="5">
        <v>21461.9</v>
      </c>
      <c r="AD264" s="5">
        <v>12105.84</v>
      </c>
      <c r="AE264" s="5">
        <v>12298.07</v>
      </c>
      <c r="AF264" s="5">
        <v>9530.86</v>
      </c>
      <c r="AG264" s="5">
        <v>19615.72</v>
      </c>
      <c r="AH264" s="12">
        <f t="shared" si="12"/>
        <v>4807.4516666666668</v>
      </c>
      <c r="AI264" s="12">
        <f t="shared" si="13"/>
        <v>69565.650833333333</v>
      </c>
      <c r="AJ264">
        <f t="shared" si="14"/>
        <v>182311</v>
      </c>
    </row>
    <row r="265" spans="1:36" ht="13.8" thickBot="1" x14ac:dyDescent="0.3">
      <c r="A265" s="11" t="s">
        <v>1488</v>
      </c>
      <c r="B265" s="35" t="s">
        <v>1073</v>
      </c>
      <c r="C265" s="3" t="s">
        <v>1074</v>
      </c>
      <c r="D265" s="3" t="s">
        <v>63</v>
      </c>
      <c r="E265" s="3" t="s">
        <v>52</v>
      </c>
      <c r="F265" s="6" t="s">
        <v>1235</v>
      </c>
      <c r="G265" s="6">
        <v>0</v>
      </c>
      <c r="H265" s="6">
        <v>0</v>
      </c>
      <c r="I265" s="5">
        <v>2669217</v>
      </c>
      <c r="J265" s="5">
        <v>2446236</v>
      </c>
      <c r="K265" s="5">
        <v>2236399</v>
      </c>
      <c r="L265" s="5">
        <v>4043212</v>
      </c>
      <c r="M265" s="5">
        <v>3871163</v>
      </c>
      <c r="N265" s="5">
        <v>3685029</v>
      </c>
      <c r="O265" s="5">
        <v>5473993</v>
      </c>
      <c r="P265" s="5">
        <v>5282996</v>
      </c>
      <c r="Q265" s="5">
        <v>7039444</v>
      </c>
      <c r="R265" s="5">
        <v>3188934</v>
      </c>
      <c r="S265" s="5">
        <v>3006408</v>
      </c>
      <c r="T265" s="5">
        <v>2788217</v>
      </c>
      <c r="U265" s="5">
        <v>2579392</v>
      </c>
      <c r="V265" s="5">
        <v>2279309</v>
      </c>
      <c r="W265" s="5">
        <v>2069722</v>
      </c>
      <c r="X265" s="5">
        <v>3800730</v>
      </c>
      <c r="Y265" s="5">
        <v>3583890</v>
      </c>
      <c r="Z265" s="5">
        <v>3338940</v>
      </c>
      <c r="AA265" s="5">
        <v>5011763</v>
      </c>
      <c r="AB265" s="5">
        <v>4749787</v>
      </c>
      <c r="AC265" s="5">
        <v>4614712</v>
      </c>
      <c r="AD265" s="5">
        <v>2842459</v>
      </c>
      <c r="AE265" s="5">
        <v>2577199</v>
      </c>
      <c r="AF265" s="5">
        <v>2356046</v>
      </c>
      <c r="AG265" s="5">
        <v>2047661</v>
      </c>
      <c r="AH265" s="12">
        <f t="shared" si="12"/>
        <v>3807194.625</v>
      </c>
      <c r="AI265" s="12">
        <f t="shared" si="13"/>
        <v>3294840.2916666665</v>
      </c>
      <c r="AJ265">
        <f t="shared" si="14"/>
        <v>182313</v>
      </c>
    </row>
    <row r="266" spans="1:36" ht="13.8" thickBot="1" x14ac:dyDescent="0.3">
      <c r="A266" s="11" t="s">
        <v>1488</v>
      </c>
      <c r="B266" s="33" t="s">
        <v>1073</v>
      </c>
      <c r="C266" s="7" t="s">
        <v>1074</v>
      </c>
      <c r="D266" s="7" t="s">
        <v>63</v>
      </c>
      <c r="E266" s="7" t="s">
        <v>52</v>
      </c>
      <c r="F266" s="11" t="s">
        <v>1235</v>
      </c>
      <c r="G266" s="11">
        <v>0</v>
      </c>
      <c r="H266" s="11">
        <v>0</v>
      </c>
      <c r="I266" s="4">
        <v>9919047.8499999996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12">
        <f t="shared" si="12"/>
        <v>413293.66041666665</v>
      </c>
      <c r="AI266" s="12">
        <f t="shared" si="13"/>
        <v>0</v>
      </c>
      <c r="AJ266">
        <f t="shared" si="14"/>
        <v>182313</v>
      </c>
    </row>
    <row r="267" spans="1:36" ht="13.8" thickBot="1" x14ac:dyDescent="0.3">
      <c r="A267" s="11" t="s">
        <v>2152</v>
      </c>
      <c r="B267" s="35" t="s">
        <v>1079</v>
      </c>
      <c r="C267" s="3" t="s">
        <v>1080</v>
      </c>
      <c r="D267" s="3" t="s">
        <v>59</v>
      </c>
      <c r="E267" s="3" t="s">
        <v>52</v>
      </c>
      <c r="F267" s="6" t="s">
        <v>1235</v>
      </c>
      <c r="G267" s="6">
        <v>0</v>
      </c>
      <c r="H267" s="6">
        <v>0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5">
        <v>44960</v>
      </c>
      <c r="AH267" s="12">
        <f t="shared" si="12"/>
        <v>0</v>
      </c>
      <c r="AI267" s="12">
        <f t="shared" si="13"/>
        <v>1873.3333333333333</v>
      </c>
      <c r="AJ267">
        <f t="shared" si="14"/>
        <v>182314</v>
      </c>
    </row>
    <row r="268" spans="1:36" ht="13.8" thickBot="1" x14ac:dyDescent="0.3">
      <c r="A268" s="11" t="s">
        <v>2153</v>
      </c>
      <c r="B268" s="35" t="s">
        <v>1079</v>
      </c>
      <c r="C268" s="3" t="s">
        <v>1080</v>
      </c>
      <c r="D268" s="3" t="s">
        <v>58</v>
      </c>
      <c r="E268" s="3" t="s">
        <v>52</v>
      </c>
      <c r="F268" s="6" t="s">
        <v>1235</v>
      </c>
      <c r="G268" s="6">
        <v>0</v>
      </c>
      <c r="H268" s="6">
        <v>0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5">
        <v>95175</v>
      </c>
      <c r="AH268" s="12">
        <f t="shared" si="12"/>
        <v>0</v>
      </c>
      <c r="AI268" s="12">
        <f t="shared" si="13"/>
        <v>3965.625</v>
      </c>
      <c r="AJ268">
        <f t="shared" si="14"/>
        <v>182314</v>
      </c>
    </row>
    <row r="269" spans="1:36" ht="13.8" thickBot="1" x14ac:dyDescent="0.3">
      <c r="A269" s="11" t="s">
        <v>1489</v>
      </c>
      <c r="B269" s="35" t="s">
        <v>1079</v>
      </c>
      <c r="C269" s="3" t="s">
        <v>1080</v>
      </c>
      <c r="D269" s="3" t="s">
        <v>67</v>
      </c>
      <c r="E269" s="3" t="s">
        <v>60</v>
      </c>
      <c r="F269" s="6" t="s">
        <v>1235</v>
      </c>
      <c r="G269" s="6">
        <v>0</v>
      </c>
      <c r="H269" s="6">
        <v>0</v>
      </c>
      <c r="I269" s="5">
        <v>73890.41</v>
      </c>
      <c r="J269" s="5">
        <v>73890.41</v>
      </c>
      <c r="K269" s="5">
        <v>73890.41</v>
      </c>
      <c r="L269" s="5">
        <v>73890.41</v>
      </c>
      <c r="M269" s="5">
        <v>73890.41</v>
      </c>
      <c r="N269" s="5">
        <v>73890.41</v>
      </c>
      <c r="O269" s="5">
        <v>73890.41</v>
      </c>
      <c r="P269" s="5">
        <v>73890.41</v>
      </c>
      <c r="Q269" s="5">
        <v>73890.41</v>
      </c>
      <c r="R269" s="5">
        <v>73890.41</v>
      </c>
      <c r="S269" s="5">
        <v>73890.41</v>
      </c>
      <c r="T269" s="5">
        <v>66339.710000000006</v>
      </c>
      <c r="U269" s="5">
        <v>53589.59</v>
      </c>
      <c r="V269" s="5">
        <v>43342.39</v>
      </c>
      <c r="W269" s="5">
        <v>30385.33</v>
      </c>
      <c r="X269" s="5">
        <v>20860.41</v>
      </c>
      <c r="Y269" s="5">
        <v>15627.91</v>
      </c>
      <c r="Z269" s="5">
        <v>12338.04</v>
      </c>
      <c r="AA269" s="5">
        <v>10292.44</v>
      </c>
      <c r="AB269" s="5">
        <v>8038.86</v>
      </c>
      <c r="AC269" s="5">
        <v>6480.91</v>
      </c>
      <c r="AD269" s="5">
        <v>4476.09</v>
      </c>
      <c r="AE269" s="5">
        <v>-2304.11</v>
      </c>
      <c r="AF269" s="5">
        <v>-2311.29</v>
      </c>
      <c r="AG269" s="5">
        <v>-2318.4899999999998</v>
      </c>
      <c r="AH269" s="12">
        <f t="shared" si="12"/>
        <v>72415.317500000019</v>
      </c>
      <c r="AI269" s="12">
        <f t="shared" si="13"/>
        <v>14405.210833333333</v>
      </c>
      <c r="AJ269">
        <f t="shared" si="14"/>
        <v>182314</v>
      </c>
    </row>
    <row r="270" spans="1:36" ht="13.8" thickBot="1" x14ac:dyDescent="0.3">
      <c r="A270" s="11" t="s">
        <v>1490</v>
      </c>
      <c r="B270" s="35" t="s">
        <v>1079</v>
      </c>
      <c r="C270" s="3" t="s">
        <v>1080</v>
      </c>
      <c r="D270" s="3" t="s">
        <v>59</v>
      </c>
      <c r="E270" s="3" t="s">
        <v>57</v>
      </c>
      <c r="F270" s="6" t="s">
        <v>1235</v>
      </c>
      <c r="G270" s="6">
        <v>0</v>
      </c>
      <c r="H270" s="6">
        <v>0</v>
      </c>
      <c r="I270" s="5">
        <v>116058.05</v>
      </c>
      <c r="J270" s="5">
        <v>116058.05</v>
      </c>
      <c r="K270" s="5">
        <v>131920.21</v>
      </c>
      <c r="L270" s="5">
        <v>170153.81</v>
      </c>
      <c r="M270" s="5">
        <v>170153.81</v>
      </c>
      <c r="N270" s="5">
        <v>170153.81</v>
      </c>
      <c r="O270" s="5">
        <v>233350.02</v>
      </c>
      <c r="P270" s="5">
        <v>233350.02</v>
      </c>
      <c r="Q270" s="5">
        <v>253755.69</v>
      </c>
      <c r="R270" s="5">
        <v>295905.33</v>
      </c>
      <c r="S270" s="5">
        <v>295905.33</v>
      </c>
      <c r="T270" s="5">
        <v>340492.36</v>
      </c>
      <c r="U270" s="5">
        <v>362898.43</v>
      </c>
      <c r="V270" s="5">
        <v>362898.43</v>
      </c>
      <c r="W270" s="5">
        <v>362898.43</v>
      </c>
      <c r="X270" s="5">
        <v>410227.57</v>
      </c>
      <c r="Y270" s="5">
        <v>434441.35</v>
      </c>
      <c r="Z270" s="5">
        <v>434441.35</v>
      </c>
      <c r="AA270" s="5">
        <v>488812.05</v>
      </c>
      <c r="AB270" s="5">
        <v>516447.4</v>
      </c>
      <c r="AC270" s="5">
        <v>568319.37</v>
      </c>
      <c r="AD270" s="5">
        <v>595539</v>
      </c>
      <c r="AE270" s="5">
        <v>595539</v>
      </c>
      <c r="AF270" s="5">
        <v>650808.81999999995</v>
      </c>
      <c r="AG270" s="5">
        <v>658727.64</v>
      </c>
      <c r="AH270" s="12">
        <f t="shared" si="12"/>
        <v>220889.72333333336</v>
      </c>
      <c r="AI270" s="12">
        <f t="shared" si="13"/>
        <v>494265.48374999996</v>
      </c>
      <c r="AJ270">
        <f t="shared" si="14"/>
        <v>182314</v>
      </c>
    </row>
    <row r="271" spans="1:36" ht="13.8" thickBot="1" x14ac:dyDescent="0.3">
      <c r="A271" s="11" t="s">
        <v>1491</v>
      </c>
      <c r="B271" s="35" t="s">
        <v>1079</v>
      </c>
      <c r="C271" s="3" t="s">
        <v>1080</v>
      </c>
      <c r="D271" s="3" t="s">
        <v>58</v>
      </c>
      <c r="E271" s="3" t="s">
        <v>57</v>
      </c>
      <c r="F271" s="6" t="s">
        <v>1235</v>
      </c>
      <c r="G271" s="6">
        <v>0</v>
      </c>
      <c r="H271" s="6">
        <v>0</v>
      </c>
      <c r="I271" s="5">
        <v>254165.16</v>
      </c>
      <c r="J271" s="5">
        <v>254165.16</v>
      </c>
      <c r="K271" s="5">
        <v>290621.63</v>
      </c>
      <c r="L271" s="5">
        <v>373379.57</v>
      </c>
      <c r="M271" s="5">
        <v>373379.57</v>
      </c>
      <c r="N271" s="5">
        <v>373379.57</v>
      </c>
      <c r="O271" s="5">
        <v>504841.86</v>
      </c>
      <c r="P271" s="5">
        <v>504841.86</v>
      </c>
      <c r="Q271" s="5">
        <v>548369.54</v>
      </c>
      <c r="R271" s="5">
        <v>637693.67000000004</v>
      </c>
      <c r="S271" s="5">
        <v>637693.67000000004</v>
      </c>
      <c r="T271" s="5">
        <v>733413.6</v>
      </c>
      <c r="U271" s="5">
        <v>781582.98</v>
      </c>
      <c r="V271" s="5">
        <v>781582.98</v>
      </c>
      <c r="W271" s="5">
        <v>781582.98</v>
      </c>
      <c r="X271" s="5">
        <v>883137.82</v>
      </c>
      <c r="Y271" s="5">
        <v>934902.57</v>
      </c>
      <c r="Z271" s="5">
        <v>934902.57</v>
      </c>
      <c r="AA271" s="5">
        <v>1044325.12</v>
      </c>
      <c r="AB271" s="5">
        <v>1099612.51</v>
      </c>
      <c r="AC271" s="5">
        <v>1206452.8400000001</v>
      </c>
      <c r="AD271" s="5">
        <v>1263392.57</v>
      </c>
      <c r="AE271" s="5">
        <v>1263392.57</v>
      </c>
      <c r="AF271" s="5">
        <v>1378029.65</v>
      </c>
      <c r="AG271" s="5">
        <v>1435719.09</v>
      </c>
      <c r="AH271" s="12">
        <f t="shared" si="12"/>
        <v>479137.81416666665</v>
      </c>
      <c r="AI271" s="12">
        <f t="shared" si="13"/>
        <v>1056663.7679166668</v>
      </c>
      <c r="AJ271">
        <f t="shared" si="14"/>
        <v>182314</v>
      </c>
    </row>
    <row r="272" spans="1:36" ht="13.8" thickBot="1" x14ac:dyDescent="0.3">
      <c r="A272" s="11" t="s">
        <v>1492</v>
      </c>
      <c r="B272" s="35" t="s">
        <v>1079</v>
      </c>
      <c r="C272" s="3" t="s">
        <v>1080</v>
      </c>
      <c r="D272" s="3" t="s">
        <v>59</v>
      </c>
      <c r="E272" s="3" t="s">
        <v>60</v>
      </c>
      <c r="F272" s="6" t="s">
        <v>1235</v>
      </c>
      <c r="G272" s="6">
        <v>0</v>
      </c>
      <c r="H272" s="6">
        <v>0</v>
      </c>
      <c r="I272" s="5">
        <v>73771.600000000006</v>
      </c>
      <c r="J272" s="5">
        <v>73771.600000000006</v>
      </c>
      <c r="K272" s="5">
        <v>83854.289999999994</v>
      </c>
      <c r="L272" s="5">
        <v>108420.19</v>
      </c>
      <c r="M272" s="5">
        <v>108420.19</v>
      </c>
      <c r="N272" s="5">
        <v>108420.19</v>
      </c>
      <c r="O272" s="5">
        <v>149025.13</v>
      </c>
      <c r="P272" s="5">
        <v>149025.13</v>
      </c>
      <c r="Q272" s="5">
        <v>162136.21</v>
      </c>
      <c r="R272" s="5">
        <v>189218.27</v>
      </c>
      <c r="S272" s="5">
        <v>189218.27</v>
      </c>
      <c r="T272" s="5">
        <v>217866.39</v>
      </c>
      <c r="U272" s="5">
        <v>232262.77</v>
      </c>
      <c r="V272" s="5">
        <v>232262.77</v>
      </c>
      <c r="W272" s="5">
        <v>232262.77</v>
      </c>
      <c r="X272" s="5">
        <v>262855.18</v>
      </c>
      <c r="Y272" s="5">
        <v>278588.90000000002</v>
      </c>
      <c r="Z272" s="5">
        <v>278588.90000000002</v>
      </c>
      <c r="AA272" s="5">
        <v>313918.09999999998</v>
      </c>
      <c r="AB272" s="5">
        <v>331875.09999999998</v>
      </c>
      <c r="AC272" s="5">
        <v>365580.68</v>
      </c>
      <c r="AD272" s="5">
        <v>383267.55</v>
      </c>
      <c r="AE272" s="5">
        <v>383267.55</v>
      </c>
      <c r="AF272" s="5">
        <v>419180.98</v>
      </c>
      <c r="AG272" s="5">
        <v>436888.98</v>
      </c>
      <c r="AH272" s="12">
        <f t="shared" si="12"/>
        <v>141032.75375</v>
      </c>
      <c r="AI272" s="12">
        <f t="shared" si="13"/>
        <v>318018.69624999998</v>
      </c>
      <c r="AJ272">
        <f t="shared" si="14"/>
        <v>182314</v>
      </c>
    </row>
    <row r="273" spans="1:36" ht="13.8" thickBot="1" x14ac:dyDescent="0.3">
      <c r="A273" s="11" t="s">
        <v>1493</v>
      </c>
      <c r="B273" s="35" t="s">
        <v>1079</v>
      </c>
      <c r="C273" s="3" t="s">
        <v>1080</v>
      </c>
      <c r="D273" s="3" t="s">
        <v>58</v>
      </c>
      <c r="E273" s="3" t="s">
        <v>60</v>
      </c>
      <c r="F273" s="6" t="s">
        <v>1235</v>
      </c>
      <c r="G273" s="6">
        <v>0</v>
      </c>
      <c r="H273" s="6">
        <v>0</v>
      </c>
      <c r="I273" s="5">
        <v>161558.54</v>
      </c>
      <c r="J273" s="5">
        <v>161558.54</v>
      </c>
      <c r="K273" s="5">
        <v>184731.87</v>
      </c>
      <c r="L273" s="5">
        <v>237905.63</v>
      </c>
      <c r="M273" s="5">
        <v>237905.63</v>
      </c>
      <c r="N273" s="5">
        <v>237905.63</v>
      </c>
      <c r="O273" s="5">
        <v>322372.99</v>
      </c>
      <c r="P273" s="5">
        <v>322372.99</v>
      </c>
      <c r="Q273" s="5">
        <v>350340.46</v>
      </c>
      <c r="R273" s="5">
        <v>407733.13</v>
      </c>
      <c r="S273" s="5">
        <v>407733.13</v>
      </c>
      <c r="T273" s="5">
        <v>469235.25</v>
      </c>
      <c r="U273" s="5">
        <v>500185.12</v>
      </c>
      <c r="V273" s="5">
        <v>500185.12</v>
      </c>
      <c r="W273" s="5">
        <v>500185.12</v>
      </c>
      <c r="X273" s="5">
        <v>565823.98</v>
      </c>
      <c r="Y273" s="5">
        <v>599459.88</v>
      </c>
      <c r="Z273" s="5">
        <v>599459.88</v>
      </c>
      <c r="AA273" s="5">
        <v>670560.88</v>
      </c>
      <c r="AB273" s="5">
        <v>706485.74</v>
      </c>
      <c r="AC273" s="5">
        <v>775908.86</v>
      </c>
      <c r="AD273" s="5">
        <v>812907.38</v>
      </c>
      <c r="AE273" s="5">
        <v>812907.38</v>
      </c>
      <c r="AF273" s="5">
        <v>887396.7</v>
      </c>
      <c r="AG273" s="5">
        <v>924882.36</v>
      </c>
      <c r="AH273" s="12">
        <f t="shared" si="12"/>
        <v>305888.92333333328</v>
      </c>
      <c r="AI273" s="12">
        <f t="shared" si="13"/>
        <v>678651.22166666668</v>
      </c>
      <c r="AJ273">
        <f t="shared" si="14"/>
        <v>182314</v>
      </c>
    </row>
    <row r="274" spans="1:36" ht="13.8" thickBot="1" x14ac:dyDescent="0.3">
      <c r="A274" s="11" t="s">
        <v>1494</v>
      </c>
      <c r="B274" s="35" t="s">
        <v>673</v>
      </c>
      <c r="C274" s="3" t="s">
        <v>674</v>
      </c>
      <c r="D274" s="3" t="s">
        <v>63</v>
      </c>
      <c r="E274" s="3" t="s">
        <v>52</v>
      </c>
      <c r="F274" s="6" t="s">
        <v>1235</v>
      </c>
      <c r="G274" s="6">
        <v>0</v>
      </c>
      <c r="H274" s="6">
        <v>0</v>
      </c>
      <c r="I274" s="5">
        <v>1673881</v>
      </c>
      <c r="J274" s="5">
        <v>1673881</v>
      </c>
      <c r="K274" s="5">
        <v>1673881</v>
      </c>
      <c r="L274" s="5">
        <v>932726</v>
      </c>
      <c r="M274" s="5">
        <v>932726</v>
      </c>
      <c r="N274" s="5">
        <v>932726</v>
      </c>
      <c r="O274" s="5">
        <v>1336592</v>
      </c>
      <c r="P274" s="5">
        <v>1336592</v>
      </c>
      <c r="Q274" s="5">
        <v>1336592</v>
      </c>
      <c r="R274" s="5">
        <v>1580125</v>
      </c>
      <c r="S274" s="5">
        <v>1580125</v>
      </c>
      <c r="T274" s="5">
        <v>1580125</v>
      </c>
      <c r="U274" s="5">
        <v>1420897</v>
      </c>
      <c r="V274" s="5">
        <v>1420897</v>
      </c>
      <c r="W274" s="5">
        <v>1420897</v>
      </c>
      <c r="X274" s="5">
        <v>2441072</v>
      </c>
      <c r="Y274" s="5">
        <v>2441072</v>
      </c>
      <c r="Z274" s="5">
        <v>2441072</v>
      </c>
      <c r="AA274" s="5">
        <v>2511077</v>
      </c>
      <c r="AB274" s="5">
        <v>2511077</v>
      </c>
      <c r="AC274" s="5">
        <v>2511077</v>
      </c>
      <c r="AD274" s="5">
        <v>3102988</v>
      </c>
      <c r="AE274" s="5">
        <v>3102988</v>
      </c>
      <c r="AF274" s="5">
        <v>3102988</v>
      </c>
      <c r="AG274" s="5">
        <v>3023201</v>
      </c>
      <c r="AH274" s="12">
        <f t="shared" si="12"/>
        <v>1370290</v>
      </c>
      <c r="AI274" s="12">
        <f t="shared" si="13"/>
        <v>2435771.1666666665</v>
      </c>
      <c r="AJ274">
        <f t="shared" si="14"/>
        <v>182315</v>
      </c>
    </row>
    <row r="275" spans="1:36" ht="13.8" thickBot="1" x14ac:dyDescent="0.3">
      <c r="A275" s="11" t="s">
        <v>1494</v>
      </c>
      <c r="B275" s="33" t="s">
        <v>673</v>
      </c>
      <c r="C275" s="7" t="s">
        <v>674</v>
      </c>
      <c r="D275" s="7" t="s">
        <v>63</v>
      </c>
      <c r="E275" s="7" t="s">
        <v>52</v>
      </c>
      <c r="F275" s="11" t="s">
        <v>1235</v>
      </c>
      <c r="G275" s="11">
        <v>0</v>
      </c>
      <c r="H275" s="11">
        <v>0</v>
      </c>
      <c r="I275" s="4">
        <v>52378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12">
        <f t="shared" si="12"/>
        <v>2182.4166666666665</v>
      </c>
      <c r="AI275" s="12">
        <f t="shared" si="13"/>
        <v>0</v>
      </c>
      <c r="AJ275">
        <f t="shared" si="14"/>
        <v>182315</v>
      </c>
    </row>
    <row r="276" spans="1:36" ht="13.8" thickBot="1" x14ac:dyDescent="0.3">
      <c r="A276" s="11" t="s">
        <v>1495</v>
      </c>
      <c r="B276" s="35" t="s">
        <v>675</v>
      </c>
      <c r="C276" s="3" t="s">
        <v>676</v>
      </c>
      <c r="D276" s="3" t="s">
        <v>59</v>
      </c>
      <c r="E276" s="3" t="s">
        <v>52</v>
      </c>
      <c r="F276" s="6" t="s">
        <v>1235</v>
      </c>
      <c r="G276" s="6">
        <v>0</v>
      </c>
      <c r="H276" s="6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12">
        <f t="shared" si="12"/>
        <v>0</v>
      </c>
      <c r="AI276" s="12">
        <f t="shared" si="13"/>
        <v>0</v>
      </c>
      <c r="AJ276">
        <f t="shared" si="14"/>
        <v>182316</v>
      </c>
    </row>
    <row r="277" spans="1:36" ht="13.8" thickBot="1" x14ac:dyDescent="0.3">
      <c r="A277" s="11" t="s">
        <v>1496</v>
      </c>
      <c r="B277" s="35" t="s">
        <v>675</v>
      </c>
      <c r="C277" s="3" t="s">
        <v>676</v>
      </c>
      <c r="D277" s="3" t="s">
        <v>67</v>
      </c>
      <c r="E277" s="3" t="s">
        <v>60</v>
      </c>
      <c r="F277" s="6" t="s">
        <v>1235</v>
      </c>
      <c r="G277" s="6">
        <v>0</v>
      </c>
      <c r="H277" s="6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12">
        <f t="shared" si="12"/>
        <v>0</v>
      </c>
      <c r="AI277" s="12">
        <f t="shared" si="13"/>
        <v>0</v>
      </c>
      <c r="AJ277">
        <f t="shared" si="14"/>
        <v>182316</v>
      </c>
    </row>
    <row r="278" spans="1:36" ht="13.8" thickBot="1" x14ac:dyDescent="0.3">
      <c r="A278" s="11" t="s">
        <v>1497</v>
      </c>
      <c r="B278" s="35" t="s">
        <v>1138</v>
      </c>
      <c r="C278" s="3" t="s">
        <v>1139</v>
      </c>
      <c r="D278" s="3" t="s">
        <v>63</v>
      </c>
      <c r="E278" s="3" t="s">
        <v>52</v>
      </c>
      <c r="F278" s="6" t="s">
        <v>1235</v>
      </c>
      <c r="G278" s="6">
        <v>0</v>
      </c>
      <c r="H278" s="6">
        <v>0</v>
      </c>
      <c r="I278" s="4"/>
      <c r="J278" s="4"/>
      <c r="K278" s="4"/>
      <c r="L278" s="4"/>
      <c r="M278" s="4"/>
      <c r="N278" s="4"/>
      <c r="O278" s="5">
        <v>61728700</v>
      </c>
      <c r="P278" s="5">
        <v>61728700</v>
      </c>
      <c r="Q278" s="5">
        <v>61728700</v>
      </c>
      <c r="R278" s="5">
        <v>62578433</v>
      </c>
      <c r="S278" s="5">
        <v>62578433</v>
      </c>
      <c r="T278" s="5">
        <v>62578433</v>
      </c>
      <c r="U278" s="5">
        <v>62899839</v>
      </c>
      <c r="V278" s="5">
        <v>62899839</v>
      </c>
      <c r="W278" s="5">
        <v>62899839</v>
      </c>
      <c r="X278" s="5">
        <v>63142257</v>
      </c>
      <c r="Y278" s="5">
        <v>63142257</v>
      </c>
      <c r="Z278" s="5">
        <v>63142257</v>
      </c>
      <c r="AA278" s="5">
        <v>63384675</v>
      </c>
      <c r="AB278" s="5">
        <v>63384675</v>
      </c>
      <c r="AC278" s="5">
        <v>63384675</v>
      </c>
      <c r="AD278" s="5">
        <v>63627093</v>
      </c>
      <c r="AE278" s="5">
        <v>63627093</v>
      </c>
      <c r="AF278" s="5">
        <v>63627093</v>
      </c>
      <c r="AG278" s="5">
        <v>66107785</v>
      </c>
      <c r="AH278" s="12">
        <f t="shared" si="12"/>
        <v>33697609.875</v>
      </c>
      <c r="AI278" s="12">
        <f t="shared" si="13"/>
        <v>63397130.416666664</v>
      </c>
      <c r="AJ278">
        <f t="shared" si="14"/>
        <v>182317</v>
      </c>
    </row>
    <row r="279" spans="1:36" ht="13.8" thickBot="1" x14ac:dyDescent="0.3">
      <c r="A279" s="11" t="s">
        <v>1498</v>
      </c>
      <c r="B279" s="35" t="s">
        <v>1152</v>
      </c>
      <c r="C279" s="3" t="s">
        <v>1153</v>
      </c>
      <c r="D279" s="3" t="s">
        <v>63</v>
      </c>
      <c r="E279" s="3" t="s">
        <v>52</v>
      </c>
      <c r="F279" s="6" t="s">
        <v>1231</v>
      </c>
      <c r="G279" s="6">
        <v>0</v>
      </c>
      <c r="H279" s="6">
        <v>0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5">
        <v>-17151.349999999999</v>
      </c>
      <c r="V279" s="5">
        <v>-17151.349999999999</v>
      </c>
      <c r="W279" s="5">
        <v>-17151.349999999999</v>
      </c>
      <c r="X279" s="5">
        <v>-17151.349999999999</v>
      </c>
      <c r="Y279" s="5">
        <v>-17151.349999999999</v>
      </c>
      <c r="Z279" s="5">
        <v>-18028.830000000002</v>
      </c>
      <c r="AA279" s="5">
        <v>-23601.21</v>
      </c>
      <c r="AB279" s="5">
        <v>-25520.69</v>
      </c>
      <c r="AC279" s="5">
        <v>-27806.880000000001</v>
      </c>
      <c r="AD279" s="5">
        <v>-32284.14</v>
      </c>
      <c r="AE279" s="5">
        <v>-35163.72</v>
      </c>
      <c r="AF279" s="5">
        <v>-38190.449999999997</v>
      </c>
      <c r="AG279" s="5">
        <v>-1300793.4099999999</v>
      </c>
      <c r="AH279" s="12">
        <f t="shared" si="12"/>
        <v>-714.63958333333323</v>
      </c>
      <c r="AI279" s="12">
        <f t="shared" si="13"/>
        <v>-77347.808333333305</v>
      </c>
      <c r="AJ279">
        <f t="shared" si="14"/>
        <v>182318</v>
      </c>
    </row>
    <row r="280" spans="1:36" ht="13.8" thickBot="1" x14ac:dyDescent="0.3">
      <c r="A280" s="11" t="s">
        <v>1499</v>
      </c>
      <c r="B280" s="35" t="s">
        <v>1152</v>
      </c>
      <c r="C280" s="3" t="s">
        <v>1153</v>
      </c>
      <c r="D280" s="3" t="s">
        <v>51</v>
      </c>
      <c r="E280" s="3" t="s">
        <v>52</v>
      </c>
      <c r="F280" s="6" t="s">
        <v>1231</v>
      </c>
      <c r="G280" s="6">
        <v>0</v>
      </c>
      <c r="H280" s="6">
        <v>0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5">
        <v>-207.74</v>
      </c>
      <c r="V280" s="5">
        <v>-207.74</v>
      </c>
      <c r="W280" s="5">
        <v>-207.74</v>
      </c>
      <c r="X280" s="5">
        <v>-207.74</v>
      </c>
      <c r="Y280" s="5">
        <v>-207.74</v>
      </c>
      <c r="Z280" s="5">
        <v>-224.44</v>
      </c>
      <c r="AA280" s="5">
        <v>-308.56</v>
      </c>
      <c r="AB280" s="5">
        <v>-325.35000000000002</v>
      </c>
      <c r="AC280" s="5">
        <v>-342.14</v>
      </c>
      <c r="AD280" s="5">
        <v>-388.44</v>
      </c>
      <c r="AE280" s="5">
        <v>-405.31</v>
      </c>
      <c r="AF280" s="5">
        <v>-423.02</v>
      </c>
      <c r="AG280" s="5">
        <v>-30715.72</v>
      </c>
      <c r="AH280" s="12">
        <f t="shared" si="12"/>
        <v>-8.6558333333333337</v>
      </c>
      <c r="AI280" s="12">
        <f t="shared" si="13"/>
        <v>-1559.1625000000001</v>
      </c>
      <c r="AJ280">
        <f t="shared" si="14"/>
        <v>182318</v>
      </c>
    </row>
    <row r="281" spans="1:36" ht="13.8" thickBot="1" x14ac:dyDescent="0.3">
      <c r="A281" s="11" t="s">
        <v>1500</v>
      </c>
      <c r="B281" s="35" t="s">
        <v>1152</v>
      </c>
      <c r="C281" s="3" t="s">
        <v>1153</v>
      </c>
      <c r="D281" s="3" t="s">
        <v>59</v>
      </c>
      <c r="E281" s="3" t="s">
        <v>52</v>
      </c>
      <c r="F281" s="6" t="s">
        <v>1231</v>
      </c>
      <c r="G281" s="6">
        <v>0</v>
      </c>
      <c r="H281" s="6">
        <v>0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5">
        <v>-34.82</v>
      </c>
      <c r="V281" s="5">
        <v>-34.82</v>
      </c>
      <c r="W281" s="5">
        <v>-34.82</v>
      </c>
      <c r="X281" s="5">
        <v>-34.82</v>
      </c>
      <c r="Y281" s="5">
        <v>-34.82</v>
      </c>
      <c r="Z281" s="5">
        <v>-34.82</v>
      </c>
      <c r="AA281" s="5">
        <v>-43.27</v>
      </c>
      <c r="AB281" s="5">
        <v>-43.27</v>
      </c>
      <c r="AC281" s="5">
        <v>-43.27</v>
      </c>
      <c r="AD281" s="5">
        <v>-47.5</v>
      </c>
      <c r="AE281" s="5">
        <v>-47.5</v>
      </c>
      <c r="AF281" s="5">
        <v>-47.5</v>
      </c>
      <c r="AG281" s="5">
        <v>-6265.14</v>
      </c>
      <c r="AH281" s="12">
        <f t="shared" si="12"/>
        <v>-1.4508333333333334</v>
      </c>
      <c r="AI281" s="12">
        <f t="shared" si="13"/>
        <v>-299.69916666666671</v>
      </c>
      <c r="AJ281">
        <f t="shared" si="14"/>
        <v>182318</v>
      </c>
    </row>
    <row r="282" spans="1:36" ht="13.8" thickBot="1" x14ac:dyDescent="0.3">
      <c r="A282" s="11" t="s">
        <v>1501</v>
      </c>
      <c r="B282" s="35" t="s">
        <v>1152</v>
      </c>
      <c r="C282" s="3" t="s">
        <v>1153</v>
      </c>
      <c r="D282" s="3" t="s">
        <v>58</v>
      </c>
      <c r="E282" s="3" t="s">
        <v>52</v>
      </c>
      <c r="F282" s="6" t="s">
        <v>1231</v>
      </c>
      <c r="G282" s="6">
        <v>0</v>
      </c>
      <c r="H282" s="6">
        <v>0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5">
        <v>-8616.14</v>
      </c>
      <c r="V282" s="5">
        <v>-8616.14</v>
      </c>
      <c r="W282" s="5">
        <v>-8616.14</v>
      </c>
      <c r="X282" s="5">
        <v>-8616.14</v>
      </c>
      <c r="Y282" s="5">
        <v>-8616.14</v>
      </c>
      <c r="Z282" s="5">
        <v>-8789.41</v>
      </c>
      <c r="AA282" s="5">
        <v>-12798.57</v>
      </c>
      <c r="AB282" s="5">
        <v>-12990.39</v>
      </c>
      <c r="AC282" s="5">
        <v>-13113.86</v>
      </c>
      <c r="AD282" s="5">
        <v>-15153.96</v>
      </c>
      <c r="AE282" s="5">
        <v>-15277.47</v>
      </c>
      <c r="AF282" s="5">
        <v>-15401.02</v>
      </c>
      <c r="AG282" s="5">
        <v>-93548.75</v>
      </c>
      <c r="AH282" s="12">
        <f t="shared" si="12"/>
        <v>-359.00583333333333</v>
      </c>
      <c r="AI282" s="12">
        <f t="shared" si="13"/>
        <v>-14922.640416666667</v>
      </c>
      <c r="AJ282">
        <f t="shared" si="14"/>
        <v>182318</v>
      </c>
    </row>
    <row r="283" spans="1:36" ht="13.8" thickBot="1" x14ac:dyDescent="0.3">
      <c r="A283" s="11" t="s">
        <v>1502</v>
      </c>
      <c r="B283" s="35" t="s">
        <v>1152</v>
      </c>
      <c r="C283" s="3" t="s">
        <v>1153</v>
      </c>
      <c r="D283" s="3" t="s">
        <v>51</v>
      </c>
      <c r="E283" s="3" t="s">
        <v>57</v>
      </c>
      <c r="F283" s="6" t="s">
        <v>1231</v>
      </c>
      <c r="G283" s="6">
        <v>0</v>
      </c>
      <c r="H283" s="6">
        <v>0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5">
        <v>-33162.300000000003</v>
      </c>
      <c r="V283" s="5">
        <v>-33162.300000000003</v>
      </c>
      <c r="W283" s="5">
        <v>-33162.300000000003</v>
      </c>
      <c r="X283" s="5">
        <v>-33162.300000000003</v>
      </c>
      <c r="Y283" s="5">
        <v>-33162.300000000003</v>
      </c>
      <c r="Z283" s="5">
        <v>-33382.01</v>
      </c>
      <c r="AA283" s="5">
        <v>-49188.55</v>
      </c>
      <c r="AB283" s="5">
        <v>-49812.78</v>
      </c>
      <c r="AC283" s="5">
        <v>-50550.54</v>
      </c>
      <c r="AD283" s="5">
        <v>-59104.45</v>
      </c>
      <c r="AE283" s="5">
        <v>-60233.53</v>
      </c>
      <c r="AF283" s="5">
        <v>-61461.99</v>
      </c>
      <c r="AG283" s="5">
        <v>-2766365.17</v>
      </c>
      <c r="AH283" s="12">
        <f t="shared" si="12"/>
        <v>-1381.7625</v>
      </c>
      <c r="AI283" s="12">
        <f t="shared" si="13"/>
        <v>-158012.23208333334</v>
      </c>
      <c r="AJ283">
        <f t="shared" si="14"/>
        <v>182318</v>
      </c>
    </row>
    <row r="284" spans="1:36" ht="13.8" thickBot="1" x14ac:dyDescent="0.3">
      <c r="A284" s="11" t="s">
        <v>1503</v>
      </c>
      <c r="B284" s="35" t="s">
        <v>1152</v>
      </c>
      <c r="C284" s="3" t="s">
        <v>1153</v>
      </c>
      <c r="D284" s="3" t="s">
        <v>59</v>
      </c>
      <c r="E284" s="3" t="s">
        <v>57</v>
      </c>
      <c r="F284" s="6" t="s">
        <v>1231</v>
      </c>
      <c r="G284" s="6">
        <v>0</v>
      </c>
      <c r="H284" s="6">
        <v>0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5">
        <v>-749.71</v>
      </c>
      <c r="V284" s="5">
        <v>-749.71</v>
      </c>
      <c r="W284" s="5">
        <v>-749.71</v>
      </c>
      <c r="X284" s="5">
        <v>-749.71</v>
      </c>
      <c r="Y284" s="5">
        <v>-749.71</v>
      </c>
      <c r="Z284" s="5">
        <v>-753.8</v>
      </c>
      <c r="AA284" s="5">
        <v>-1392.06</v>
      </c>
      <c r="AB284" s="5">
        <v>-1440.56</v>
      </c>
      <c r="AC284" s="5">
        <v>-1489.91</v>
      </c>
      <c r="AD284" s="5">
        <v>-1847.12</v>
      </c>
      <c r="AE284" s="5">
        <v>-1901.81</v>
      </c>
      <c r="AF284" s="5">
        <v>-1976.16</v>
      </c>
      <c r="AG284" s="5">
        <v>-192484.52</v>
      </c>
      <c r="AH284" s="12">
        <f t="shared" si="12"/>
        <v>-31.237916666666667</v>
      </c>
      <c r="AI284" s="12">
        <f t="shared" si="13"/>
        <v>-9201.4479166666679</v>
      </c>
      <c r="AJ284">
        <f t="shared" si="14"/>
        <v>182318</v>
      </c>
    </row>
    <row r="285" spans="1:36" ht="13.8" thickBot="1" x14ac:dyDescent="0.3">
      <c r="A285" s="11" t="s">
        <v>1504</v>
      </c>
      <c r="B285" s="35" t="s">
        <v>1152</v>
      </c>
      <c r="C285" s="3" t="s">
        <v>1153</v>
      </c>
      <c r="D285" s="3" t="s">
        <v>66</v>
      </c>
      <c r="E285" s="3" t="s">
        <v>57</v>
      </c>
      <c r="F285" s="6" t="s">
        <v>1231</v>
      </c>
      <c r="G285" s="6">
        <v>0</v>
      </c>
      <c r="H285" s="6">
        <v>0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5">
        <v>-0.09</v>
      </c>
      <c r="V285" s="5">
        <v>-0.09</v>
      </c>
      <c r="W285" s="5">
        <v>-0.09</v>
      </c>
      <c r="X285" s="5">
        <v>-0.09</v>
      </c>
      <c r="Y285" s="5">
        <v>-0.09</v>
      </c>
      <c r="Z285" s="5">
        <v>-0.09</v>
      </c>
      <c r="AA285" s="5">
        <v>-0.27</v>
      </c>
      <c r="AB285" s="5">
        <v>-0.27</v>
      </c>
      <c r="AC285" s="5">
        <v>-0.27</v>
      </c>
      <c r="AD285" s="5">
        <v>-0.36</v>
      </c>
      <c r="AE285" s="5">
        <v>-0.36</v>
      </c>
      <c r="AF285" s="5">
        <v>-0.36</v>
      </c>
      <c r="AG285" s="5">
        <v>-4168.71</v>
      </c>
      <c r="AH285" s="12">
        <f t="shared" si="12"/>
        <v>-3.7499999999999999E-3</v>
      </c>
      <c r="AI285" s="12">
        <f t="shared" si="13"/>
        <v>-173.8950000000001</v>
      </c>
      <c r="AJ285">
        <f t="shared" si="14"/>
        <v>182318</v>
      </c>
    </row>
    <row r="286" spans="1:36" ht="13.8" thickBot="1" x14ac:dyDescent="0.3">
      <c r="A286" s="11" t="s">
        <v>1505</v>
      </c>
      <c r="B286" s="35" t="s">
        <v>1152</v>
      </c>
      <c r="C286" s="3" t="s">
        <v>1153</v>
      </c>
      <c r="D286" s="3" t="s">
        <v>58</v>
      </c>
      <c r="E286" s="3" t="s">
        <v>57</v>
      </c>
      <c r="F286" s="6" t="s">
        <v>1231</v>
      </c>
      <c r="G286" s="6">
        <v>0</v>
      </c>
      <c r="H286" s="6">
        <v>0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5">
        <v>-4618.67</v>
      </c>
      <c r="V286" s="5">
        <v>-4618.67</v>
      </c>
      <c r="W286" s="5">
        <v>-4618.67</v>
      </c>
      <c r="X286" s="5">
        <v>-4618.67</v>
      </c>
      <c r="Y286" s="5">
        <v>-4618.67</v>
      </c>
      <c r="Z286" s="5">
        <v>-4636.79</v>
      </c>
      <c r="AA286" s="5">
        <v>-8525.5300000000007</v>
      </c>
      <c r="AB286" s="5">
        <v>-8575.5300000000007</v>
      </c>
      <c r="AC286" s="5">
        <v>-8647.91</v>
      </c>
      <c r="AD286" s="5">
        <v>-10656.52</v>
      </c>
      <c r="AE286" s="5">
        <v>-10803.44</v>
      </c>
      <c r="AF286" s="5">
        <v>-11071.56</v>
      </c>
      <c r="AG286" s="5">
        <v>-608350.16</v>
      </c>
      <c r="AH286" s="12">
        <f t="shared" si="12"/>
        <v>-192.44458333333333</v>
      </c>
      <c r="AI286" s="12">
        <f t="shared" si="13"/>
        <v>-32323.03125</v>
      </c>
      <c r="AJ286">
        <f t="shared" si="14"/>
        <v>182318</v>
      </c>
    </row>
    <row r="287" spans="1:36" ht="13.8" thickBot="1" x14ac:dyDescent="0.3">
      <c r="A287" s="11" t="s">
        <v>1506</v>
      </c>
      <c r="B287" s="35" t="s">
        <v>1152</v>
      </c>
      <c r="C287" s="3" t="s">
        <v>1153</v>
      </c>
      <c r="D287" s="3" t="s">
        <v>63</v>
      </c>
      <c r="E287" s="3" t="s">
        <v>60</v>
      </c>
      <c r="F287" s="6" t="s">
        <v>1231</v>
      </c>
      <c r="G287" s="6">
        <v>0</v>
      </c>
      <c r="H287" s="6">
        <v>0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5">
        <v>-0.84</v>
      </c>
      <c r="V287" s="5">
        <v>-0.84</v>
      </c>
      <c r="W287" s="5">
        <v>-0.84</v>
      </c>
      <c r="X287" s="5">
        <v>-0.84</v>
      </c>
      <c r="Y287" s="5">
        <v>-0.84</v>
      </c>
      <c r="Z287" s="5">
        <v>-9.5500000000000007</v>
      </c>
      <c r="AA287" s="5">
        <v>-32.119999999999997</v>
      </c>
      <c r="AB287" s="5">
        <v>-43.81</v>
      </c>
      <c r="AC287" s="5">
        <v>-55.5</v>
      </c>
      <c r="AD287" s="5">
        <v>-71.2</v>
      </c>
      <c r="AE287" s="5">
        <v>-82.89</v>
      </c>
      <c r="AF287" s="5">
        <v>-94.88</v>
      </c>
      <c r="AG287" s="5">
        <v>-7950.78</v>
      </c>
      <c r="AH287" s="12">
        <f t="shared" si="12"/>
        <v>-3.4999999999999996E-2</v>
      </c>
      <c r="AI287" s="12">
        <f t="shared" si="13"/>
        <v>-364.09333333333342</v>
      </c>
      <c r="AJ287">
        <f t="shared" si="14"/>
        <v>182318</v>
      </c>
    </row>
    <row r="288" spans="1:36" ht="13.8" thickBot="1" x14ac:dyDescent="0.3">
      <c r="A288" s="11" t="s">
        <v>1507</v>
      </c>
      <c r="B288" s="35" t="s">
        <v>1152</v>
      </c>
      <c r="C288" s="3" t="s">
        <v>1153</v>
      </c>
      <c r="D288" s="3" t="s">
        <v>59</v>
      </c>
      <c r="E288" s="3" t="s">
        <v>60</v>
      </c>
      <c r="F288" s="6" t="s">
        <v>1231</v>
      </c>
      <c r="G288" s="6">
        <v>0</v>
      </c>
      <c r="H288" s="6">
        <v>0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5">
        <v>-63.81</v>
      </c>
      <c r="V288" s="5">
        <v>-63.81</v>
      </c>
      <c r="W288" s="5">
        <v>-63.81</v>
      </c>
      <c r="X288" s="5">
        <v>-63.81</v>
      </c>
      <c r="Y288" s="5">
        <v>-63.81</v>
      </c>
      <c r="Z288" s="5">
        <v>-65.7</v>
      </c>
      <c r="AA288" s="5">
        <v>-309.52</v>
      </c>
      <c r="AB288" s="5">
        <v>-315.85000000000002</v>
      </c>
      <c r="AC288" s="5">
        <v>-325.52</v>
      </c>
      <c r="AD288" s="5">
        <v>-455.27</v>
      </c>
      <c r="AE288" s="5">
        <v>-467.06</v>
      </c>
      <c r="AF288" s="5">
        <v>-481.21</v>
      </c>
      <c r="AG288" s="5">
        <v>-51854.559999999998</v>
      </c>
      <c r="AH288" s="12">
        <f t="shared" si="12"/>
        <v>-2.6587499999999999</v>
      </c>
      <c r="AI288" s="12">
        <f t="shared" si="13"/>
        <v>-2386.2129166666668</v>
      </c>
      <c r="AJ288">
        <f t="shared" si="14"/>
        <v>182318</v>
      </c>
    </row>
    <row r="289" spans="1:36" ht="13.8" thickBot="1" x14ac:dyDescent="0.3">
      <c r="A289" s="11" t="s">
        <v>1508</v>
      </c>
      <c r="B289" s="35" t="s">
        <v>1152</v>
      </c>
      <c r="C289" s="3" t="s">
        <v>1153</v>
      </c>
      <c r="D289" s="3" t="s">
        <v>67</v>
      </c>
      <c r="E289" s="3" t="s">
        <v>60</v>
      </c>
      <c r="F289" s="6" t="s">
        <v>1231</v>
      </c>
      <c r="G289" s="6">
        <v>0</v>
      </c>
      <c r="H289" s="6">
        <v>0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5">
        <v>-303.63</v>
      </c>
      <c r="V289" s="5">
        <v>-303.63</v>
      </c>
      <c r="W289" s="5">
        <v>-303.63</v>
      </c>
      <c r="X289" s="5">
        <v>-303.63</v>
      </c>
      <c r="Y289" s="5">
        <v>-303.63</v>
      </c>
      <c r="Z289" s="5">
        <v>-312.63</v>
      </c>
      <c r="AA289" s="5">
        <v>-466.02</v>
      </c>
      <c r="AB289" s="5">
        <v>-484.53</v>
      </c>
      <c r="AC289" s="5">
        <v>-506.13</v>
      </c>
      <c r="AD289" s="5">
        <v>-598.01</v>
      </c>
      <c r="AE289" s="5">
        <v>-632.09</v>
      </c>
      <c r="AF289" s="5">
        <v>-676.01</v>
      </c>
      <c r="AG289" s="5">
        <v>-154821.45000000001</v>
      </c>
      <c r="AH289" s="12">
        <f t="shared" si="12"/>
        <v>-12.651249999999999</v>
      </c>
      <c r="AI289" s="12">
        <f t="shared" si="13"/>
        <v>-6871.0400000000018</v>
      </c>
      <c r="AJ289">
        <f t="shared" si="14"/>
        <v>182318</v>
      </c>
    </row>
    <row r="290" spans="1:36" ht="13.8" thickBot="1" x14ac:dyDescent="0.3">
      <c r="A290" s="11" t="s">
        <v>1509</v>
      </c>
      <c r="B290" s="35" t="s">
        <v>1152</v>
      </c>
      <c r="C290" s="3" t="s">
        <v>1153</v>
      </c>
      <c r="D290" s="3" t="s">
        <v>58</v>
      </c>
      <c r="E290" s="3" t="s">
        <v>60</v>
      </c>
      <c r="F290" s="6" t="s">
        <v>1231</v>
      </c>
      <c r="G290" s="6">
        <v>0</v>
      </c>
      <c r="H290" s="6">
        <v>0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5">
        <v>-2841.16</v>
      </c>
      <c r="V290" s="5">
        <v>-2841.16</v>
      </c>
      <c r="W290" s="5">
        <v>-2841.16</v>
      </c>
      <c r="X290" s="5">
        <v>-2841.16</v>
      </c>
      <c r="Y290" s="5">
        <v>-2841.16</v>
      </c>
      <c r="Z290" s="5">
        <v>-2846.13</v>
      </c>
      <c r="AA290" s="5">
        <v>-4684.72</v>
      </c>
      <c r="AB290" s="5">
        <v>-4750.88</v>
      </c>
      <c r="AC290" s="5">
        <v>-4873.8900000000003</v>
      </c>
      <c r="AD290" s="5">
        <v>-5924.71</v>
      </c>
      <c r="AE290" s="5">
        <v>-6076.06</v>
      </c>
      <c r="AF290" s="5">
        <v>-6233.81</v>
      </c>
      <c r="AG290" s="5">
        <v>-88168.87</v>
      </c>
      <c r="AH290" s="12">
        <f t="shared" si="12"/>
        <v>-118.38166666666666</v>
      </c>
      <c r="AI290" s="12">
        <f t="shared" si="13"/>
        <v>-7688.3212500000009</v>
      </c>
      <c r="AJ290">
        <f t="shared" si="14"/>
        <v>182318</v>
      </c>
    </row>
    <row r="291" spans="1:36" ht="13.8" thickBot="1" x14ac:dyDescent="0.3">
      <c r="A291" s="11" t="s">
        <v>2154</v>
      </c>
      <c r="B291" s="35" t="s">
        <v>1152</v>
      </c>
      <c r="C291" s="3" t="s">
        <v>1153</v>
      </c>
      <c r="D291" s="3" t="s">
        <v>51</v>
      </c>
      <c r="E291" s="3" t="s">
        <v>60</v>
      </c>
      <c r="F291" s="6" t="s">
        <v>1231</v>
      </c>
      <c r="G291" s="6">
        <v>0</v>
      </c>
      <c r="H291" s="6">
        <v>0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5">
        <v>-181.57</v>
      </c>
      <c r="AH291" s="12">
        <f t="shared" si="12"/>
        <v>0</v>
      </c>
      <c r="AI291" s="12">
        <f t="shared" si="13"/>
        <v>-7.5654166666666667</v>
      </c>
      <c r="AJ291">
        <f t="shared" si="14"/>
        <v>182318</v>
      </c>
    </row>
    <row r="292" spans="1:36" ht="13.8" thickBot="1" x14ac:dyDescent="0.3">
      <c r="A292" s="11" t="s">
        <v>1510</v>
      </c>
      <c r="B292" s="35" t="s">
        <v>1154</v>
      </c>
      <c r="C292" s="3" t="s">
        <v>1155</v>
      </c>
      <c r="D292" s="3" t="s">
        <v>63</v>
      </c>
      <c r="E292" s="3" t="s">
        <v>52</v>
      </c>
      <c r="F292" s="6" t="s">
        <v>1235</v>
      </c>
      <c r="G292" s="6">
        <v>0</v>
      </c>
      <c r="H292" s="6">
        <v>0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5">
        <v>1692177.46</v>
      </c>
      <c r="V292" s="5">
        <v>1692177.46</v>
      </c>
      <c r="W292" s="5">
        <v>1692177.46</v>
      </c>
      <c r="X292" s="5">
        <v>2073162.46</v>
      </c>
      <c r="Y292" s="5">
        <v>2073162.46</v>
      </c>
      <c r="Z292" s="5">
        <v>2073162.46</v>
      </c>
      <c r="AA292" s="5">
        <v>2527085.46</v>
      </c>
      <c r="AB292" s="5">
        <v>2527085.46</v>
      </c>
      <c r="AC292" s="5">
        <v>2527085.46</v>
      </c>
      <c r="AD292" s="5">
        <v>2855213.46</v>
      </c>
      <c r="AE292" s="5">
        <v>2855213.46</v>
      </c>
      <c r="AF292" s="5">
        <v>2855213.46</v>
      </c>
      <c r="AG292" s="5">
        <v>3345012.46</v>
      </c>
      <c r="AH292" s="12">
        <f t="shared" si="12"/>
        <v>70507.394166666665</v>
      </c>
      <c r="AI292" s="12">
        <f t="shared" si="13"/>
        <v>2355777.8350000004</v>
      </c>
      <c r="AJ292">
        <f t="shared" si="14"/>
        <v>182319</v>
      </c>
    </row>
    <row r="293" spans="1:36" ht="13.8" thickBot="1" x14ac:dyDescent="0.3">
      <c r="A293" s="11" t="s">
        <v>1511</v>
      </c>
      <c r="B293" s="35" t="s">
        <v>196</v>
      </c>
      <c r="C293" s="3" t="s">
        <v>197</v>
      </c>
      <c r="D293" s="3" t="s">
        <v>58</v>
      </c>
      <c r="E293" s="3" t="s">
        <v>57</v>
      </c>
      <c r="F293" s="6" t="s">
        <v>1235</v>
      </c>
      <c r="G293" s="6">
        <v>0</v>
      </c>
      <c r="H293" s="6">
        <v>0</v>
      </c>
      <c r="I293" s="5">
        <v>269399</v>
      </c>
      <c r="J293" s="5">
        <v>269399</v>
      </c>
      <c r="K293" s="5">
        <v>269399</v>
      </c>
      <c r="L293" s="5">
        <v>228974</v>
      </c>
      <c r="M293" s="5">
        <v>228974</v>
      </c>
      <c r="N293" s="5">
        <v>228974</v>
      </c>
      <c r="O293" s="5">
        <v>188549</v>
      </c>
      <c r="P293" s="5">
        <v>188549</v>
      </c>
      <c r="Q293" s="5">
        <v>188549</v>
      </c>
      <c r="R293" s="5">
        <v>148124</v>
      </c>
      <c r="S293" s="5">
        <v>148124</v>
      </c>
      <c r="T293" s="5">
        <v>148124</v>
      </c>
      <c r="U293" s="5">
        <v>107699</v>
      </c>
      <c r="V293" s="5">
        <v>107699</v>
      </c>
      <c r="W293" s="5">
        <v>107699</v>
      </c>
      <c r="X293" s="5">
        <v>67274</v>
      </c>
      <c r="Y293" s="5">
        <v>67274</v>
      </c>
      <c r="Z293" s="5">
        <v>67274</v>
      </c>
      <c r="AA293" s="5">
        <v>26849</v>
      </c>
      <c r="AB293" s="5">
        <v>26849</v>
      </c>
      <c r="AC293" s="5">
        <v>26849</v>
      </c>
      <c r="AD293" s="5">
        <v>0</v>
      </c>
      <c r="AE293" s="5">
        <v>0</v>
      </c>
      <c r="AF293" s="5">
        <v>0</v>
      </c>
      <c r="AG293" s="5">
        <v>0</v>
      </c>
      <c r="AH293" s="12">
        <f t="shared" si="12"/>
        <v>202024</v>
      </c>
      <c r="AI293" s="12">
        <f t="shared" si="13"/>
        <v>45968.041666666664</v>
      </c>
      <c r="AJ293">
        <f t="shared" si="14"/>
        <v>182320</v>
      </c>
    </row>
    <row r="294" spans="1:36" ht="13.8" thickBot="1" x14ac:dyDescent="0.3">
      <c r="A294" s="11" t="s">
        <v>1511</v>
      </c>
      <c r="B294" s="33" t="s">
        <v>196</v>
      </c>
      <c r="C294" s="7" t="s">
        <v>197</v>
      </c>
      <c r="D294" s="7" t="s">
        <v>58</v>
      </c>
      <c r="E294" s="7" t="s">
        <v>57</v>
      </c>
      <c r="F294" s="11" t="s">
        <v>1235</v>
      </c>
      <c r="G294" s="11">
        <v>0</v>
      </c>
      <c r="H294" s="11">
        <v>0</v>
      </c>
      <c r="I294" s="4">
        <v>959528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12">
        <f t="shared" si="12"/>
        <v>39980.333333333336</v>
      </c>
      <c r="AI294" s="12">
        <f t="shared" si="13"/>
        <v>0</v>
      </c>
      <c r="AJ294">
        <f t="shared" si="14"/>
        <v>182320</v>
      </c>
    </row>
    <row r="295" spans="1:36" ht="13.8" thickBot="1" x14ac:dyDescent="0.3">
      <c r="A295" s="11" t="s">
        <v>1512</v>
      </c>
      <c r="B295" s="35" t="s">
        <v>869</v>
      </c>
      <c r="C295" s="3" t="s">
        <v>870</v>
      </c>
      <c r="D295" s="3" t="s">
        <v>67</v>
      </c>
      <c r="E295" s="3" t="s">
        <v>60</v>
      </c>
      <c r="F295" s="6" t="s">
        <v>1235</v>
      </c>
      <c r="G295" s="6">
        <v>0</v>
      </c>
      <c r="H295" s="6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12">
        <f t="shared" si="12"/>
        <v>0</v>
      </c>
      <c r="AI295" s="12">
        <f t="shared" si="13"/>
        <v>0</v>
      </c>
      <c r="AJ295">
        <f t="shared" si="14"/>
        <v>182321</v>
      </c>
    </row>
    <row r="296" spans="1:36" ht="13.8" thickBot="1" x14ac:dyDescent="0.3">
      <c r="A296" s="11" t="s">
        <v>1513</v>
      </c>
      <c r="B296" s="35" t="s">
        <v>743</v>
      </c>
      <c r="C296" s="3" t="s">
        <v>744</v>
      </c>
      <c r="D296" s="3" t="s">
        <v>59</v>
      </c>
      <c r="E296" s="3" t="s">
        <v>57</v>
      </c>
      <c r="F296" s="6" t="s">
        <v>1231</v>
      </c>
      <c r="G296" s="6">
        <v>0</v>
      </c>
      <c r="H296" s="6">
        <v>0</v>
      </c>
      <c r="I296" s="5">
        <v>15940.95</v>
      </c>
      <c r="J296" s="5">
        <v>15457.9</v>
      </c>
      <c r="K296" s="5">
        <v>14974.85</v>
      </c>
      <c r="L296" s="5">
        <v>14491.8</v>
      </c>
      <c r="M296" s="5">
        <v>14008.75</v>
      </c>
      <c r="N296" s="5">
        <v>13525.7</v>
      </c>
      <c r="O296" s="5">
        <v>13042.65</v>
      </c>
      <c r="P296" s="5">
        <v>12559.6</v>
      </c>
      <c r="Q296" s="5">
        <v>12076.55</v>
      </c>
      <c r="R296" s="5">
        <v>11593.5</v>
      </c>
      <c r="S296" s="5">
        <v>11110.45</v>
      </c>
      <c r="T296" s="5">
        <v>10627.4</v>
      </c>
      <c r="U296" s="5">
        <v>10144.35</v>
      </c>
      <c r="V296" s="5">
        <v>9661.2999999999993</v>
      </c>
      <c r="W296" s="5">
        <v>9178.25</v>
      </c>
      <c r="X296" s="5">
        <v>8695.2000000000007</v>
      </c>
      <c r="Y296" s="5">
        <v>8212.15</v>
      </c>
      <c r="Z296" s="5">
        <v>7729.1</v>
      </c>
      <c r="AA296" s="5">
        <v>7246.05</v>
      </c>
      <c r="AB296" s="5">
        <v>6763</v>
      </c>
      <c r="AC296" s="5">
        <v>6279.95</v>
      </c>
      <c r="AD296" s="5">
        <v>5796.9</v>
      </c>
      <c r="AE296" s="5">
        <v>5313.85</v>
      </c>
      <c r="AF296" s="5">
        <v>4830.8</v>
      </c>
      <c r="AG296" s="5">
        <v>4347.75</v>
      </c>
      <c r="AH296" s="12">
        <f t="shared" si="12"/>
        <v>13042.650000000001</v>
      </c>
      <c r="AI296" s="12">
        <f t="shared" si="13"/>
        <v>7246.05</v>
      </c>
      <c r="AJ296">
        <f t="shared" si="14"/>
        <v>182322</v>
      </c>
    </row>
    <row r="297" spans="1:36" ht="13.8" thickBot="1" x14ac:dyDescent="0.3">
      <c r="A297" s="11" t="s">
        <v>1514</v>
      </c>
      <c r="B297" s="35" t="s">
        <v>743</v>
      </c>
      <c r="C297" s="3" t="s">
        <v>744</v>
      </c>
      <c r="D297" s="3" t="s">
        <v>58</v>
      </c>
      <c r="E297" s="3" t="s">
        <v>57</v>
      </c>
      <c r="F297" s="6" t="s">
        <v>1231</v>
      </c>
      <c r="G297" s="6">
        <v>0</v>
      </c>
      <c r="H297" s="6">
        <v>0</v>
      </c>
      <c r="I297" s="5">
        <v>212740.24</v>
      </c>
      <c r="J297" s="5">
        <v>206661.95</v>
      </c>
      <c r="K297" s="5">
        <v>200583.66</v>
      </c>
      <c r="L297" s="5">
        <v>194505.37</v>
      </c>
      <c r="M297" s="5">
        <v>188427.08</v>
      </c>
      <c r="N297" s="5">
        <v>182348.79</v>
      </c>
      <c r="O297" s="5">
        <v>176270.5</v>
      </c>
      <c r="P297" s="5">
        <v>170192.21</v>
      </c>
      <c r="Q297" s="5">
        <v>164113.92000000001</v>
      </c>
      <c r="R297" s="5">
        <v>158035.63</v>
      </c>
      <c r="S297" s="5">
        <v>151957.34</v>
      </c>
      <c r="T297" s="5">
        <v>145879.04999999999</v>
      </c>
      <c r="U297" s="5">
        <v>139800.76</v>
      </c>
      <c r="V297" s="5">
        <v>133722.47</v>
      </c>
      <c r="W297" s="5">
        <v>127644.18</v>
      </c>
      <c r="X297" s="5">
        <v>121565.89</v>
      </c>
      <c r="Y297" s="5">
        <v>115487.6</v>
      </c>
      <c r="Z297" s="5">
        <v>109409.31</v>
      </c>
      <c r="AA297" s="5">
        <v>103331.02</v>
      </c>
      <c r="AB297" s="5">
        <v>97252.73</v>
      </c>
      <c r="AC297" s="5">
        <v>91174.44</v>
      </c>
      <c r="AD297" s="5">
        <v>85096.15</v>
      </c>
      <c r="AE297" s="5">
        <v>79017.86</v>
      </c>
      <c r="AF297" s="5">
        <v>72939.570000000007</v>
      </c>
      <c r="AG297" s="5">
        <v>66861.279999999999</v>
      </c>
      <c r="AH297" s="12">
        <f t="shared" si="12"/>
        <v>176270.5</v>
      </c>
      <c r="AI297" s="12">
        <f t="shared" si="13"/>
        <v>103331.02</v>
      </c>
      <c r="AJ297">
        <f t="shared" si="14"/>
        <v>182322</v>
      </c>
    </row>
    <row r="298" spans="1:36" ht="13.8" thickBot="1" x14ac:dyDescent="0.3">
      <c r="A298" s="11" t="s">
        <v>1515</v>
      </c>
      <c r="B298" s="35" t="s">
        <v>773</v>
      </c>
      <c r="C298" s="3" t="s">
        <v>774</v>
      </c>
      <c r="D298" s="3" t="s">
        <v>58</v>
      </c>
      <c r="E298" s="3" t="s">
        <v>57</v>
      </c>
      <c r="F298" s="6" t="s">
        <v>1231</v>
      </c>
      <c r="G298" s="6">
        <v>0</v>
      </c>
      <c r="H298" s="6">
        <v>0</v>
      </c>
      <c r="I298" s="5">
        <v>135088.51999999999</v>
      </c>
      <c r="J298" s="5">
        <v>131228.85999999999</v>
      </c>
      <c r="K298" s="5">
        <v>127369.2</v>
      </c>
      <c r="L298" s="5">
        <v>123509.54</v>
      </c>
      <c r="M298" s="5">
        <v>119649.88</v>
      </c>
      <c r="N298" s="5">
        <v>115790.22</v>
      </c>
      <c r="O298" s="5">
        <v>111930.56</v>
      </c>
      <c r="P298" s="5">
        <v>108070.9</v>
      </c>
      <c r="Q298" s="5">
        <v>104211.24</v>
      </c>
      <c r="R298" s="5">
        <v>100351.58</v>
      </c>
      <c r="S298" s="5">
        <v>96491.92</v>
      </c>
      <c r="T298" s="5">
        <v>92632.26</v>
      </c>
      <c r="U298" s="5">
        <v>88772.6</v>
      </c>
      <c r="V298" s="5">
        <v>84912.94</v>
      </c>
      <c r="W298" s="5">
        <v>81053.279999999999</v>
      </c>
      <c r="X298" s="5">
        <v>77193.62</v>
      </c>
      <c r="Y298" s="5">
        <v>73333.960000000006</v>
      </c>
      <c r="Z298" s="5">
        <v>69474.3</v>
      </c>
      <c r="AA298" s="5">
        <v>65614.64</v>
      </c>
      <c r="AB298" s="5">
        <v>61754.98</v>
      </c>
      <c r="AC298" s="5">
        <v>57895.32</v>
      </c>
      <c r="AD298" s="5">
        <v>54035.66</v>
      </c>
      <c r="AE298" s="5">
        <v>50176</v>
      </c>
      <c r="AF298" s="5">
        <v>46316.34</v>
      </c>
      <c r="AG298" s="5">
        <v>42456.68</v>
      </c>
      <c r="AH298" s="12">
        <f t="shared" si="12"/>
        <v>111930.56000000001</v>
      </c>
      <c r="AI298" s="12">
        <f t="shared" si="13"/>
        <v>65614.64</v>
      </c>
      <c r="AJ298">
        <f t="shared" si="14"/>
        <v>182323</v>
      </c>
    </row>
    <row r="299" spans="1:36" ht="13.8" thickBot="1" x14ac:dyDescent="0.3">
      <c r="A299" s="11" t="s">
        <v>1516</v>
      </c>
      <c r="B299" s="35" t="s">
        <v>773</v>
      </c>
      <c r="C299" s="3" t="s">
        <v>774</v>
      </c>
      <c r="D299" s="3" t="s">
        <v>59</v>
      </c>
      <c r="E299" s="3" t="s">
        <v>57</v>
      </c>
      <c r="F299" s="6" t="s">
        <v>1231</v>
      </c>
      <c r="G299" s="6">
        <v>0</v>
      </c>
      <c r="H299" s="6">
        <v>0</v>
      </c>
      <c r="I299" s="5">
        <v>74238.23</v>
      </c>
      <c r="J299" s="5">
        <v>71988.570000000007</v>
      </c>
      <c r="K299" s="5">
        <v>69738.91</v>
      </c>
      <c r="L299" s="5">
        <v>67489.25</v>
      </c>
      <c r="M299" s="5">
        <v>65239.59</v>
      </c>
      <c r="N299" s="5">
        <v>62989.93</v>
      </c>
      <c r="O299" s="5">
        <v>60740.27</v>
      </c>
      <c r="P299" s="5">
        <v>58490.61</v>
      </c>
      <c r="Q299" s="5">
        <v>56240.95</v>
      </c>
      <c r="R299" s="5">
        <v>53991.29</v>
      </c>
      <c r="S299" s="5">
        <v>51741.63</v>
      </c>
      <c r="T299" s="5">
        <v>49491.97</v>
      </c>
      <c r="U299" s="5">
        <v>47242.31</v>
      </c>
      <c r="V299" s="5">
        <v>44992.65</v>
      </c>
      <c r="W299" s="5">
        <v>42742.99</v>
      </c>
      <c r="X299" s="5">
        <v>40493.33</v>
      </c>
      <c r="Y299" s="5">
        <v>38243.67</v>
      </c>
      <c r="Z299" s="5">
        <v>35994.01</v>
      </c>
      <c r="AA299" s="5">
        <v>33744.35</v>
      </c>
      <c r="AB299" s="5">
        <v>31494.69</v>
      </c>
      <c r="AC299" s="5">
        <v>29245.03</v>
      </c>
      <c r="AD299" s="5">
        <v>26995.37</v>
      </c>
      <c r="AE299" s="5">
        <v>24745.71</v>
      </c>
      <c r="AF299" s="5">
        <v>22496.05</v>
      </c>
      <c r="AG299" s="5">
        <v>20246.39</v>
      </c>
      <c r="AH299" s="12">
        <f t="shared" si="12"/>
        <v>60740.27</v>
      </c>
      <c r="AI299" s="12">
        <f t="shared" si="13"/>
        <v>33744.35</v>
      </c>
      <c r="AJ299">
        <f t="shared" si="14"/>
        <v>182323</v>
      </c>
    </row>
    <row r="300" spans="1:36" ht="13.8" thickBot="1" x14ac:dyDescent="0.3">
      <c r="A300" s="11" t="s">
        <v>1517</v>
      </c>
      <c r="B300" s="35" t="s">
        <v>751</v>
      </c>
      <c r="C300" s="3" t="s">
        <v>752</v>
      </c>
      <c r="D300" s="3" t="s">
        <v>51</v>
      </c>
      <c r="E300" s="3" t="s">
        <v>57</v>
      </c>
      <c r="F300" s="6" t="s">
        <v>1231</v>
      </c>
      <c r="G300" s="6">
        <v>0</v>
      </c>
      <c r="H300" s="6">
        <v>0</v>
      </c>
      <c r="I300" s="5">
        <v>8349999.6699999999</v>
      </c>
      <c r="J300" s="5">
        <v>8333333</v>
      </c>
      <c r="K300" s="5">
        <v>8316666.3300000001</v>
      </c>
      <c r="L300" s="5">
        <v>8299999.6600000001</v>
      </c>
      <c r="M300" s="5">
        <v>8283332.9900000002</v>
      </c>
      <c r="N300" s="5">
        <v>8266666.3200000003</v>
      </c>
      <c r="O300" s="5">
        <v>8249999.6500000004</v>
      </c>
      <c r="P300" s="5">
        <v>8233332.9800000004</v>
      </c>
      <c r="Q300" s="5">
        <v>8216666.3099999996</v>
      </c>
      <c r="R300" s="5">
        <v>8199999.6399999997</v>
      </c>
      <c r="S300" s="5">
        <v>8183332.9699999997</v>
      </c>
      <c r="T300" s="5">
        <v>8166666.2999999998</v>
      </c>
      <c r="U300" s="5">
        <v>8149999.6299999999</v>
      </c>
      <c r="V300" s="5">
        <v>8133332.96</v>
      </c>
      <c r="W300" s="5">
        <v>8116666.29</v>
      </c>
      <c r="X300" s="5">
        <v>8099999.6200000001</v>
      </c>
      <c r="Y300" s="5">
        <v>8083332.9500000002</v>
      </c>
      <c r="Z300" s="5">
        <v>8066666.2800000003</v>
      </c>
      <c r="AA300" s="5">
        <v>8049999.6100000003</v>
      </c>
      <c r="AB300" s="5">
        <v>8033332.9400000004</v>
      </c>
      <c r="AC300" s="5">
        <v>8016666.2699999996</v>
      </c>
      <c r="AD300" s="5">
        <v>7999999.5999999996</v>
      </c>
      <c r="AE300" s="5">
        <v>7983332.9299999997</v>
      </c>
      <c r="AF300" s="5">
        <v>7966666.2599999998</v>
      </c>
      <c r="AG300" s="5">
        <v>7949999.5899999999</v>
      </c>
      <c r="AH300" s="12">
        <f t="shared" si="12"/>
        <v>8249999.6499999994</v>
      </c>
      <c r="AI300" s="12">
        <f t="shared" si="13"/>
        <v>8049999.6100000003</v>
      </c>
      <c r="AJ300">
        <f t="shared" si="14"/>
        <v>182324</v>
      </c>
    </row>
    <row r="301" spans="1:36" ht="13.8" thickBot="1" x14ac:dyDescent="0.3">
      <c r="A301" s="11" t="s">
        <v>1518</v>
      </c>
      <c r="B301" s="35" t="s">
        <v>751</v>
      </c>
      <c r="C301" s="3" t="s">
        <v>752</v>
      </c>
      <c r="D301" s="3" t="s">
        <v>58</v>
      </c>
      <c r="E301" s="3" t="s">
        <v>57</v>
      </c>
      <c r="F301" s="6" t="s">
        <v>1231</v>
      </c>
      <c r="G301" s="6">
        <v>0</v>
      </c>
      <c r="H301" s="6">
        <v>0</v>
      </c>
      <c r="I301" s="5">
        <v>32273.200000000001</v>
      </c>
      <c r="J301" s="5">
        <v>31351.11</v>
      </c>
      <c r="K301" s="5">
        <v>30429.02</v>
      </c>
      <c r="L301" s="5">
        <v>29506.93</v>
      </c>
      <c r="M301" s="5">
        <v>28584.84</v>
      </c>
      <c r="N301" s="5">
        <v>27662.75</v>
      </c>
      <c r="O301" s="5">
        <v>26740.66</v>
      </c>
      <c r="P301" s="5">
        <v>25818.57</v>
      </c>
      <c r="Q301" s="5">
        <v>24896.48</v>
      </c>
      <c r="R301" s="5">
        <v>23974.39</v>
      </c>
      <c r="S301" s="5">
        <v>23052.3</v>
      </c>
      <c r="T301" s="5">
        <v>22130.21</v>
      </c>
      <c r="U301" s="5">
        <v>21208.12</v>
      </c>
      <c r="V301" s="5">
        <v>20286.03</v>
      </c>
      <c r="W301" s="5">
        <v>19363.939999999999</v>
      </c>
      <c r="X301" s="5">
        <v>18441.849999999999</v>
      </c>
      <c r="Y301" s="5">
        <v>17519.759999999998</v>
      </c>
      <c r="Z301" s="5">
        <v>16597.669999999998</v>
      </c>
      <c r="AA301" s="5">
        <v>15675.58</v>
      </c>
      <c r="AB301" s="5">
        <v>14753.49</v>
      </c>
      <c r="AC301" s="5">
        <v>13831.4</v>
      </c>
      <c r="AD301" s="5">
        <v>12909.31</v>
      </c>
      <c r="AE301" s="5">
        <v>11987.22</v>
      </c>
      <c r="AF301" s="5">
        <v>11065.13</v>
      </c>
      <c r="AG301" s="5">
        <v>10143.040000000001</v>
      </c>
      <c r="AH301" s="12">
        <f t="shared" si="12"/>
        <v>26740.660000000003</v>
      </c>
      <c r="AI301" s="12">
        <f t="shared" si="13"/>
        <v>15675.58</v>
      </c>
      <c r="AJ301">
        <f t="shared" si="14"/>
        <v>182324</v>
      </c>
    </row>
    <row r="302" spans="1:36" ht="13.8" thickBot="1" x14ac:dyDescent="0.3">
      <c r="A302" s="11" t="s">
        <v>1519</v>
      </c>
      <c r="B302" s="35" t="s">
        <v>819</v>
      </c>
      <c r="C302" s="3" t="s">
        <v>820</v>
      </c>
      <c r="D302" s="3" t="s">
        <v>51</v>
      </c>
      <c r="E302" s="3" t="s">
        <v>57</v>
      </c>
      <c r="F302" s="6" t="s">
        <v>1231</v>
      </c>
      <c r="G302" s="6">
        <v>0</v>
      </c>
      <c r="H302" s="6">
        <v>0</v>
      </c>
      <c r="I302" s="5">
        <v>2000000</v>
      </c>
      <c r="J302" s="5">
        <v>2000000</v>
      </c>
      <c r="K302" s="5">
        <v>2000000</v>
      </c>
      <c r="L302" s="5">
        <v>2000000</v>
      </c>
      <c r="M302" s="5">
        <v>2000000</v>
      </c>
      <c r="N302" s="5">
        <v>2000000</v>
      </c>
      <c r="O302" s="5">
        <v>2000000</v>
      </c>
      <c r="P302" s="5">
        <v>2000000</v>
      </c>
      <c r="Q302" s="5">
        <v>2000000</v>
      </c>
      <c r="R302" s="5">
        <v>2000000</v>
      </c>
      <c r="S302" s="5">
        <v>2000000</v>
      </c>
      <c r="T302" s="5">
        <v>2000000</v>
      </c>
      <c r="U302" s="5">
        <v>2000000</v>
      </c>
      <c r="V302" s="5">
        <v>2000000</v>
      </c>
      <c r="W302" s="5">
        <v>2000000</v>
      </c>
      <c r="X302" s="5">
        <v>2000000</v>
      </c>
      <c r="Y302" s="5">
        <v>2000000</v>
      </c>
      <c r="Z302" s="5">
        <v>2000000</v>
      </c>
      <c r="AA302" s="5">
        <v>2000000</v>
      </c>
      <c r="AB302" s="5">
        <v>2000000</v>
      </c>
      <c r="AC302" s="5">
        <v>2000000</v>
      </c>
      <c r="AD302" s="5">
        <v>2000000</v>
      </c>
      <c r="AE302" s="5">
        <v>2000000</v>
      </c>
      <c r="AF302" s="5">
        <v>2000000</v>
      </c>
      <c r="AG302" s="5">
        <v>2000000</v>
      </c>
      <c r="AH302" s="12">
        <f t="shared" si="12"/>
        <v>2000000</v>
      </c>
      <c r="AI302" s="12">
        <f t="shared" si="13"/>
        <v>2000000</v>
      </c>
      <c r="AJ302">
        <f t="shared" si="14"/>
        <v>182325</v>
      </c>
    </row>
    <row r="303" spans="1:36" ht="13.8" thickBot="1" x14ac:dyDescent="0.3">
      <c r="A303" s="11" t="s">
        <v>1520</v>
      </c>
      <c r="B303" s="35" t="s">
        <v>936</v>
      </c>
      <c r="C303" s="3" t="s">
        <v>937</v>
      </c>
      <c r="D303" s="3" t="s">
        <v>59</v>
      </c>
      <c r="E303" s="3" t="s">
        <v>57</v>
      </c>
      <c r="F303" s="6" t="s">
        <v>1235</v>
      </c>
      <c r="G303" s="6">
        <v>0</v>
      </c>
      <c r="H303" s="6">
        <v>0</v>
      </c>
      <c r="I303" s="5">
        <v>234446.6</v>
      </c>
      <c r="J303" s="5">
        <v>224678</v>
      </c>
      <c r="K303" s="5">
        <v>214909.4</v>
      </c>
      <c r="L303" s="5">
        <v>205140.8</v>
      </c>
      <c r="M303" s="5">
        <v>195372.2</v>
      </c>
      <c r="N303" s="5">
        <v>185603.6</v>
      </c>
      <c r="O303" s="5">
        <v>175835</v>
      </c>
      <c r="P303" s="5">
        <v>166066.4</v>
      </c>
      <c r="Q303" s="5">
        <v>156297.79999999999</v>
      </c>
      <c r="R303" s="5">
        <v>146529.20000000001</v>
      </c>
      <c r="S303" s="5">
        <v>136760.6</v>
      </c>
      <c r="T303" s="5">
        <v>126992</v>
      </c>
      <c r="U303" s="5">
        <v>117223.4</v>
      </c>
      <c r="V303" s="5">
        <v>107454.8</v>
      </c>
      <c r="W303" s="5">
        <v>97686.2</v>
      </c>
      <c r="X303" s="5">
        <v>87917.6</v>
      </c>
      <c r="Y303" s="5">
        <v>78149</v>
      </c>
      <c r="Z303" s="5">
        <v>68380.399999999994</v>
      </c>
      <c r="AA303" s="5">
        <v>58611.8</v>
      </c>
      <c r="AB303" s="5">
        <v>48843.199999999997</v>
      </c>
      <c r="AC303" s="5">
        <v>39074.6</v>
      </c>
      <c r="AD303" s="5">
        <v>29306</v>
      </c>
      <c r="AE303" s="5">
        <v>19537.400000000001</v>
      </c>
      <c r="AF303" s="5">
        <v>9768.7999999999993</v>
      </c>
      <c r="AG303" s="5">
        <v>0.2</v>
      </c>
      <c r="AH303" s="12">
        <f t="shared" si="12"/>
        <v>175835</v>
      </c>
      <c r="AI303" s="12">
        <f t="shared" si="13"/>
        <v>58611.80000000001</v>
      </c>
      <c r="AJ303">
        <f t="shared" si="14"/>
        <v>182326</v>
      </c>
    </row>
    <row r="304" spans="1:36" ht="13.8" thickBot="1" x14ac:dyDescent="0.3">
      <c r="A304" s="11" t="s">
        <v>2155</v>
      </c>
      <c r="B304" s="35" t="s">
        <v>1186</v>
      </c>
      <c r="C304" s="3" t="s">
        <v>1187</v>
      </c>
      <c r="D304" s="3" t="s">
        <v>59</v>
      </c>
      <c r="E304" s="3" t="s">
        <v>57</v>
      </c>
      <c r="F304" s="6" t="s">
        <v>1231</v>
      </c>
      <c r="G304" s="6">
        <v>0</v>
      </c>
      <c r="H304" s="6">
        <v>0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5">
        <v>87879.67</v>
      </c>
      <c r="Z304" s="5">
        <v>180499.73</v>
      </c>
      <c r="AA304" s="5">
        <v>1508481.84</v>
      </c>
      <c r="AB304" s="5">
        <v>1629789.47</v>
      </c>
      <c r="AC304" s="5">
        <v>1750589.1</v>
      </c>
      <c r="AD304" s="5">
        <v>1904780.68</v>
      </c>
      <c r="AE304" s="5">
        <v>2027600.35</v>
      </c>
      <c r="AF304" s="5">
        <v>2151007.06</v>
      </c>
      <c r="AG304" s="5">
        <v>2285857.65</v>
      </c>
      <c r="AH304" s="12">
        <f t="shared" si="12"/>
        <v>0</v>
      </c>
      <c r="AI304" s="12">
        <f t="shared" si="13"/>
        <v>1031963.0604166667</v>
      </c>
      <c r="AJ304">
        <f t="shared" si="14"/>
        <v>182327</v>
      </c>
    </row>
    <row r="305" spans="1:36" ht="13.8" thickBot="1" x14ac:dyDescent="0.3">
      <c r="A305" s="11" t="s">
        <v>2156</v>
      </c>
      <c r="B305" s="35" t="s">
        <v>1186</v>
      </c>
      <c r="C305" s="3" t="s">
        <v>1187</v>
      </c>
      <c r="D305" s="3" t="s">
        <v>58</v>
      </c>
      <c r="E305" s="3" t="s">
        <v>57</v>
      </c>
      <c r="F305" s="6" t="s">
        <v>1231</v>
      </c>
      <c r="G305" s="6">
        <v>0</v>
      </c>
      <c r="H305" s="6">
        <v>0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5">
        <v>2329621.09</v>
      </c>
      <c r="AB305" s="5">
        <v>2381924.87</v>
      </c>
      <c r="AC305" s="5">
        <v>2433720.29</v>
      </c>
      <c r="AD305" s="5">
        <v>2485025.4700000002</v>
      </c>
      <c r="AE305" s="5">
        <v>2535986.67</v>
      </c>
      <c r="AF305" s="5">
        <v>2586652.4700000002</v>
      </c>
      <c r="AG305" s="5">
        <v>2659829.0099999998</v>
      </c>
      <c r="AH305" s="12">
        <f t="shared" si="12"/>
        <v>0</v>
      </c>
      <c r="AI305" s="39">
        <f t="shared" si="13"/>
        <v>1340237.11375</v>
      </c>
      <c r="AJ305">
        <f t="shared" si="14"/>
        <v>182327</v>
      </c>
    </row>
    <row r="306" spans="1:36" ht="13.8" thickBot="1" x14ac:dyDescent="0.3">
      <c r="A306" s="11" t="s">
        <v>1521</v>
      </c>
      <c r="B306" s="35" t="s">
        <v>651</v>
      </c>
      <c r="C306" s="3" t="s">
        <v>652</v>
      </c>
      <c r="D306" s="3" t="s">
        <v>58</v>
      </c>
      <c r="E306" s="3" t="s">
        <v>60</v>
      </c>
      <c r="F306" s="6" t="s">
        <v>1235</v>
      </c>
      <c r="G306" s="6">
        <v>0</v>
      </c>
      <c r="H306" s="6">
        <v>0</v>
      </c>
      <c r="I306" s="5">
        <v>5237395.21</v>
      </c>
      <c r="J306" s="5">
        <v>4174953.58</v>
      </c>
      <c r="K306" s="5">
        <v>3219583.28</v>
      </c>
      <c r="L306" s="5">
        <v>2389216.75</v>
      </c>
      <c r="M306" s="5">
        <v>1877220.73</v>
      </c>
      <c r="N306" s="5">
        <v>1708777.62</v>
      </c>
      <c r="O306" s="5">
        <v>1574744.9</v>
      </c>
      <c r="P306" s="5">
        <v>1458473.28</v>
      </c>
      <c r="Q306" s="5">
        <v>1345998.46</v>
      </c>
      <c r="R306" s="5">
        <v>1187048.07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605031.30000000005</v>
      </c>
      <c r="AG306" s="5">
        <v>530787.18000000005</v>
      </c>
      <c r="AH306" s="12">
        <f t="shared" si="12"/>
        <v>1796226.1895833334</v>
      </c>
      <c r="AI306" s="12">
        <f t="shared" si="13"/>
        <v>72535.407500000016</v>
      </c>
      <c r="AJ306">
        <f t="shared" si="14"/>
        <v>182328</v>
      </c>
    </row>
    <row r="307" spans="1:36" ht="13.8" thickBot="1" x14ac:dyDescent="0.3">
      <c r="A307" s="11" t="s">
        <v>1522</v>
      </c>
      <c r="B307" s="35" t="s">
        <v>651</v>
      </c>
      <c r="C307" s="3" t="s">
        <v>652</v>
      </c>
      <c r="D307" s="3" t="s">
        <v>67</v>
      </c>
      <c r="E307" s="3" t="s">
        <v>60</v>
      </c>
      <c r="F307" s="6" t="s">
        <v>1235</v>
      </c>
      <c r="G307" s="6">
        <v>0</v>
      </c>
      <c r="H307" s="6">
        <v>0</v>
      </c>
      <c r="I307" s="5">
        <v>847523.67</v>
      </c>
      <c r="J307" s="5">
        <v>680792.2</v>
      </c>
      <c r="K307" s="5">
        <v>514325.22</v>
      </c>
      <c r="L307" s="5">
        <v>365990.75</v>
      </c>
      <c r="M307" s="5">
        <v>274342.82</v>
      </c>
      <c r="N307" s="5">
        <v>229335.09</v>
      </c>
      <c r="O307" s="5">
        <v>198730.37</v>
      </c>
      <c r="P307" s="5">
        <v>173808.28</v>
      </c>
      <c r="Q307" s="5">
        <v>147041.04</v>
      </c>
      <c r="R307" s="5">
        <v>119477.9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1250804.75</v>
      </c>
      <c r="AG307" s="5">
        <v>1036847.13</v>
      </c>
      <c r="AH307" s="12">
        <f t="shared" si="12"/>
        <v>260633.79208333328</v>
      </c>
      <c r="AI307" s="12">
        <f t="shared" si="13"/>
        <v>147435.69291666665</v>
      </c>
      <c r="AJ307">
        <f t="shared" si="14"/>
        <v>182328</v>
      </c>
    </row>
    <row r="308" spans="1:36" ht="13.8" thickBot="1" x14ac:dyDescent="0.3">
      <c r="A308" s="11" t="s">
        <v>1523</v>
      </c>
      <c r="B308" s="35" t="s">
        <v>651</v>
      </c>
      <c r="C308" s="3" t="s">
        <v>652</v>
      </c>
      <c r="D308" s="3" t="s">
        <v>58</v>
      </c>
      <c r="E308" s="3" t="s">
        <v>57</v>
      </c>
      <c r="F308" s="6" t="s">
        <v>1235</v>
      </c>
      <c r="G308" s="6">
        <v>0</v>
      </c>
      <c r="H308" s="6">
        <v>0</v>
      </c>
      <c r="I308" s="5">
        <v>8212539.75</v>
      </c>
      <c r="J308" s="5">
        <v>7077316.9100000001</v>
      </c>
      <c r="K308" s="5">
        <v>6183807.4500000002</v>
      </c>
      <c r="L308" s="5">
        <v>5225694.82</v>
      </c>
      <c r="M308" s="5">
        <v>4503526.4400000004</v>
      </c>
      <c r="N308" s="5">
        <v>3892086.34</v>
      </c>
      <c r="O308" s="5">
        <v>3298325.13</v>
      </c>
      <c r="P308" s="5">
        <v>2523815.9700000002</v>
      </c>
      <c r="Q308" s="5">
        <v>1674081.57</v>
      </c>
      <c r="R308" s="5">
        <v>1088330.49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8490124.6300000008</v>
      </c>
      <c r="AG308" s="5">
        <v>7840793.6299999999</v>
      </c>
      <c r="AH308" s="12">
        <f t="shared" si="12"/>
        <v>3297771.2495833337</v>
      </c>
      <c r="AI308" s="12">
        <f t="shared" si="13"/>
        <v>1034210.1204166667</v>
      </c>
      <c r="AJ308">
        <f t="shared" si="14"/>
        <v>182328</v>
      </c>
    </row>
    <row r="309" spans="1:36" ht="13.8" thickBot="1" x14ac:dyDescent="0.3">
      <c r="A309" s="11" t="s">
        <v>1524</v>
      </c>
      <c r="B309" s="35" t="s">
        <v>651</v>
      </c>
      <c r="C309" s="3" t="s">
        <v>652</v>
      </c>
      <c r="D309" s="3" t="s">
        <v>59</v>
      </c>
      <c r="E309" s="3" t="s">
        <v>57</v>
      </c>
      <c r="F309" s="6" t="s">
        <v>1235</v>
      </c>
      <c r="G309" s="6">
        <v>0</v>
      </c>
      <c r="H309" s="6">
        <v>0</v>
      </c>
      <c r="I309" s="5">
        <v>3145858.85</v>
      </c>
      <c r="J309" s="5">
        <v>2794409.6</v>
      </c>
      <c r="K309" s="5">
        <v>2487226.2599999998</v>
      </c>
      <c r="L309" s="5">
        <v>2170422.37</v>
      </c>
      <c r="M309" s="5">
        <v>1925582.06</v>
      </c>
      <c r="N309" s="5">
        <v>1734951.73</v>
      </c>
      <c r="O309" s="5">
        <v>1543905.06</v>
      </c>
      <c r="P309" s="5">
        <v>1287063.05</v>
      </c>
      <c r="Q309" s="5">
        <v>1037825.08</v>
      </c>
      <c r="R309" s="5">
        <v>861117.46</v>
      </c>
      <c r="S309" s="5">
        <v>127631.76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1839392.23</v>
      </c>
      <c r="AF309" s="5">
        <v>1523386.92</v>
      </c>
      <c r="AG309" s="5">
        <v>1325767.01</v>
      </c>
      <c r="AH309" s="12">
        <f t="shared" si="12"/>
        <v>1461921.987916667</v>
      </c>
      <c r="AI309" s="12">
        <f t="shared" si="13"/>
        <v>335471.88791666663</v>
      </c>
      <c r="AJ309">
        <f t="shared" si="14"/>
        <v>182328</v>
      </c>
    </row>
    <row r="310" spans="1:36" ht="13.8" thickBot="1" x14ac:dyDescent="0.3">
      <c r="A310" s="11" t="s">
        <v>1525</v>
      </c>
      <c r="B310" s="35" t="s">
        <v>651</v>
      </c>
      <c r="C310" s="3" t="s">
        <v>652</v>
      </c>
      <c r="D310" s="3" t="s">
        <v>59</v>
      </c>
      <c r="E310" s="3" t="s">
        <v>60</v>
      </c>
      <c r="F310" s="6" t="s">
        <v>1235</v>
      </c>
      <c r="G310" s="6">
        <v>0</v>
      </c>
      <c r="H310" s="6">
        <v>0</v>
      </c>
      <c r="I310" s="5">
        <v>2208476.15</v>
      </c>
      <c r="J310" s="5">
        <v>1993923.26</v>
      </c>
      <c r="K310" s="5">
        <v>1769379.94</v>
      </c>
      <c r="L310" s="5">
        <v>1589007.35</v>
      </c>
      <c r="M310" s="5">
        <v>1467062.36</v>
      </c>
      <c r="N310" s="5">
        <v>1430023.79</v>
      </c>
      <c r="O310" s="5">
        <v>1396256.64</v>
      </c>
      <c r="P310" s="5">
        <v>1367549.43</v>
      </c>
      <c r="Q310" s="5">
        <v>1343518.42</v>
      </c>
      <c r="R310" s="5">
        <v>1303734.24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526204.42000000004</v>
      </c>
      <c r="AG310" s="5">
        <v>441029.7</v>
      </c>
      <c r="AH310" s="12">
        <f t="shared" si="12"/>
        <v>1230391.1254166667</v>
      </c>
      <c r="AI310" s="12">
        <f t="shared" si="13"/>
        <v>62226.605833333335</v>
      </c>
      <c r="AJ310">
        <f t="shared" si="14"/>
        <v>182328</v>
      </c>
    </row>
    <row r="311" spans="1:36" ht="13.8" thickBot="1" x14ac:dyDescent="0.3">
      <c r="A311" s="11" t="s">
        <v>1526</v>
      </c>
      <c r="B311" s="35" t="s">
        <v>636</v>
      </c>
      <c r="C311" s="3" t="s">
        <v>637</v>
      </c>
      <c r="D311" s="3" t="s">
        <v>58</v>
      </c>
      <c r="E311" s="3" t="s">
        <v>60</v>
      </c>
      <c r="F311" s="6" t="s">
        <v>1235</v>
      </c>
      <c r="G311" s="6">
        <v>0</v>
      </c>
      <c r="H311" s="6">
        <v>0</v>
      </c>
      <c r="I311" s="5">
        <v>0</v>
      </c>
      <c r="J311" s="5">
        <v>-1985507.72</v>
      </c>
      <c r="K311" s="5">
        <v>-1998980.95</v>
      </c>
      <c r="L311" s="5">
        <v>-2012501.89</v>
      </c>
      <c r="M311" s="5">
        <v>-2026773.11</v>
      </c>
      <c r="N311" s="5">
        <v>-2041097.49</v>
      </c>
      <c r="O311" s="5">
        <v>-2055475.22</v>
      </c>
      <c r="P311" s="5">
        <v>-2070616.78</v>
      </c>
      <c r="Q311" s="5">
        <v>-2085817.51</v>
      </c>
      <c r="R311" s="5">
        <v>-4018215.22</v>
      </c>
      <c r="S311" s="5">
        <v>0</v>
      </c>
      <c r="T311" s="5">
        <v>0</v>
      </c>
      <c r="U311" s="5">
        <v>0</v>
      </c>
      <c r="V311" s="5">
        <v>741155.91</v>
      </c>
      <c r="W311" s="5">
        <v>741778.99</v>
      </c>
      <c r="X311" s="5">
        <v>742404.76</v>
      </c>
      <c r="Y311" s="5">
        <v>743065.98</v>
      </c>
      <c r="Z311" s="5">
        <v>743730.21</v>
      </c>
      <c r="AA311" s="5">
        <v>744397.45</v>
      </c>
      <c r="AB311" s="5">
        <v>745073.87</v>
      </c>
      <c r="AC311" s="5">
        <v>568734.68000000005</v>
      </c>
      <c r="AD311" s="5">
        <v>573274.27</v>
      </c>
      <c r="AE311" s="5">
        <v>575901.78</v>
      </c>
      <c r="AF311" s="5">
        <v>0</v>
      </c>
      <c r="AG311" s="5">
        <v>0</v>
      </c>
      <c r="AH311" s="12">
        <f t="shared" si="12"/>
        <v>-1691248.8241666667</v>
      </c>
      <c r="AI311" s="12">
        <f t="shared" si="13"/>
        <v>576626.49166666658</v>
      </c>
      <c r="AJ311">
        <f t="shared" si="14"/>
        <v>182329</v>
      </c>
    </row>
    <row r="312" spans="1:36" ht="13.8" thickBot="1" x14ac:dyDescent="0.3">
      <c r="A312" s="11" t="s">
        <v>1527</v>
      </c>
      <c r="B312" s="35" t="s">
        <v>636</v>
      </c>
      <c r="C312" s="3" t="s">
        <v>637</v>
      </c>
      <c r="D312" s="3" t="s">
        <v>58</v>
      </c>
      <c r="E312" s="3" t="s">
        <v>57</v>
      </c>
      <c r="F312" s="6" t="s">
        <v>1235</v>
      </c>
      <c r="G312" s="6">
        <v>0</v>
      </c>
      <c r="H312" s="6">
        <v>0</v>
      </c>
      <c r="I312" s="5">
        <v>0</v>
      </c>
      <c r="J312" s="5">
        <v>-2102094.2799999998</v>
      </c>
      <c r="K312" s="5">
        <v>-2111431.62</v>
      </c>
      <c r="L312" s="5">
        <v>-2120802.0299999998</v>
      </c>
      <c r="M312" s="5">
        <v>-2130692.4</v>
      </c>
      <c r="N312" s="5">
        <v>-2140619.61</v>
      </c>
      <c r="O312" s="5">
        <v>-2150583.7999999998</v>
      </c>
      <c r="P312" s="5">
        <v>-2161077.34</v>
      </c>
      <c r="Q312" s="5">
        <v>-2171611.89</v>
      </c>
      <c r="R312" s="5">
        <v>-2916898.92</v>
      </c>
      <c r="S312" s="5">
        <v>-1</v>
      </c>
      <c r="T312" s="5">
        <v>0</v>
      </c>
      <c r="U312" s="5">
        <v>0</v>
      </c>
      <c r="V312" s="5">
        <v>8657470.0899999999</v>
      </c>
      <c r="W312" s="5">
        <v>8694841.4499999993</v>
      </c>
      <c r="X312" s="5">
        <v>8732374.1799999997</v>
      </c>
      <c r="Y312" s="5">
        <v>8772033.7100000009</v>
      </c>
      <c r="Z312" s="5">
        <v>8811873.3599999994</v>
      </c>
      <c r="AA312" s="5">
        <v>8851893.9499999993</v>
      </c>
      <c r="AB312" s="5">
        <v>8892465.1300000008</v>
      </c>
      <c r="AC312" s="5">
        <v>8933222.2599999998</v>
      </c>
      <c r="AD312" s="5">
        <v>8974166.1999999993</v>
      </c>
      <c r="AE312" s="5">
        <v>9015297.8000000007</v>
      </c>
      <c r="AF312" s="5">
        <v>0</v>
      </c>
      <c r="AG312" s="5">
        <v>0</v>
      </c>
      <c r="AH312" s="12">
        <f t="shared" si="12"/>
        <v>-1667151.0741666667</v>
      </c>
      <c r="AI312" s="12">
        <f t="shared" si="13"/>
        <v>7361303.1774999993</v>
      </c>
      <c r="AJ312">
        <f t="shared" si="14"/>
        <v>182329</v>
      </c>
    </row>
    <row r="313" spans="1:36" ht="13.8" thickBot="1" x14ac:dyDescent="0.3">
      <c r="A313" s="11" t="s">
        <v>1528</v>
      </c>
      <c r="B313" s="35" t="s">
        <v>636</v>
      </c>
      <c r="C313" s="3" t="s">
        <v>637</v>
      </c>
      <c r="D313" s="3" t="s">
        <v>59</v>
      </c>
      <c r="E313" s="3" t="s">
        <v>57</v>
      </c>
      <c r="F313" s="6" t="s">
        <v>1235</v>
      </c>
      <c r="G313" s="6">
        <v>0</v>
      </c>
      <c r="H313" s="6">
        <v>0</v>
      </c>
      <c r="I313" s="5">
        <v>0</v>
      </c>
      <c r="J313" s="5">
        <v>-2818603.04</v>
      </c>
      <c r="K313" s="5">
        <v>-2820951.88</v>
      </c>
      <c r="L313" s="5">
        <v>-2823302.67</v>
      </c>
      <c r="M313" s="5">
        <v>-2825655.42</v>
      </c>
      <c r="N313" s="5">
        <v>-2828010.13</v>
      </c>
      <c r="O313" s="5">
        <v>-2830366.81</v>
      </c>
      <c r="P313" s="5">
        <v>-2832725.45</v>
      </c>
      <c r="Q313" s="5">
        <v>-2835086.05</v>
      </c>
      <c r="R313" s="5">
        <v>-2837448.62</v>
      </c>
      <c r="S313" s="5">
        <v>0</v>
      </c>
      <c r="T313" s="5">
        <v>0</v>
      </c>
      <c r="U313" s="5">
        <v>0</v>
      </c>
      <c r="V313" s="5">
        <v>1756400.68</v>
      </c>
      <c r="W313" s="5">
        <v>1759328.01</v>
      </c>
      <c r="X313" s="5">
        <v>1762260.22</v>
      </c>
      <c r="Y313" s="5">
        <v>1765197.32</v>
      </c>
      <c r="Z313" s="5">
        <v>1768139.32</v>
      </c>
      <c r="AA313" s="5">
        <v>1771086.22</v>
      </c>
      <c r="AB313" s="5">
        <v>1774038.03</v>
      </c>
      <c r="AC313" s="5">
        <v>1776994.76</v>
      </c>
      <c r="AD313" s="5">
        <v>1779956.42</v>
      </c>
      <c r="AE313" s="5">
        <v>0</v>
      </c>
      <c r="AF313" s="5">
        <v>0</v>
      </c>
      <c r="AG313" s="5">
        <v>0</v>
      </c>
      <c r="AH313" s="12">
        <f t="shared" si="12"/>
        <v>-2121012.5058333334</v>
      </c>
      <c r="AI313" s="12">
        <f t="shared" si="13"/>
        <v>1326116.7483333333</v>
      </c>
      <c r="AJ313">
        <f t="shared" si="14"/>
        <v>182329</v>
      </c>
    </row>
    <row r="314" spans="1:36" ht="13.8" thickBot="1" x14ac:dyDescent="0.3">
      <c r="A314" s="11" t="s">
        <v>1529</v>
      </c>
      <c r="B314" s="35" t="s">
        <v>636</v>
      </c>
      <c r="C314" s="3" t="s">
        <v>637</v>
      </c>
      <c r="D314" s="3" t="s">
        <v>59</v>
      </c>
      <c r="E314" s="3" t="s">
        <v>60</v>
      </c>
      <c r="F314" s="6" t="s">
        <v>1235</v>
      </c>
      <c r="G314" s="6">
        <v>0</v>
      </c>
      <c r="H314" s="6">
        <v>0</v>
      </c>
      <c r="I314" s="5">
        <v>0</v>
      </c>
      <c r="J314" s="5">
        <v>-1637628.07</v>
      </c>
      <c r="K314" s="5">
        <v>-1638992.76</v>
      </c>
      <c r="L314" s="5">
        <v>-1640358.59</v>
      </c>
      <c r="M314" s="5">
        <v>-1641725.56</v>
      </c>
      <c r="N314" s="5">
        <v>-1643093.66</v>
      </c>
      <c r="O314" s="5">
        <v>-1644462.9</v>
      </c>
      <c r="P314" s="5">
        <v>-1645833.29</v>
      </c>
      <c r="Q314" s="5">
        <v>-1647204.82</v>
      </c>
      <c r="R314" s="5">
        <v>-1648577.49</v>
      </c>
      <c r="S314" s="5">
        <v>0</v>
      </c>
      <c r="T314" s="5">
        <v>0</v>
      </c>
      <c r="U314" s="5">
        <v>0</v>
      </c>
      <c r="V314" s="5">
        <v>558393.12</v>
      </c>
      <c r="W314" s="5">
        <v>559323.78</v>
      </c>
      <c r="X314" s="5">
        <v>560255.99</v>
      </c>
      <c r="Y314" s="5">
        <v>561189.75</v>
      </c>
      <c r="Z314" s="5">
        <v>562125.06999999995</v>
      </c>
      <c r="AA314" s="5">
        <v>563061.94999999995</v>
      </c>
      <c r="AB314" s="5">
        <v>564000.39</v>
      </c>
      <c r="AC314" s="5">
        <v>564940.39</v>
      </c>
      <c r="AD314" s="5">
        <v>565881.96</v>
      </c>
      <c r="AE314" s="5">
        <v>566825.1</v>
      </c>
      <c r="AF314" s="5">
        <v>0</v>
      </c>
      <c r="AG314" s="5">
        <v>0</v>
      </c>
      <c r="AH314" s="12">
        <f t="shared" si="12"/>
        <v>-1232323.0950000002</v>
      </c>
      <c r="AI314" s="12">
        <f t="shared" si="13"/>
        <v>468833.12499999994</v>
      </c>
      <c r="AJ314">
        <f t="shared" si="14"/>
        <v>182329</v>
      </c>
    </row>
    <row r="315" spans="1:36" ht="13.8" thickBot="1" x14ac:dyDescent="0.3">
      <c r="A315" s="11" t="s">
        <v>1530</v>
      </c>
      <c r="B315" s="35" t="s">
        <v>636</v>
      </c>
      <c r="C315" s="3" t="s">
        <v>637</v>
      </c>
      <c r="D315" s="3" t="s">
        <v>67</v>
      </c>
      <c r="E315" s="3" t="s">
        <v>60</v>
      </c>
      <c r="F315" s="6" t="s">
        <v>1235</v>
      </c>
      <c r="G315" s="6">
        <v>0</v>
      </c>
      <c r="H315" s="6">
        <v>0</v>
      </c>
      <c r="I315" s="5">
        <v>0</v>
      </c>
      <c r="J315" s="5">
        <v>-1937423.9</v>
      </c>
      <c r="K315" s="5">
        <v>-1944044.63</v>
      </c>
      <c r="L315" s="5">
        <v>-1955951.9</v>
      </c>
      <c r="M315" s="5">
        <v>-1967932.11</v>
      </c>
      <c r="N315" s="5">
        <v>-1979985.69</v>
      </c>
      <c r="O315" s="5">
        <v>-1992113.1</v>
      </c>
      <c r="P315" s="5">
        <v>-2004314.79</v>
      </c>
      <c r="Q315" s="5">
        <v>-2016591.22</v>
      </c>
      <c r="R315" s="5">
        <v>-2028942.84</v>
      </c>
      <c r="S315" s="5">
        <v>0</v>
      </c>
      <c r="T315" s="5">
        <v>0</v>
      </c>
      <c r="U315" s="5">
        <v>0</v>
      </c>
      <c r="V315" s="5">
        <v>1277016.27</v>
      </c>
      <c r="W315" s="5">
        <v>1284837.99</v>
      </c>
      <c r="X315" s="5">
        <v>1292707.6200000001</v>
      </c>
      <c r="Y315" s="5">
        <v>1300625.45</v>
      </c>
      <c r="Z315" s="5">
        <v>1308591.78</v>
      </c>
      <c r="AA315" s="5">
        <v>1316606.8999999999</v>
      </c>
      <c r="AB315" s="5">
        <v>1324671.1200000001</v>
      </c>
      <c r="AC315" s="5">
        <v>1332784.73</v>
      </c>
      <c r="AD315" s="5">
        <v>1340948.04</v>
      </c>
      <c r="AE315" s="5">
        <v>1349161.35</v>
      </c>
      <c r="AF315" s="5">
        <v>0</v>
      </c>
      <c r="AG315" s="5">
        <v>0</v>
      </c>
      <c r="AH315" s="12">
        <f t="shared" si="12"/>
        <v>-1485608.3483333336</v>
      </c>
      <c r="AI315" s="12">
        <f t="shared" si="13"/>
        <v>1093995.9374999998</v>
      </c>
      <c r="AJ315">
        <f t="shared" si="14"/>
        <v>182329</v>
      </c>
    </row>
    <row r="316" spans="1:36" ht="13.8" thickBot="1" x14ac:dyDescent="0.3">
      <c r="A316" s="11" t="s">
        <v>2157</v>
      </c>
      <c r="B316" s="35" t="s">
        <v>1184</v>
      </c>
      <c r="C316" s="3" t="s">
        <v>1185</v>
      </c>
      <c r="D316" s="3" t="s">
        <v>58</v>
      </c>
      <c r="E316" s="3" t="s">
        <v>57</v>
      </c>
      <c r="F316" s="6" t="s">
        <v>1235</v>
      </c>
      <c r="G316" s="6">
        <v>0</v>
      </c>
      <c r="H316" s="6">
        <v>0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5">
        <v>182464</v>
      </c>
      <c r="Z316" s="5">
        <v>520627</v>
      </c>
      <c r="AA316" s="5">
        <v>1381334</v>
      </c>
      <c r="AB316" s="5">
        <v>2197051</v>
      </c>
      <c r="AC316" s="5">
        <v>2956758</v>
      </c>
      <c r="AD316" s="5">
        <v>3708434</v>
      </c>
      <c r="AE316" s="5">
        <v>4808802</v>
      </c>
      <c r="AF316" s="5">
        <v>5501356</v>
      </c>
      <c r="AG316" s="5">
        <v>11327198</v>
      </c>
      <c r="AH316" s="12">
        <f t="shared" si="12"/>
        <v>0</v>
      </c>
      <c r="AI316" s="12">
        <f t="shared" si="13"/>
        <v>2243368.75</v>
      </c>
      <c r="AJ316">
        <f t="shared" si="14"/>
        <v>182331</v>
      </c>
    </row>
    <row r="317" spans="1:36" ht="13.8" thickBot="1" x14ac:dyDescent="0.3">
      <c r="A317" s="11" t="s">
        <v>2158</v>
      </c>
      <c r="B317" s="35" t="s">
        <v>1184</v>
      </c>
      <c r="C317" s="3" t="s">
        <v>1185</v>
      </c>
      <c r="D317" s="3" t="s">
        <v>58</v>
      </c>
      <c r="E317" s="3" t="s">
        <v>60</v>
      </c>
      <c r="F317" s="6" t="s">
        <v>1235</v>
      </c>
      <c r="G317" s="6">
        <v>0</v>
      </c>
      <c r="H317" s="6">
        <v>0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5">
        <v>111895</v>
      </c>
      <c r="AA317" s="5">
        <v>373749</v>
      </c>
      <c r="AB317" s="5">
        <v>528636</v>
      </c>
      <c r="AC317" s="5">
        <v>528636</v>
      </c>
      <c r="AD317" s="5">
        <v>1056820</v>
      </c>
      <c r="AE317" s="5">
        <v>1343670</v>
      </c>
      <c r="AF317" s="5">
        <v>1556609</v>
      </c>
      <c r="AG317" s="5">
        <v>1725106</v>
      </c>
      <c r="AH317" s="12">
        <f t="shared" si="12"/>
        <v>0</v>
      </c>
      <c r="AI317" s="12">
        <f t="shared" si="13"/>
        <v>530214</v>
      </c>
      <c r="AJ317">
        <f t="shared" si="14"/>
        <v>182331</v>
      </c>
    </row>
    <row r="318" spans="1:36" ht="13.8" thickBot="1" x14ac:dyDescent="0.3">
      <c r="A318" s="11" t="s">
        <v>2170</v>
      </c>
      <c r="B318" s="32">
        <v>182332</v>
      </c>
      <c r="C318" s="3" t="s">
        <v>1203</v>
      </c>
      <c r="D318" s="25" t="s">
        <v>66</v>
      </c>
      <c r="E318" s="25" t="s">
        <v>57</v>
      </c>
      <c r="F318" s="11" t="s">
        <v>1231</v>
      </c>
      <c r="G318" s="11">
        <v>0</v>
      </c>
      <c r="H318" s="11">
        <v>0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27">
        <v>11.66</v>
      </c>
      <c r="V318" s="27">
        <v>11.66</v>
      </c>
      <c r="W318" s="27">
        <v>11.66</v>
      </c>
      <c r="X318" s="27">
        <v>11.66</v>
      </c>
      <c r="Y318" s="27">
        <v>11.66</v>
      </c>
      <c r="Z318" s="27">
        <v>11.66</v>
      </c>
      <c r="AA318" s="4"/>
      <c r="AB318" s="4"/>
      <c r="AC318" s="4"/>
      <c r="AD318" s="4"/>
      <c r="AE318" s="4"/>
      <c r="AF318" s="4"/>
      <c r="AG318" s="4"/>
      <c r="AH318" s="12">
        <f t="shared" si="12"/>
        <v>0.48583333333333334</v>
      </c>
      <c r="AI318" s="12">
        <f t="shared" si="13"/>
        <v>5.3441666666666663</v>
      </c>
      <c r="AJ318">
        <f t="shared" si="14"/>
        <v>182332</v>
      </c>
    </row>
    <row r="319" spans="1:36" ht="13.8" thickBot="1" x14ac:dyDescent="0.3">
      <c r="A319" s="11" t="s">
        <v>2169</v>
      </c>
      <c r="B319" s="32">
        <v>182332</v>
      </c>
      <c r="C319" s="3" t="s">
        <v>1203</v>
      </c>
      <c r="D319" s="25" t="s">
        <v>59</v>
      </c>
      <c r="E319" s="25" t="s">
        <v>52</v>
      </c>
      <c r="F319" s="11" t="s">
        <v>1231</v>
      </c>
      <c r="G319" s="11">
        <v>0</v>
      </c>
      <c r="H319" s="11">
        <v>0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27">
        <v>533.32000000000005</v>
      </c>
      <c r="V319" s="27">
        <v>533.32000000000005</v>
      </c>
      <c r="W319" s="27">
        <v>533.32000000000005</v>
      </c>
      <c r="X319" s="27">
        <v>533.32000000000005</v>
      </c>
      <c r="Y319" s="27">
        <v>533.32000000000005</v>
      </c>
      <c r="Z319" s="27">
        <v>533.32000000000005</v>
      </c>
      <c r="AA319" s="4"/>
      <c r="AB319" s="4"/>
      <c r="AC319" s="4"/>
      <c r="AD319" s="4"/>
      <c r="AE319" s="4"/>
      <c r="AF319" s="4"/>
      <c r="AG319" s="4"/>
      <c r="AH319" s="12">
        <f t="shared" si="12"/>
        <v>22.221666666666668</v>
      </c>
      <c r="AI319" s="12">
        <f t="shared" si="13"/>
        <v>244.43833333333339</v>
      </c>
      <c r="AJ319">
        <f t="shared" si="14"/>
        <v>182332</v>
      </c>
    </row>
    <row r="320" spans="1:36" ht="13.8" thickBot="1" x14ac:dyDescent="0.3">
      <c r="A320" s="11" t="s">
        <v>2165</v>
      </c>
      <c r="B320" s="32">
        <v>182332</v>
      </c>
      <c r="C320" s="3" t="s">
        <v>1203</v>
      </c>
      <c r="D320" s="25" t="s">
        <v>63</v>
      </c>
      <c r="E320" s="25" t="s">
        <v>60</v>
      </c>
      <c r="F320" s="11" t="s">
        <v>1231</v>
      </c>
      <c r="G320" s="11">
        <v>0</v>
      </c>
      <c r="H320" s="11">
        <v>0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27">
        <v>505.72</v>
      </c>
      <c r="V320" s="27">
        <v>505.72</v>
      </c>
      <c r="W320" s="27">
        <v>505.72</v>
      </c>
      <c r="X320" s="27">
        <v>1564.46</v>
      </c>
      <c r="Y320" s="27">
        <v>1564.46</v>
      </c>
      <c r="Z320" s="27">
        <v>505.72</v>
      </c>
      <c r="AA320" s="4"/>
      <c r="AB320" s="4"/>
      <c r="AC320" s="4"/>
      <c r="AD320" s="4"/>
      <c r="AE320" s="4"/>
      <c r="AF320" s="4"/>
      <c r="AG320" s="4"/>
      <c r="AH320" s="12">
        <f t="shared" si="12"/>
        <v>21.071666666666669</v>
      </c>
      <c r="AI320" s="12">
        <f t="shared" si="13"/>
        <v>408.24500000000006</v>
      </c>
      <c r="AJ320">
        <f t="shared" si="14"/>
        <v>182332</v>
      </c>
    </row>
    <row r="321" spans="1:36" ht="13.8" thickBot="1" x14ac:dyDescent="0.3">
      <c r="A321" s="11" t="s">
        <v>2160</v>
      </c>
      <c r="B321" s="32">
        <v>182332</v>
      </c>
      <c r="C321" s="3" t="s">
        <v>1203</v>
      </c>
      <c r="D321" s="25" t="s">
        <v>51</v>
      </c>
      <c r="E321" s="25" t="s">
        <v>52</v>
      </c>
      <c r="F321" s="11" t="s">
        <v>1231</v>
      </c>
      <c r="G321" s="11">
        <v>0</v>
      </c>
      <c r="H321" s="11">
        <v>0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27">
        <v>3724.1</v>
      </c>
      <c r="V321" s="27">
        <v>3724.1</v>
      </c>
      <c r="W321" s="27">
        <v>3724.1</v>
      </c>
      <c r="X321" s="27">
        <v>3724.52</v>
      </c>
      <c r="Y321" s="27">
        <v>4659</v>
      </c>
      <c r="Z321" s="27">
        <v>3724.1</v>
      </c>
      <c r="AA321" s="4"/>
      <c r="AB321" s="4"/>
      <c r="AC321" s="4"/>
      <c r="AD321" s="4"/>
      <c r="AE321" s="4"/>
      <c r="AF321" s="4"/>
      <c r="AG321" s="4"/>
      <c r="AH321" s="12">
        <f t="shared" si="12"/>
        <v>155.17083333333332</v>
      </c>
      <c r="AI321" s="12">
        <f t="shared" si="13"/>
        <v>1784.8225</v>
      </c>
      <c r="AJ321">
        <f t="shared" si="14"/>
        <v>182332</v>
      </c>
    </row>
    <row r="322" spans="1:36" ht="13.8" thickBot="1" x14ac:dyDescent="0.3">
      <c r="A322" s="11" t="s">
        <v>2167</v>
      </c>
      <c r="B322" s="32">
        <v>182332</v>
      </c>
      <c r="C322" s="3" t="s">
        <v>1203</v>
      </c>
      <c r="D322" s="25" t="s">
        <v>67</v>
      </c>
      <c r="E322" s="25" t="s">
        <v>60</v>
      </c>
      <c r="F322" s="11" t="s">
        <v>1231</v>
      </c>
      <c r="G322" s="11">
        <v>0</v>
      </c>
      <c r="H322" s="11">
        <v>0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27">
        <v>8540.76</v>
      </c>
      <c r="V322" s="27">
        <v>8540.76</v>
      </c>
      <c r="W322" s="27">
        <v>8540.76</v>
      </c>
      <c r="X322" s="27">
        <v>8541.24</v>
      </c>
      <c r="Y322" s="27">
        <v>8540.52</v>
      </c>
      <c r="Z322" s="27">
        <v>8540.76</v>
      </c>
      <c r="AA322" s="4"/>
      <c r="AB322" s="4"/>
      <c r="AC322" s="4"/>
      <c r="AD322" s="4"/>
      <c r="AE322" s="4"/>
      <c r="AF322" s="4"/>
      <c r="AG322" s="4"/>
      <c r="AH322" s="12">
        <f t="shared" ref="AH322:AH385" si="15">(((I322+U322)/2)+J322+K322+L322+M322+N322+O322+P322+Q322+R322+S322+T322)/12</f>
        <v>355.86500000000001</v>
      </c>
      <c r="AI322" s="12">
        <f t="shared" ref="AI322:AI385" si="16">(((U322+AG322)/2)+V322+W322+X322+Y322+Z322+AA322+AB322+AC322+AD322+AE322+AF322)/12</f>
        <v>3914.5350000000003</v>
      </c>
      <c r="AJ322">
        <f t="shared" ref="AJ322:AJ385" si="17">B322*1</f>
        <v>182332</v>
      </c>
    </row>
    <row r="323" spans="1:36" ht="13.8" thickBot="1" x14ac:dyDescent="0.3">
      <c r="A323" s="11" t="s">
        <v>2166</v>
      </c>
      <c r="B323" s="32">
        <v>182332</v>
      </c>
      <c r="C323" s="3" t="s">
        <v>1203</v>
      </c>
      <c r="D323" s="25" t="s">
        <v>59</v>
      </c>
      <c r="E323" s="25" t="s">
        <v>60</v>
      </c>
      <c r="F323" s="11" t="s">
        <v>1231</v>
      </c>
      <c r="G323" s="11">
        <v>0</v>
      </c>
      <c r="H323" s="11">
        <v>0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27">
        <v>15173.47</v>
      </c>
      <c r="V323" s="27">
        <v>15173.47</v>
      </c>
      <c r="W323" s="27">
        <v>15173.47</v>
      </c>
      <c r="X323" s="27">
        <v>15254.08</v>
      </c>
      <c r="Y323" s="27">
        <v>15254.64</v>
      </c>
      <c r="Z323" s="27">
        <v>15173.47</v>
      </c>
      <c r="AA323" s="4"/>
      <c r="AB323" s="4"/>
      <c r="AC323" s="4"/>
      <c r="AD323" s="4"/>
      <c r="AE323" s="4"/>
      <c r="AF323" s="4"/>
      <c r="AG323" s="4"/>
      <c r="AH323" s="12">
        <f t="shared" si="15"/>
        <v>632.2279166666666</v>
      </c>
      <c r="AI323" s="12">
        <f t="shared" si="16"/>
        <v>6967.9887499999995</v>
      </c>
      <c r="AJ323">
        <f t="shared" si="17"/>
        <v>182332</v>
      </c>
    </row>
    <row r="324" spans="1:36" ht="13.8" thickBot="1" x14ac:dyDescent="0.3">
      <c r="A324" s="11" t="s">
        <v>2163</v>
      </c>
      <c r="B324" s="32">
        <v>182332</v>
      </c>
      <c r="C324" s="3" t="s">
        <v>1203</v>
      </c>
      <c r="D324" s="25" t="s">
        <v>59</v>
      </c>
      <c r="E324" s="25" t="s">
        <v>57</v>
      </c>
      <c r="F324" s="11" t="s">
        <v>1231</v>
      </c>
      <c r="G324" s="11">
        <v>0</v>
      </c>
      <c r="H324" s="11">
        <v>0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27">
        <v>38469.32</v>
      </c>
      <c r="V324" s="27">
        <v>38469.32</v>
      </c>
      <c r="W324" s="27">
        <v>38469.32</v>
      </c>
      <c r="X324" s="27">
        <v>38885.57</v>
      </c>
      <c r="Y324" s="27">
        <v>39481.370000000003</v>
      </c>
      <c r="Z324" s="27">
        <v>38469.32</v>
      </c>
      <c r="AA324" s="4"/>
      <c r="AB324" s="4"/>
      <c r="AC324" s="4"/>
      <c r="AD324" s="4"/>
      <c r="AE324" s="4"/>
      <c r="AF324" s="4"/>
      <c r="AG324" s="4"/>
      <c r="AH324" s="12">
        <f t="shared" si="15"/>
        <v>1602.8883333333333</v>
      </c>
      <c r="AI324" s="12">
        <f t="shared" si="16"/>
        <v>17750.796666666665</v>
      </c>
      <c r="AJ324">
        <f t="shared" si="17"/>
        <v>182332</v>
      </c>
    </row>
    <row r="325" spans="1:36" ht="13.8" thickBot="1" x14ac:dyDescent="0.3">
      <c r="A325" s="11" t="s">
        <v>2168</v>
      </c>
      <c r="B325" s="32">
        <v>182332</v>
      </c>
      <c r="C325" s="3" t="s">
        <v>1203</v>
      </c>
      <c r="D325" s="25" t="s">
        <v>58</v>
      </c>
      <c r="E325" s="25" t="s">
        <v>60</v>
      </c>
      <c r="F325" s="11" t="s">
        <v>1231</v>
      </c>
      <c r="G325" s="11">
        <v>0</v>
      </c>
      <c r="H325" s="11">
        <v>0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27">
        <v>115378.84</v>
      </c>
      <c r="V325" s="27">
        <v>115378.84</v>
      </c>
      <c r="W325" s="27">
        <v>115378.84</v>
      </c>
      <c r="X325" s="27">
        <v>115589.01</v>
      </c>
      <c r="Y325" s="27">
        <v>115588.78</v>
      </c>
      <c r="Z325" s="27">
        <v>115378.84</v>
      </c>
      <c r="AA325" s="4"/>
      <c r="AB325" s="4"/>
      <c r="AC325" s="4"/>
      <c r="AD325" s="4"/>
      <c r="AE325" s="4"/>
      <c r="AF325" s="4"/>
      <c r="AG325" s="4"/>
      <c r="AH325" s="12">
        <f t="shared" si="15"/>
        <v>4807.4516666666668</v>
      </c>
      <c r="AI325" s="12">
        <f t="shared" si="16"/>
        <v>52916.977500000001</v>
      </c>
      <c r="AJ325">
        <f t="shared" si="17"/>
        <v>182332</v>
      </c>
    </row>
    <row r="326" spans="1:36" ht="13.8" thickBot="1" x14ac:dyDescent="0.3">
      <c r="A326" s="11" t="s">
        <v>2164</v>
      </c>
      <c r="B326" s="32">
        <v>182332</v>
      </c>
      <c r="C326" s="3" t="s">
        <v>1203</v>
      </c>
      <c r="D326" s="25" t="s">
        <v>58</v>
      </c>
      <c r="E326" s="25" t="s">
        <v>57</v>
      </c>
      <c r="F326" s="11" t="s">
        <v>1231</v>
      </c>
      <c r="G326" s="11">
        <v>0</v>
      </c>
      <c r="H326" s="11">
        <v>0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27">
        <v>243216.81</v>
      </c>
      <c r="V326" s="27">
        <v>243216.81</v>
      </c>
      <c r="W326" s="27">
        <v>243216.81</v>
      </c>
      <c r="X326" s="27">
        <v>244540.61</v>
      </c>
      <c r="Y326" s="27">
        <v>243629.71</v>
      </c>
      <c r="Z326" s="27">
        <v>243216.81</v>
      </c>
      <c r="AA326" s="4"/>
      <c r="AB326" s="4"/>
      <c r="AC326" s="4"/>
      <c r="AD326" s="4"/>
      <c r="AE326" s="4"/>
      <c r="AF326" s="4"/>
      <c r="AG326" s="4"/>
      <c r="AH326" s="12">
        <f t="shared" si="15"/>
        <v>10134.033750000001</v>
      </c>
      <c r="AI326" s="12">
        <f t="shared" si="16"/>
        <v>111619.09625</v>
      </c>
      <c r="AJ326">
        <f t="shared" si="17"/>
        <v>182332</v>
      </c>
    </row>
    <row r="327" spans="1:36" ht="13.8" thickBot="1" x14ac:dyDescent="0.3">
      <c r="A327" s="11" t="s">
        <v>2161</v>
      </c>
      <c r="B327" s="32">
        <v>182332</v>
      </c>
      <c r="C327" s="3" t="s">
        <v>1203</v>
      </c>
      <c r="D327" s="25" t="s">
        <v>58</v>
      </c>
      <c r="E327" s="25" t="s">
        <v>52</v>
      </c>
      <c r="F327" s="11" t="s">
        <v>1231</v>
      </c>
      <c r="G327" s="11">
        <v>0</v>
      </c>
      <c r="H327" s="11">
        <v>0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27">
        <v>241845.45</v>
      </c>
      <c r="V327" s="27">
        <v>241845.45</v>
      </c>
      <c r="W327" s="27">
        <v>241845.45</v>
      </c>
      <c r="X327" s="27">
        <v>254319.32</v>
      </c>
      <c r="Y327" s="27">
        <v>254319.91</v>
      </c>
      <c r="Z327" s="27">
        <v>241845.45</v>
      </c>
      <c r="AA327" s="4"/>
      <c r="AB327" s="4"/>
      <c r="AC327" s="4"/>
      <c r="AD327" s="4"/>
      <c r="AE327" s="4"/>
      <c r="AF327" s="4"/>
      <c r="AG327" s="4"/>
      <c r="AH327" s="12">
        <f t="shared" si="15"/>
        <v>10076.893750000001</v>
      </c>
      <c r="AI327" s="12">
        <f t="shared" si="16"/>
        <v>112924.85875</v>
      </c>
      <c r="AJ327">
        <f t="shared" si="17"/>
        <v>182332</v>
      </c>
    </row>
    <row r="328" spans="1:36" ht="13.8" thickBot="1" x14ac:dyDescent="0.3">
      <c r="A328" s="11" t="s">
        <v>2159</v>
      </c>
      <c r="B328" s="32">
        <v>182332</v>
      </c>
      <c r="C328" s="3" t="s">
        <v>1203</v>
      </c>
      <c r="D328" s="25" t="s">
        <v>63</v>
      </c>
      <c r="E328" s="25" t="s">
        <v>52</v>
      </c>
      <c r="F328" s="11" t="s">
        <v>1231</v>
      </c>
      <c r="G328" s="11">
        <v>0</v>
      </c>
      <c r="H328" s="11">
        <v>0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27">
        <v>245176.04</v>
      </c>
      <c r="V328" s="27">
        <v>245176.04</v>
      </c>
      <c r="W328" s="27">
        <v>245176.04</v>
      </c>
      <c r="X328" s="27">
        <v>271158.21000000002</v>
      </c>
      <c r="Y328" s="27">
        <v>276664.25</v>
      </c>
      <c r="Z328" s="27">
        <v>245176.04</v>
      </c>
      <c r="AA328" s="4"/>
      <c r="AB328" s="4"/>
      <c r="AC328" s="4"/>
      <c r="AD328" s="4"/>
      <c r="AE328" s="4"/>
      <c r="AF328" s="4"/>
      <c r="AG328" s="4"/>
      <c r="AH328" s="12">
        <f t="shared" si="15"/>
        <v>10215.668333333333</v>
      </c>
      <c r="AI328" s="12">
        <f t="shared" si="16"/>
        <v>117161.55</v>
      </c>
      <c r="AJ328">
        <f t="shared" si="17"/>
        <v>182332</v>
      </c>
    </row>
    <row r="329" spans="1:36" ht="13.8" thickBot="1" x14ac:dyDescent="0.3">
      <c r="A329" s="11" t="s">
        <v>2162</v>
      </c>
      <c r="B329" s="32">
        <v>182332</v>
      </c>
      <c r="C329" s="3" t="s">
        <v>1203</v>
      </c>
      <c r="D329" s="25" t="s">
        <v>51</v>
      </c>
      <c r="E329" s="25" t="s">
        <v>57</v>
      </c>
      <c r="F329" s="11" t="s">
        <v>1231</v>
      </c>
      <c r="G329" s="11">
        <v>0</v>
      </c>
      <c r="H329" s="11">
        <v>0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27">
        <v>969415.58</v>
      </c>
      <c r="V329" s="27">
        <v>969415.58</v>
      </c>
      <c r="W329" s="27">
        <v>969415.58</v>
      </c>
      <c r="X329" s="27">
        <v>1001033.41</v>
      </c>
      <c r="Y329" s="27">
        <v>1038414.08</v>
      </c>
      <c r="Z329" s="27">
        <v>969415.58</v>
      </c>
      <c r="AA329" s="4"/>
      <c r="AB329" s="4"/>
      <c r="AC329" s="4"/>
      <c r="AD329" s="4"/>
      <c r="AE329" s="4"/>
      <c r="AF329" s="4"/>
      <c r="AG329" s="4"/>
      <c r="AH329" s="12">
        <f t="shared" si="15"/>
        <v>40392.315833333334</v>
      </c>
      <c r="AI329" s="12">
        <f t="shared" si="16"/>
        <v>452700.16833333328</v>
      </c>
      <c r="AJ329">
        <f t="shared" si="17"/>
        <v>182332</v>
      </c>
    </row>
    <row r="330" spans="1:36" ht="13.8" thickBot="1" x14ac:dyDescent="0.3">
      <c r="A330" s="11" t="s">
        <v>2159</v>
      </c>
      <c r="B330" s="35" t="s">
        <v>1202</v>
      </c>
      <c r="C330" s="3" t="s">
        <v>1203</v>
      </c>
      <c r="D330" s="3" t="s">
        <v>63</v>
      </c>
      <c r="E330" s="3" t="s">
        <v>52</v>
      </c>
      <c r="F330" s="6" t="s">
        <v>1231</v>
      </c>
      <c r="G330" s="6">
        <v>0</v>
      </c>
      <c r="H330" s="6">
        <v>0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5">
        <v>58586.13</v>
      </c>
      <c r="AA330" s="5">
        <v>359272.96000000002</v>
      </c>
      <c r="AB330" s="5">
        <v>387533.41</v>
      </c>
      <c r="AC330" s="5">
        <v>419336.72</v>
      </c>
      <c r="AD330" s="5">
        <v>433830.34</v>
      </c>
      <c r="AE330" s="5">
        <v>452617.97</v>
      </c>
      <c r="AF330" s="5">
        <v>490193.79</v>
      </c>
      <c r="AG330" s="5">
        <v>11040327.810000001</v>
      </c>
      <c r="AH330" s="12">
        <f t="shared" si="15"/>
        <v>0</v>
      </c>
      <c r="AI330" s="12">
        <f t="shared" si="16"/>
        <v>676794.6020833333</v>
      </c>
      <c r="AJ330">
        <f t="shared" si="17"/>
        <v>182332</v>
      </c>
    </row>
    <row r="331" spans="1:36" ht="13.8" thickBot="1" x14ac:dyDescent="0.3">
      <c r="A331" s="11" t="s">
        <v>2160</v>
      </c>
      <c r="B331" s="35" t="s">
        <v>1202</v>
      </c>
      <c r="C331" s="3" t="s">
        <v>1203</v>
      </c>
      <c r="D331" s="3" t="s">
        <v>51</v>
      </c>
      <c r="E331" s="3" t="s">
        <v>52</v>
      </c>
      <c r="F331" s="6" t="s">
        <v>1231</v>
      </c>
      <c r="G331" s="6">
        <v>0</v>
      </c>
      <c r="H331" s="6">
        <v>0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5">
        <v>1338.05</v>
      </c>
      <c r="AA331" s="5">
        <v>4875.68</v>
      </c>
      <c r="AB331" s="5">
        <v>4876.47</v>
      </c>
      <c r="AC331" s="5">
        <v>4876.47</v>
      </c>
      <c r="AD331" s="5">
        <v>4876.47</v>
      </c>
      <c r="AE331" s="5">
        <v>4968.82</v>
      </c>
      <c r="AF331" s="5">
        <v>5240.33</v>
      </c>
      <c r="AG331" s="5">
        <v>245574.1</v>
      </c>
      <c r="AH331" s="12">
        <f t="shared" si="15"/>
        <v>0</v>
      </c>
      <c r="AI331" s="12">
        <f t="shared" si="16"/>
        <v>12819.945</v>
      </c>
      <c r="AJ331">
        <f t="shared" si="17"/>
        <v>182332</v>
      </c>
    </row>
    <row r="332" spans="1:36" ht="13.8" thickBot="1" x14ac:dyDescent="0.3">
      <c r="A332" s="11" t="s">
        <v>2161</v>
      </c>
      <c r="B332" s="35" t="s">
        <v>1202</v>
      </c>
      <c r="C332" s="3" t="s">
        <v>1203</v>
      </c>
      <c r="D332" s="3" t="s">
        <v>58</v>
      </c>
      <c r="E332" s="3" t="s">
        <v>52</v>
      </c>
      <c r="F332" s="6" t="s">
        <v>1231</v>
      </c>
      <c r="G332" s="6">
        <v>0</v>
      </c>
      <c r="H332" s="6">
        <v>0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5">
        <v>18236.689999999999</v>
      </c>
      <c r="AA332" s="5">
        <v>263495.95</v>
      </c>
      <c r="AB332" s="5">
        <v>254553.61</v>
      </c>
      <c r="AC332" s="5">
        <v>254553.61</v>
      </c>
      <c r="AD332" s="5">
        <v>254553.61</v>
      </c>
      <c r="AE332" s="5">
        <v>254600.04</v>
      </c>
      <c r="AF332" s="5">
        <v>254600.04</v>
      </c>
      <c r="AG332" s="5">
        <v>954185.78</v>
      </c>
      <c r="AH332" s="12">
        <f t="shared" si="15"/>
        <v>0</v>
      </c>
      <c r="AI332" s="12">
        <f t="shared" si="16"/>
        <v>169307.20333333334</v>
      </c>
      <c r="AJ332">
        <f t="shared" si="17"/>
        <v>182332</v>
      </c>
    </row>
    <row r="333" spans="1:36" ht="13.8" thickBot="1" x14ac:dyDescent="0.3">
      <c r="A333" s="11" t="s">
        <v>2162</v>
      </c>
      <c r="B333" s="35" t="s">
        <v>1202</v>
      </c>
      <c r="C333" s="3" t="s">
        <v>1203</v>
      </c>
      <c r="D333" s="3" t="s">
        <v>51</v>
      </c>
      <c r="E333" s="3" t="s">
        <v>57</v>
      </c>
      <c r="F333" s="6" t="s">
        <v>1231</v>
      </c>
      <c r="G333" s="6">
        <v>0</v>
      </c>
      <c r="H333" s="6">
        <v>0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5">
        <v>79771.839999999997</v>
      </c>
      <c r="AA333" s="5">
        <v>1135998.98</v>
      </c>
      <c r="AB333" s="5">
        <v>1321950.07</v>
      </c>
      <c r="AC333" s="5">
        <v>1318017.79</v>
      </c>
      <c r="AD333" s="5">
        <v>1482521.84</v>
      </c>
      <c r="AE333" s="5">
        <v>1537193.37</v>
      </c>
      <c r="AF333" s="5">
        <v>1621874.01</v>
      </c>
      <c r="AG333" s="5">
        <v>22389320.98</v>
      </c>
      <c r="AH333" s="12">
        <f t="shared" si="15"/>
        <v>0</v>
      </c>
      <c r="AI333" s="12">
        <f t="shared" si="16"/>
        <v>1640999.0325000004</v>
      </c>
      <c r="AJ333">
        <f t="shared" si="17"/>
        <v>182332</v>
      </c>
    </row>
    <row r="334" spans="1:36" ht="13.8" thickBot="1" x14ac:dyDescent="0.3">
      <c r="A334" s="11" t="s">
        <v>2163</v>
      </c>
      <c r="B334" s="35" t="s">
        <v>1202</v>
      </c>
      <c r="C334" s="3" t="s">
        <v>1203</v>
      </c>
      <c r="D334" s="3" t="s">
        <v>59</v>
      </c>
      <c r="E334" s="3" t="s">
        <v>57</v>
      </c>
      <c r="F334" s="6" t="s">
        <v>1231</v>
      </c>
      <c r="G334" s="6">
        <v>0</v>
      </c>
      <c r="H334" s="6">
        <v>0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5">
        <v>1641.89</v>
      </c>
      <c r="AA334" s="5">
        <v>60383.75</v>
      </c>
      <c r="AB334" s="5">
        <v>60276.43</v>
      </c>
      <c r="AC334" s="5">
        <v>61351.7</v>
      </c>
      <c r="AD334" s="5">
        <v>63102.25</v>
      </c>
      <c r="AE334" s="5">
        <v>63611.33</v>
      </c>
      <c r="AF334" s="5">
        <v>80643.22</v>
      </c>
      <c r="AG334" s="5">
        <v>1197308.3899999999</v>
      </c>
      <c r="AH334" s="12">
        <f t="shared" si="15"/>
        <v>0</v>
      </c>
      <c r="AI334" s="12">
        <f t="shared" si="16"/>
        <v>82472.063749999987</v>
      </c>
      <c r="AJ334">
        <f t="shared" si="17"/>
        <v>182332</v>
      </c>
    </row>
    <row r="335" spans="1:36" ht="13.8" thickBot="1" x14ac:dyDescent="0.3">
      <c r="A335" s="11" t="s">
        <v>2164</v>
      </c>
      <c r="B335" s="35" t="s">
        <v>1202</v>
      </c>
      <c r="C335" s="3" t="s">
        <v>1203</v>
      </c>
      <c r="D335" s="3" t="s">
        <v>58</v>
      </c>
      <c r="E335" s="3" t="s">
        <v>57</v>
      </c>
      <c r="F335" s="6" t="s">
        <v>1231</v>
      </c>
      <c r="G335" s="6">
        <v>0</v>
      </c>
      <c r="H335" s="6">
        <v>0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5">
        <v>8469.57</v>
      </c>
      <c r="AA335" s="5">
        <v>258422.14</v>
      </c>
      <c r="AB335" s="5">
        <v>276821.69</v>
      </c>
      <c r="AC335" s="5">
        <v>280283.92</v>
      </c>
      <c r="AD335" s="5">
        <v>284696.90000000002</v>
      </c>
      <c r="AE335" s="5">
        <v>338541.06</v>
      </c>
      <c r="AF335" s="5">
        <v>356913.11</v>
      </c>
      <c r="AG335" s="5">
        <v>4135970.93</v>
      </c>
      <c r="AH335" s="12">
        <f t="shared" si="15"/>
        <v>0</v>
      </c>
      <c r="AI335" s="12">
        <f t="shared" si="16"/>
        <v>322677.82124999998</v>
      </c>
      <c r="AJ335">
        <f t="shared" si="17"/>
        <v>182332</v>
      </c>
    </row>
    <row r="336" spans="1:36" ht="13.8" thickBot="1" x14ac:dyDescent="0.3">
      <c r="A336" s="11" t="s">
        <v>2165</v>
      </c>
      <c r="B336" s="35" t="s">
        <v>1202</v>
      </c>
      <c r="C336" s="3" t="s">
        <v>1203</v>
      </c>
      <c r="D336" s="3" t="s">
        <v>63</v>
      </c>
      <c r="E336" s="3" t="s">
        <v>60</v>
      </c>
      <c r="F336" s="6" t="s">
        <v>1231</v>
      </c>
      <c r="G336" s="6">
        <v>0</v>
      </c>
      <c r="H336" s="6">
        <v>0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5">
        <v>1058.75</v>
      </c>
      <c r="AA336" s="5">
        <v>2279.64</v>
      </c>
      <c r="AB336" s="5">
        <v>2279.64</v>
      </c>
      <c r="AC336" s="5">
        <v>2279.64</v>
      </c>
      <c r="AD336" s="5">
        <v>2279.64</v>
      </c>
      <c r="AE336" s="5">
        <v>2279.64</v>
      </c>
      <c r="AF336" s="5">
        <v>2316.19</v>
      </c>
      <c r="AG336" s="5">
        <v>49250.78</v>
      </c>
      <c r="AH336" s="12">
        <f t="shared" si="15"/>
        <v>0</v>
      </c>
      <c r="AI336" s="12">
        <f t="shared" si="16"/>
        <v>3283.2108333333331</v>
      </c>
      <c r="AJ336">
        <f t="shared" si="17"/>
        <v>182332</v>
      </c>
    </row>
    <row r="337" spans="1:36" ht="13.8" thickBot="1" x14ac:dyDescent="0.3">
      <c r="A337" s="11" t="s">
        <v>2166</v>
      </c>
      <c r="B337" s="35" t="s">
        <v>1202</v>
      </c>
      <c r="C337" s="3" t="s">
        <v>1203</v>
      </c>
      <c r="D337" s="3" t="s">
        <v>59</v>
      </c>
      <c r="E337" s="3" t="s">
        <v>60</v>
      </c>
      <c r="F337" s="6" t="s">
        <v>1231</v>
      </c>
      <c r="G337" s="6">
        <v>0</v>
      </c>
      <c r="H337" s="6">
        <v>0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5">
        <v>1022.22</v>
      </c>
      <c r="AA337" s="5">
        <v>16664.7</v>
      </c>
      <c r="AB337" s="5">
        <v>20264.84</v>
      </c>
      <c r="AC337" s="5">
        <v>20183.77</v>
      </c>
      <c r="AD337" s="5">
        <v>20086.13</v>
      </c>
      <c r="AE337" s="5">
        <v>22569.1</v>
      </c>
      <c r="AF337" s="5">
        <v>22569.1</v>
      </c>
      <c r="AG337" s="5">
        <v>388779.15</v>
      </c>
      <c r="AH337" s="12">
        <f t="shared" si="15"/>
        <v>0</v>
      </c>
      <c r="AI337" s="12">
        <f t="shared" si="16"/>
        <v>26479.11958333333</v>
      </c>
      <c r="AJ337">
        <f t="shared" si="17"/>
        <v>182332</v>
      </c>
    </row>
    <row r="338" spans="1:36" ht="13.8" thickBot="1" x14ac:dyDescent="0.3">
      <c r="A338" s="11" t="s">
        <v>2167</v>
      </c>
      <c r="B338" s="35" t="s">
        <v>1202</v>
      </c>
      <c r="C338" s="3" t="s">
        <v>1203</v>
      </c>
      <c r="D338" s="3" t="s">
        <v>67</v>
      </c>
      <c r="E338" s="3" t="s">
        <v>60</v>
      </c>
      <c r="F338" s="6" t="s">
        <v>1231</v>
      </c>
      <c r="G338" s="6">
        <v>0</v>
      </c>
      <c r="H338" s="6">
        <v>0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5">
        <v>6086.24</v>
      </c>
      <c r="AA338" s="5">
        <v>19973.75</v>
      </c>
      <c r="AB338" s="5">
        <v>20010.990000000002</v>
      </c>
      <c r="AC338" s="5">
        <v>22330.34</v>
      </c>
      <c r="AD338" s="5">
        <v>22330.34</v>
      </c>
      <c r="AE338" s="5">
        <v>34069.9</v>
      </c>
      <c r="AF338" s="5">
        <v>34068.120000000003</v>
      </c>
      <c r="AG338" s="5">
        <v>874647.79</v>
      </c>
      <c r="AH338" s="12">
        <f t="shared" si="15"/>
        <v>0</v>
      </c>
      <c r="AI338" s="12">
        <f t="shared" si="16"/>
        <v>49682.79791666667</v>
      </c>
      <c r="AJ338">
        <f t="shared" si="17"/>
        <v>182332</v>
      </c>
    </row>
    <row r="339" spans="1:36" ht="13.8" thickBot="1" x14ac:dyDescent="0.3">
      <c r="A339" s="11" t="s">
        <v>2168</v>
      </c>
      <c r="B339" s="35" t="s">
        <v>1202</v>
      </c>
      <c r="C339" s="3" t="s">
        <v>1203</v>
      </c>
      <c r="D339" s="3" t="s">
        <v>58</v>
      </c>
      <c r="E339" s="3" t="s">
        <v>60</v>
      </c>
      <c r="F339" s="6" t="s">
        <v>1231</v>
      </c>
      <c r="G339" s="6">
        <v>0</v>
      </c>
      <c r="H339" s="6">
        <v>0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5">
        <v>2764.79</v>
      </c>
      <c r="AA339" s="5">
        <v>120434.62</v>
      </c>
      <c r="AB339" s="5">
        <v>157725.82999999999</v>
      </c>
      <c r="AC339" s="5">
        <v>158045.54999999999</v>
      </c>
      <c r="AD339" s="5">
        <v>172096.52</v>
      </c>
      <c r="AE339" s="5">
        <v>174222.51</v>
      </c>
      <c r="AF339" s="5">
        <v>179060.36</v>
      </c>
      <c r="AG339" s="5">
        <v>726307.31</v>
      </c>
      <c r="AH339" s="12">
        <f t="shared" si="15"/>
        <v>0</v>
      </c>
      <c r="AI339" s="12">
        <f t="shared" si="16"/>
        <v>110625.31958333333</v>
      </c>
      <c r="AJ339">
        <f t="shared" si="17"/>
        <v>182332</v>
      </c>
    </row>
    <row r="340" spans="1:36" ht="13.8" thickBot="1" x14ac:dyDescent="0.3">
      <c r="A340" s="11" t="s">
        <v>2169</v>
      </c>
      <c r="B340" s="35" t="s">
        <v>1202</v>
      </c>
      <c r="C340" s="3" t="s">
        <v>1203</v>
      </c>
      <c r="D340" s="3" t="s">
        <v>59</v>
      </c>
      <c r="E340" s="3" t="s">
        <v>52</v>
      </c>
      <c r="F340" s="6" t="s">
        <v>1231</v>
      </c>
      <c r="G340" s="6">
        <v>0</v>
      </c>
      <c r="H340" s="6">
        <v>0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5">
        <v>533.32000000000005</v>
      </c>
      <c r="AB340" s="5">
        <v>533.32000000000005</v>
      </c>
      <c r="AC340" s="5">
        <v>533.32000000000005</v>
      </c>
      <c r="AD340" s="5">
        <v>533.32000000000005</v>
      </c>
      <c r="AE340" s="5">
        <v>533.32000000000005</v>
      </c>
      <c r="AF340" s="5">
        <v>533.32000000000005</v>
      </c>
      <c r="AG340" s="5">
        <v>42472.33</v>
      </c>
      <c r="AH340" s="12">
        <f t="shared" si="15"/>
        <v>0</v>
      </c>
      <c r="AI340" s="12">
        <f t="shared" si="16"/>
        <v>2036.3404166666667</v>
      </c>
      <c r="AJ340">
        <f t="shared" si="17"/>
        <v>182332</v>
      </c>
    </row>
    <row r="341" spans="1:36" ht="13.8" thickBot="1" x14ac:dyDescent="0.3">
      <c r="A341" s="11" t="s">
        <v>2170</v>
      </c>
      <c r="B341" s="35" t="s">
        <v>1202</v>
      </c>
      <c r="C341" s="3" t="s">
        <v>1203</v>
      </c>
      <c r="D341" s="3" t="s">
        <v>66</v>
      </c>
      <c r="E341" s="3" t="s">
        <v>57</v>
      </c>
      <c r="F341" s="6" t="s">
        <v>1231</v>
      </c>
      <c r="G341" s="6">
        <v>0</v>
      </c>
      <c r="H341" s="6">
        <v>0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5">
        <v>11.66</v>
      </c>
      <c r="AB341" s="5">
        <v>11.66</v>
      </c>
      <c r="AC341" s="5">
        <v>11.66</v>
      </c>
      <c r="AD341" s="5">
        <v>11.66</v>
      </c>
      <c r="AE341" s="5">
        <v>11.66</v>
      </c>
      <c r="AF341" s="5">
        <v>11.66</v>
      </c>
      <c r="AG341" s="5">
        <v>34752.61</v>
      </c>
      <c r="AH341" s="12">
        <f t="shared" si="15"/>
        <v>0</v>
      </c>
      <c r="AI341" s="12">
        <f t="shared" si="16"/>
        <v>1453.8554166666665</v>
      </c>
      <c r="AJ341">
        <f t="shared" si="17"/>
        <v>182332</v>
      </c>
    </row>
    <row r="342" spans="1:36" ht="13.8" thickBot="1" x14ac:dyDescent="0.3">
      <c r="A342" s="11" t="s">
        <v>2171</v>
      </c>
      <c r="B342" s="35" t="s">
        <v>1202</v>
      </c>
      <c r="C342" s="3" t="s">
        <v>1203</v>
      </c>
      <c r="D342" s="3" t="s">
        <v>51</v>
      </c>
      <c r="E342" s="3" t="s">
        <v>60</v>
      </c>
      <c r="F342" s="6" t="s">
        <v>1231</v>
      </c>
      <c r="G342" s="6">
        <v>0</v>
      </c>
      <c r="H342" s="6">
        <v>0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5">
        <v>1055.2</v>
      </c>
      <c r="AH342" s="12">
        <f t="shared" si="15"/>
        <v>0</v>
      </c>
      <c r="AI342" s="12">
        <f t="shared" si="16"/>
        <v>43.966666666666669</v>
      </c>
      <c r="AJ342">
        <f t="shared" si="17"/>
        <v>182332</v>
      </c>
    </row>
    <row r="343" spans="1:36" ht="13.8" thickBot="1" x14ac:dyDescent="0.3">
      <c r="A343" s="11" t="s">
        <v>1531</v>
      </c>
      <c r="B343" s="35" t="s">
        <v>914</v>
      </c>
      <c r="C343" s="3" t="s">
        <v>915</v>
      </c>
      <c r="D343" s="3" t="s">
        <v>51</v>
      </c>
      <c r="E343" s="3" t="s">
        <v>57</v>
      </c>
      <c r="F343" s="6" t="s">
        <v>1231</v>
      </c>
      <c r="G343" s="6">
        <v>0</v>
      </c>
      <c r="H343" s="6">
        <v>0</v>
      </c>
      <c r="I343" s="5">
        <v>1179262.8400000001</v>
      </c>
      <c r="J343" s="5">
        <v>1176536.22</v>
      </c>
      <c r="K343" s="5">
        <v>1173809.6000000001</v>
      </c>
      <c r="L343" s="5">
        <v>1171082.98</v>
      </c>
      <c r="M343" s="5">
        <v>1168356.3600000001</v>
      </c>
      <c r="N343" s="5">
        <v>1165629.74</v>
      </c>
      <c r="O343" s="5">
        <v>1162903.1200000001</v>
      </c>
      <c r="P343" s="5">
        <v>1160176.5</v>
      </c>
      <c r="Q343" s="5">
        <v>1157449.8799999999</v>
      </c>
      <c r="R343" s="5">
        <v>1154723.26</v>
      </c>
      <c r="S343" s="5">
        <v>1151996.6399999999</v>
      </c>
      <c r="T343" s="5">
        <v>1149270.02</v>
      </c>
      <c r="U343" s="5">
        <v>1146543.3999999999</v>
      </c>
      <c r="V343" s="5">
        <v>1143816.78</v>
      </c>
      <c r="W343" s="5">
        <v>1141090.1599999999</v>
      </c>
      <c r="X343" s="5">
        <v>1138363.54</v>
      </c>
      <c r="Y343" s="5">
        <v>1135636.92</v>
      </c>
      <c r="Z343" s="5">
        <v>1132910.3</v>
      </c>
      <c r="AA343" s="5">
        <v>1130183.6799999999</v>
      </c>
      <c r="AB343" s="5">
        <v>1127457.06</v>
      </c>
      <c r="AC343" s="5">
        <v>1124730.44</v>
      </c>
      <c r="AD343" s="5">
        <v>1122003.82</v>
      </c>
      <c r="AE343" s="5">
        <v>1119277.2</v>
      </c>
      <c r="AF343" s="5">
        <v>1116550.58</v>
      </c>
      <c r="AG343" s="5">
        <v>1113823.96</v>
      </c>
      <c r="AH343" s="12">
        <f t="shared" si="15"/>
        <v>1162903.1199999999</v>
      </c>
      <c r="AI343" s="12">
        <f t="shared" si="16"/>
        <v>1130183.6799999999</v>
      </c>
      <c r="AJ343">
        <f t="shared" si="17"/>
        <v>182333</v>
      </c>
    </row>
    <row r="344" spans="1:36" ht="13.8" thickBot="1" x14ac:dyDescent="0.3">
      <c r="A344" s="11" t="s">
        <v>1532</v>
      </c>
      <c r="B344" s="35" t="s">
        <v>1089</v>
      </c>
      <c r="C344" s="3" t="s">
        <v>1090</v>
      </c>
      <c r="D344" s="3" t="s">
        <v>58</v>
      </c>
      <c r="E344" s="3" t="s">
        <v>57</v>
      </c>
      <c r="F344" s="6" t="s">
        <v>1235</v>
      </c>
      <c r="G344" s="6">
        <v>0</v>
      </c>
      <c r="H344" s="6">
        <v>0</v>
      </c>
      <c r="I344" s="5">
        <v>3342.52</v>
      </c>
      <c r="J344" s="5">
        <v>5535.82</v>
      </c>
      <c r="K344" s="5">
        <v>8225.86</v>
      </c>
      <c r="L344" s="5">
        <v>11370</v>
      </c>
      <c r="M344" s="5">
        <v>15110.62</v>
      </c>
      <c r="N344" s="5">
        <v>19372.72</v>
      </c>
      <c r="O344" s="5">
        <v>24112.43</v>
      </c>
      <c r="P344" s="5">
        <v>29586.52</v>
      </c>
      <c r="Q344" s="5">
        <v>35561.72</v>
      </c>
      <c r="R344" s="5">
        <v>41876.57</v>
      </c>
      <c r="S344" s="5">
        <v>50558.95</v>
      </c>
      <c r="T344" s="5">
        <v>61668.08</v>
      </c>
      <c r="U344" s="5">
        <v>72833.95</v>
      </c>
      <c r="V344" s="5">
        <v>86773.84</v>
      </c>
      <c r="W344" s="5">
        <v>102578.04</v>
      </c>
      <c r="X344" s="5">
        <v>120302.31</v>
      </c>
      <c r="Y344" s="5">
        <v>141128.31</v>
      </c>
      <c r="Z344" s="5">
        <v>164110.39000000001</v>
      </c>
      <c r="AA344" s="5">
        <v>189308.65</v>
      </c>
      <c r="AB344" s="5">
        <v>216993.26</v>
      </c>
      <c r="AC344" s="5">
        <v>246991.3</v>
      </c>
      <c r="AD344" s="5">
        <v>279377.89</v>
      </c>
      <c r="AE344" s="5">
        <v>313725.01</v>
      </c>
      <c r="AF344" s="5">
        <v>350599.02</v>
      </c>
      <c r="AG344" s="5">
        <v>390089.79</v>
      </c>
      <c r="AH344" s="12">
        <f t="shared" si="15"/>
        <v>28422.293750000001</v>
      </c>
      <c r="AI344" s="12">
        <f t="shared" si="16"/>
        <v>203612.49083333332</v>
      </c>
      <c r="AJ344">
        <f t="shared" si="17"/>
        <v>182336</v>
      </c>
    </row>
    <row r="345" spans="1:36" ht="13.8" thickBot="1" x14ac:dyDescent="0.3">
      <c r="A345" s="11" t="s">
        <v>1533</v>
      </c>
      <c r="B345" s="35" t="s">
        <v>1089</v>
      </c>
      <c r="C345" s="3" t="s">
        <v>1090</v>
      </c>
      <c r="D345" s="3" t="s">
        <v>58</v>
      </c>
      <c r="E345" s="3" t="s">
        <v>60</v>
      </c>
      <c r="F345" s="6" t="s">
        <v>1235</v>
      </c>
      <c r="G345" s="6">
        <v>0</v>
      </c>
      <c r="H345" s="6">
        <v>0</v>
      </c>
      <c r="I345" s="5">
        <v>971.7</v>
      </c>
      <c r="J345" s="5">
        <v>1650.98</v>
      </c>
      <c r="K345" s="5">
        <v>2536.4299999999998</v>
      </c>
      <c r="L345" s="5">
        <v>3417.14</v>
      </c>
      <c r="M345" s="5">
        <v>4561.46</v>
      </c>
      <c r="N345" s="5">
        <v>5931.89</v>
      </c>
      <c r="O345" s="5">
        <v>7372.73</v>
      </c>
      <c r="P345" s="5">
        <v>8962.08</v>
      </c>
      <c r="Q345" s="5">
        <v>10780.84</v>
      </c>
      <c r="R345" s="5">
        <v>12759.51</v>
      </c>
      <c r="S345" s="5">
        <v>15213.21</v>
      </c>
      <c r="T345" s="5">
        <v>18894.68</v>
      </c>
      <c r="U345" s="5">
        <v>22732.01</v>
      </c>
      <c r="V345" s="5">
        <v>27313.74</v>
      </c>
      <c r="W345" s="5">
        <v>32546.5</v>
      </c>
      <c r="X345" s="5">
        <v>38481.480000000003</v>
      </c>
      <c r="Y345" s="5">
        <v>45466.07</v>
      </c>
      <c r="Z345" s="5">
        <v>53287.78</v>
      </c>
      <c r="AA345" s="5">
        <v>61952.51</v>
      </c>
      <c r="AB345" s="5">
        <v>71582.67</v>
      </c>
      <c r="AC345" s="5">
        <v>82121.52</v>
      </c>
      <c r="AD345" s="5">
        <v>93600.76</v>
      </c>
      <c r="AE345" s="5">
        <v>105854.46</v>
      </c>
      <c r="AF345" s="5">
        <v>119061.37</v>
      </c>
      <c r="AG345" s="5">
        <v>133275.12</v>
      </c>
      <c r="AH345" s="12">
        <f t="shared" si="15"/>
        <v>8661.0670833333334</v>
      </c>
      <c r="AI345" s="12">
        <f t="shared" si="16"/>
        <v>67439.368749999994</v>
      </c>
      <c r="AJ345">
        <f t="shared" si="17"/>
        <v>182336</v>
      </c>
    </row>
    <row r="346" spans="1:36" ht="13.8" thickBot="1" x14ac:dyDescent="0.3">
      <c r="A346" s="11" t="s">
        <v>1534</v>
      </c>
      <c r="B346" s="35" t="s">
        <v>1091</v>
      </c>
      <c r="C346" s="3" t="s">
        <v>1092</v>
      </c>
      <c r="D346" s="3" t="s">
        <v>58</v>
      </c>
      <c r="E346" s="3" t="s">
        <v>57</v>
      </c>
      <c r="F346" s="6" t="s">
        <v>1235</v>
      </c>
      <c r="G346" s="6">
        <v>0</v>
      </c>
      <c r="H346" s="6">
        <v>0</v>
      </c>
      <c r="I346" s="5">
        <v>517037.87</v>
      </c>
      <c r="J346" s="5">
        <v>631736.68999999994</v>
      </c>
      <c r="K346" s="5">
        <v>759541.83</v>
      </c>
      <c r="L346" s="5">
        <v>887757.22</v>
      </c>
      <c r="M346" s="5">
        <v>1015973.03</v>
      </c>
      <c r="N346" s="5">
        <v>1144188.83</v>
      </c>
      <c r="O346" s="5">
        <v>1272404.58</v>
      </c>
      <c r="P346" s="5">
        <v>1400620.42</v>
      </c>
      <c r="Q346" s="5">
        <v>1528836.26</v>
      </c>
      <c r="R346" s="5">
        <v>1662405.67</v>
      </c>
      <c r="S346" s="5">
        <v>2030746.37</v>
      </c>
      <c r="T346" s="5">
        <v>2588311</v>
      </c>
      <c r="U346" s="5">
        <v>3014772.57</v>
      </c>
      <c r="V346" s="5">
        <v>3465993.76</v>
      </c>
      <c r="W346" s="5">
        <v>3945759.38</v>
      </c>
      <c r="X346" s="5">
        <v>4454823.97</v>
      </c>
      <c r="Y346" s="5">
        <v>4979056.6399999997</v>
      </c>
      <c r="Z346" s="5">
        <v>5516013.1600000001</v>
      </c>
      <c r="AA346" s="5">
        <v>6067850.1299999999</v>
      </c>
      <c r="AB346" s="5">
        <v>6626478.0899999999</v>
      </c>
      <c r="AC346" s="5">
        <v>7200755.4500000002</v>
      </c>
      <c r="AD346" s="5">
        <v>7793889.6399999997</v>
      </c>
      <c r="AE346" s="5">
        <v>8406908.8399999999</v>
      </c>
      <c r="AF346" s="5">
        <v>9043513.1699999999</v>
      </c>
      <c r="AG346" s="5">
        <v>9712475.2799999993</v>
      </c>
      <c r="AH346" s="12">
        <f t="shared" si="15"/>
        <v>1390702.26</v>
      </c>
      <c r="AI346" s="12">
        <f t="shared" si="16"/>
        <v>6155388.8462500004</v>
      </c>
      <c r="AJ346">
        <f t="shared" si="17"/>
        <v>182337</v>
      </c>
    </row>
    <row r="347" spans="1:36" ht="13.8" thickBot="1" x14ac:dyDescent="0.3">
      <c r="A347" s="11" t="s">
        <v>1535</v>
      </c>
      <c r="B347" s="35" t="s">
        <v>1091</v>
      </c>
      <c r="C347" s="3" t="s">
        <v>1092</v>
      </c>
      <c r="D347" s="3" t="s">
        <v>58</v>
      </c>
      <c r="E347" s="3" t="s">
        <v>60</v>
      </c>
      <c r="F347" s="6" t="s">
        <v>1235</v>
      </c>
      <c r="G347" s="6">
        <v>0</v>
      </c>
      <c r="H347" s="6">
        <v>0</v>
      </c>
      <c r="I347" s="5">
        <v>150307.69</v>
      </c>
      <c r="J347" s="5">
        <v>190551.98</v>
      </c>
      <c r="K347" s="5">
        <v>229701.48</v>
      </c>
      <c r="L347" s="5">
        <v>268976.65000000002</v>
      </c>
      <c r="M347" s="5">
        <v>308251.95</v>
      </c>
      <c r="N347" s="5">
        <v>347527.25</v>
      </c>
      <c r="O347" s="5">
        <v>386802.53</v>
      </c>
      <c r="P347" s="5">
        <v>426077.84</v>
      </c>
      <c r="Q347" s="5">
        <v>465353.15</v>
      </c>
      <c r="R347" s="5">
        <v>506268.37</v>
      </c>
      <c r="S347" s="5">
        <v>619099.16</v>
      </c>
      <c r="T347" s="5">
        <v>786644.06</v>
      </c>
      <c r="U347" s="5">
        <v>919816.07</v>
      </c>
      <c r="V347" s="5">
        <v>1062868.92</v>
      </c>
      <c r="W347" s="5">
        <v>1214355.97</v>
      </c>
      <c r="X347" s="5">
        <v>1377898.42</v>
      </c>
      <c r="Y347" s="5">
        <v>1549908.09</v>
      </c>
      <c r="Z347" s="5">
        <v>1726974.78</v>
      </c>
      <c r="AA347" s="5">
        <v>1913576.25</v>
      </c>
      <c r="AB347" s="5">
        <v>2107839.88</v>
      </c>
      <c r="AC347" s="5">
        <v>2307059.52</v>
      </c>
      <c r="AD347" s="5">
        <v>2513185.77</v>
      </c>
      <c r="AE347" s="5">
        <v>2722604.79</v>
      </c>
      <c r="AF347" s="5">
        <v>2934682.82</v>
      </c>
      <c r="AG347" s="5">
        <v>3158980.13</v>
      </c>
      <c r="AH347" s="12">
        <f t="shared" si="15"/>
        <v>422526.35833333322</v>
      </c>
      <c r="AI347" s="12">
        <f t="shared" si="16"/>
        <v>1955862.7758333331</v>
      </c>
      <c r="AJ347">
        <f t="shared" si="17"/>
        <v>182337</v>
      </c>
    </row>
    <row r="348" spans="1:36" ht="13.8" thickBot="1" x14ac:dyDescent="0.3">
      <c r="A348" s="11" t="s">
        <v>1536</v>
      </c>
      <c r="B348" s="35" t="s">
        <v>1050</v>
      </c>
      <c r="C348" s="3" t="s">
        <v>1021</v>
      </c>
      <c r="D348" s="3" t="s">
        <v>58</v>
      </c>
      <c r="E348" s="3" t="s">
        <v>60</v>
      </c>
      <c r="F348" s="6" t="s">
        <v>1235</v>
      </c>
      <c r="G348" s="6">
        <v>0</v>
      </c>
      <c r="H348" s="6">
        <v>0</v>
      </c>
      <c r="I348" s="5">
        <v>1588928.48</v>
      </c>
      <c r="J348" s="5">
        <v>1333756.52</v>
      </c>
      <c r="K348" s="5">
        <v>1053141.1299999999</v>
      </c>
      <c r="L348" s="5">
        <v>835010.79</v>
      </c>
      <c r="M348" s="5">
        <v>667584.6</v>
      </c>
      <c r="N348" s="5">
        <v>578892.85</v>
      </c>
      <c r="O348" s="5">
        <v>497604.75</v>
      </c>
      <c r="P348" s="5">
        <v>434906.75</v>
      </c>
      <c r="Q348" s="5">
        <v>365948.9</v>
      </c>
      <c r="R348" s="5">
        <v>283408.46999999997</v>
      </c>
      <c r="S348" s="5">
        <v>414648.69</v>
      </c>
      <c r="T348" s="5">
        <v>380768.72</v>
      </c>
      <c r="U348" s="5">
        <v>331175.03999999998</v>
      </c>
      <c r="V348" s="5">
        <v>278447.37</v>
      </c>
      <c r="W348" s="5">
        <v>219066.27</v>
      </c>
      <c r="X348" s="5">
        <v>174115.22</v>
      </c>
      <c r="Y348" s="5">
        <v>144242.04</v>
      </c>
      <c r="Z348" s="5">
        <v>128415.34</v>
      </c>
      <c r="AA348" s="5">
        <v>113662.83</v>
      </c>
      <c r="AB348" s="5">
        <v>101295.09</v>
      </c>
      <c r="AC348" s="5">
        <v>88772.4</v>
      </c>
      <c r="AD348" s="5">
        <v>69647.38</v>
      </c>
      <c r="AE348" s="5">
        <v>33655.300000000003</v>
      </c>
      <c r="AF348" s="5">
        <v>877419.55</v>
      </c>
      <c r="AG348" s="5">
        <v>740948.34</v>
      </c>
      <c r="AH348" s="12">
        <f t="shared" si="15"/>
        <v>650476.99416666664</v>
      </c>
      <c r="AI348" s="12">
        <f t="shared" si="16"/>
        <v>230400.04000000004</v>
      </c>
      <c r="AJ348">
        <f t="shared" si="17"/>
        <v>182338</v>
      </c>
    </row>
    <row r="349" spans="1:36" ht="13.8" thickBot="1" x14ac:dyDescent="0.3">
      <c r="A349" s="11" t="s">
        <v>1537</v>
      </c>
      <c r="B349" s="35" t="s">
        <v>1050</v>
      </c>
      <c r="C349" s="3" t="s">
        <v>1021</v>
      </c>
      <c r="D349" s="3" t="s">
        <v>59</v>
      </c>
      <c r="E349" s="3" t="s">
        <v>57</v>
      </c>
      <c r="F349" s="6" t="s">
        <v>1235</v>
      </c>
      <c r="G349" s="6">
        <v>0</v>
      </c>
      <c r="H349" s="6">
        <v>0</v>
      </c>
      <c r="I349" s="5">
        <v>1927393.73</v>
      </c>
      <c r="J349" s="5">
        <v>1720349.16</v>
      </c>
      <c r="K349" s="5">
        <v>1495663.23</v>
      </c>
      <c r="L349" s="5">
        <v>1288467.08</v>
      </c>
      <c r="M349" s="5">
        <v>1093473.7</v>
      </c>
      <c r="N349" s="5">
        <v>898138.96</v>
      </c>
      <c r="O349" s="5">
        <v>697764.71</v>
      </c>
      <c r="P349" s="5">
        <v>460233.03</v>
      </c>
      <c r="Q349" s="5">
        <v>247348.33</v>
      </c>
      <c r="R349" s="5">
        <v>53526.47</v>
      </c>
      <c r="S349" s="5">
        <v>613832.47</v>
      </c>
      <c r="T349" s="5">
        <v>564390.68000000005</v>
      </c>
      <c r="U349" s="5">
        <v>513687.7</v>
      </c>
      <c r="V349" s="5">
        <v>462687.5</v>
      </c>
      <c r="W349" s="5">
        <v>409588.8</v>
      </c>
      <c r="X349" s="5">
        <v>363167.09</v>
      </c>
      <c r="Y349" s="5">
        <v>316127.78000000003</v>
      </c>
      <c r="Z349" s="5">
        <v>270207.51</v>
      </c>
      <c r="AA349" s="5">
        <v>221111.14</v>
      </c>
      <c r="AB349" s="5">
        <v>170002.08</v>
      </c>
      <c r="AC349" s="5">
        <v>115988.27</v>
      </c>
      <c r="AD349" s="5">
        <v>69828.490000000005</v>
      </c>
      <c r="AE349" s="5">
        <v>1392374.48</v>
      </c>
      <c r="AF349" s="5">
        <v>1262105.83</v>
      </c>
      <c r="AG349" s="5">
        <v>1129543.8600000001</v>
      </c>
      <c r="AH349" s="12">
        <f t="shared" si="15"/>
        <v>862810.71125000005</v>
      </c>
      <c r="AI349" s="12">
        <f t="shared" si="16"/>
        <v>489567.0625</v>
      </c>
      <c r="AJ349">
        <f t="shared" si="17"/>
        <v>182338</v>
      </c>
    </row>
    <row r="350" spans="1:36" ht="13.8" thickBot="1" x14ac:dyDescent="0.3">
      <c r="A350" s="11" t="s">
        <v>1538</v>
      </c>
      <c r="B350" s="35" t="s">
        <v>1050</v>
      </c>
      <c r="C350" s="3" t="s">
        <v>1021</v>
      </c>
      <c r="D350" s="3" t="s">
        <v>59</v>
      </c>
      <c r="E350" s="3" t="s">
        <v>60</v>
      </c>
      <c r="F350" s="6" t="s">
        <v>1235</v>
      </c>
      <c r="G350" s="6">
        <v>0</v>
      </c>
      <c r="H350" s="6">
        <v>0</v>
      </c>
      <c r="I350" s="5">
        <v>408234.7</v>
      </c>
      <c r="J350" s="5">
        <v>364159.87</v>
      </c>
      <c r="K350" s="5">
        <v>314033.78000000003</v>
      </c>
      <c r="L350" s="5">
        <v>271310.58</v>
      </c>
      <c r="M350" s="5">
        <v>238913.01</v>
      </c>
      <c r="N350" s="5">
        <v>220527.21</v>
      </c>
      <c r="O350" s="5">
        <v>198800.88</v>
      </c>
      <c r="P350" s="5">
        <v>181068.5</v>
      </c>
      <c r="Q350" s="5">
        <v>163266.85999999999</v>
      </c>
      <c r="R350" s="5">
        <v>141321.39000000001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12">
        <f t="shared" si="15"/>
        <v>191459.95250000001</v>
      </c>
      <c r="AI350" s="12">
        <f t="shared" si="16"/>
        <v>0</v>
      </c>
      <c r="AJ350">
        <f t="shared" si="17"/>
        <v>182338</v>
      </c>
    </row>
    <row r="351" spans="1:36" ht="13.8" thickBot="1" x14ac:dyDescent="0.3">
      <c r="A351" s="11" t="s">
        <v>1539</v>
      </c>
      <c r="B351" s="35" t="s">
        <v>1050</v>
      </c>
      <c r="C351" s="3" t="s">
        <v>1021</v>
      </c>
      <c r="D351" s="3" t="s">
        <v>58</v>
      </c>
      <c r="E351" s="3" t="s">
        <v>57</v>
      </c>
      <c r="F351" s="6" t="s">
        <v>1235</v>
      </c>
      <c r="G351" s="6">
        <v>0</v>
      </c>
      <c r="H351" s="6">
        <v>0</v>
      </c>
      <c r="I351" s="5">
        <v>689441.81</v>
      </c>
      <c r="J351" s="5">
        <v>625559.05000000005</v>
      </c>
      <c r="K351" s="5">
        <v>560279.62</v>
      </c>
      <c r="L351" s="5">
        <v>498344.83</v>
      </c>
      <c r="M351" s="5">
        <v>438278.91</v>
      </c>
      <c r="N351" s="5">
        <v>372911.4</v>
      </c>
      <c r="O351" s="5">
        <v>305605.43</v>
      </c>
      <c r="P351" s="5">
        <v>228449.74</v>
      </c>
      <c r="Q351" s="5">
        <v>155294.29</v>
      </c>
      <c r="R351" s="5">
        <v>91565</v>
      </c>
      <c r="S351" s="5">
        <v>1098316.1299999999</v>
      </c>
      <c r="T351" s="5">
        <v>1015188.11</v>
      </c>
      <c r="U351" s="5">
        <v>931706.8</v>
      </c>
      <c r="V351" s="5">
        <v>843435.04</v>
      </c>
      <c r="W351" s="5">
        <v>756411.48</v>
      </c>
      <c r="X351" s="5">
        <v>672393.86</v>
      </c>
      <c r="Y351" s="5">
        <v>592139.13</v>
      </c>
      <c r="Z351" s="5">
        <v>505186.33</v>
      </c>
      <c r="AA351" s="5">
        <v>412402.65</v>
      </c>
      <c r="AB351" s="5">
        <v>311805.13</v>
      </c>
      <c r="AC351" s="5">
        <v>211081.74</v>
      </c>
      <c r="AD351" s="5">
        <v>122672.13</v>
      </c>
      <c r="AE351" s="5">
        <v>25984.99</v>
      </c>
      <c r="AF351" s="5">
        <v>6847558.29</v>
      </c>
      <c r="AG351" s="5">
        <v>6276044.8799999999</v>
      </c>
      <c r="AH351" s="12">
        <f t="shared" si="15"/>
        <v>516697.23458333337</v>
      </c>
      <c r="AI351" s="12">
        <f t="shared" si="16"/>
        <v>1242078.8841666665</v>
      </c>
      <c r="AJ351">
        <f t="shared" si="17"/>
        <v>182338</v>
      </c>
    </row>
    <row r="352" spans="1:36" ht="13.8" thickBot="1" x14ac:dyDescent="0.3">
      <c r="A352" s="11" t="s">
        <v>1540</v>
      </c>
      <c r="B352" s="35" t="s">
        <v>1050</v>
      </c>
      <c r="C352" s="3" t="s">
        <v>1021</v>
      </c>
      <c r="D352" s="3" t="s">
        <v>67</v>
      </c>
      <c r="E352" s="3" t="s">
        <v>60</v>
      </c>
      <c r="F352" s="6" t="s">
        <v>1235</v>
      </c>
      <c r="G352" s="6">
        <v>0</v>
      </c>
      <c r="H352" s="6">
        <v>0</v>
      </c>
      <c r="I352" s="5">
        <v>755993.59999999998</v>
      </c>
      <c r="J352" s="5">
        <v>643284.99</v>
      </c>
      <c r="K352" s="5">
        <v>535648.99</v>
      </c>
      <c r="L352" s="5">
        <v>441218.72</v>
      </c>
      <c r="M352" s="5">
        <v>372998.04</v>
      </c>
      <c r="N352" s="5">
        <v>332037.64</v>
      </c>
      <c r="O352" s="5">
        <v>294664.74</v>
      </c>
      <c r="P352" s="5">
        <v>262616.21000000002</v>
      </c>
      <c r="Q352" s="5">
        <v>223752.03</v>
      </c>
      <c r="R352" s="5">
        <v>184350.67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12">
        <f t="shared" si="15"/>
        <v>305714.06916666665</v>
      </c>
      <c r="AI352" s="12">
        <f t="shared" si="16"/>
        <v>0</v>
      </c>
      <c r="AJ352">
        <f t="shared" si="17"/>
        <v>182338</v>
      </c>
    </row>
    <row r="353" spans="1:36" ht="13.8" thickBot="1" x14ac:dyDescent="0.3">
      <c r="A353" s="11" t="s">
        <v>1541</v>
      </c>
      <c r="B353" s="35" t="s">
        <v>1020</v>
      </c>
      <c r="C353" s="3" t="s">
        <v>1021</v>
      </c>
      <c r="D353" s="3" t="s">
        <v>58</v>
      </c>
      <c r="E353" s="3" t="s">
        <v>57</v>
      </c>
      <c r="F353" s="6" t="s">
        <v>1235</v>
      </c>
      <c r="G353" s="6">
        <v>0</v>
      </c>
      <c r="H353" s="6">
        <v>0</v>
      </c>
      <c r="I353" s="5">
        <v>0</v>
      </c>
      <c r="J353" s="5">
        <v>1740227.79</v>
      </c>
      <c r="K353" s="5">
        <v>1744559.71</v>
      </c>
      <c r="L353" s="5">
        <v>1748906.97</v>
      </c>
      <c r="M353" s="5">
        <v>1753495.46</v>
      </c>
      <c r="N353" s="5">
        <v>1758101.04</v>
      </c>
      <c r="O353" s="5">
        <v>1762723.78</v>
      </c>
      <c r="P353" s="5">
        <v>1767592.1</v>
      </c>
      <c r="Q353" s="5">
        <v>1772479.45</v>
      </c>
      <c r="R353" s="5">
        <v>1074121.3500000001</v>
      </c>
      <c r="S353" s="5">
        <v>0</v>
      </c>
      <c r="T353" s="5">
        <v>0</v>
      </c>
      <c r="U353" s="5">
        <v>0</v>
      </c>
      <c r="V353" s="5">
        <v>7082265.3799999999</v>
      </c>
      <c r="W353" s="5">
        <v>7112837.1600000001</v>
      </c>
      <c r="X353" s="5">
        <v>7143540.9100000001</v>
      </c>
      <c r="Y353" s="5">
        <v>7175984.4900000002</v>
      </c>
      <c r="Z353" s="5">
        <v>7208575.4199999999</v>
      </c>
      <c r="AA353" s="5">
        <v>7241314.3700000001</v>
      </c>
      <c r="AB353" s="5">
        <v>7274503.7300000004</v>
      </c>
      <c r="AC353" s="5">
        <v>7307845.21</v>
      </c>
      <c r="AD353" s="5">
        <v>7341339.5</v>
      </c>
      <c r="AE353" s="5">
        <v>7374987.3099999996</v>
      </c>
      <c r="AF353" s="5">
        <v>0</v>
      </c>
      <c r="AG353" s="5">
        <v>0</v>
      </c>
      <c r="AH353" s="12">
        <f t="shared" si="15"/>
        <v>1260183.970833333</v>
      </c>
      <c r="AI353" s="12">
        <f t="shared" si="16"/>
        <v>6021932.7899999991</v>
      </c>
      <c r="AJ353">
        <f t="shared" si="17"/>
        <v>182339</v>
      </c>
    </row>
    <row r="354" spans="1:36" ht="13.8" thickBot="1" x14ac:dyDescent="0.3">
      <c r="A354" s="11" t="s">
        <v>1542</v>
      </c>
      <c r="B354" s="35" t="s">
        <v>1020</v>
      </c>
      <c r="C354" s="3" t="s">
        <v>1021</v>
      </c>
      <c r="D354" s="3" t="s">
        <v>58</v>
      </c>
      <c r="E354" s="3" t="s">
        <v>60</v>
      </c>
      <c r="F354" s="6" t="s">
        <v>1235</v>
      </c>
      <c r="G354" s="6">
        <v>0</v>
      </c>
      <c r="H354" s="6">
        <v>0</v>
      </c>
      <c r="I354" s="5">
        <v>0</v>
      </c>
      <c r="J354" s="5">
        <v>841315.72</v>
      </c>
      <c r="K354" s="5">
        <v>842348.97</v>
      </c>
      <c r="L354" s="5">
        <v>843385.88</v>
      </c>
      <c r="M354" s="5">
        <v>844480.33</v>
      </c>
      <c r="N354" s="5">
        <v>845578.86</v>
      </c>
      <c r="O354" s="5">
        <v>846681.48</v>
      </c>
      <c r="P354" s="5">
        <v>847842.68</v>
      </c>
      <c r="Q354" s="5">
        <v>849008.41</v>
      </c>
      <c r="R354" s="5">
        <v>281434.83</v>
      </c>
      <c r="S354" s="5">
        <v>0</v>
      </c>
      <c r="T354" s="5">
        <v>0</v>
      </c>
      <c r="U354" s="5">
        <v>0</v>
      </c>
      <c r="V354" s="5">
        <v>987720.59</v>
      </c>
      <c r="W354" s="5">
        <v>991214.72</v>
      </c>
      <c r="X354" s="5">
        <v>994723.94</v>
      </c>
      <c r="Y354" s="5">
        <v>998432.01</v>
      </c>
      <c r="Z354" s="5">
        <v>1002156.92</v>
      </c>
      <c r="AA354" s="5">
        <v>1005898.74</v>
      </c>
      <c r="AB354" s="5">
        <v>1009692.04</v>
      </c>
      <c r="AC354" s="5">
        <v>958078.11</v>
      </c>
      <c r="AD354" s="5">
        <v>963034.92</v>
      </c>
      <c r="AE354" s="5">
        <v>967448.83</v>
      </c>
      <c r="AF354" s="5">
        <v>0</v>
      </c>
      <c r="AG354" s="5">
        <v>0</v>
      </c>
      <c r="AH354" s="12">
        <f t="shared" si="15"/>
        <v>586839.76333333331</v>
      </c>
      <c r="AI354" s="12">
        <f t="shared" si="16"/>
        <v>823200.06833333336</v>
      </c>
      <c r="AJ354">
        <f t="shared" si="17"/>
        <v>182339</v>
      </c>
    </row>
    <row r="355" spans="1:36" ht="13.8" thickBot="1" x14ac:dyDescent="0.3">
      <c r="A355" s="11" t="s">
        <v>1543</v>
      </c>
      <c r="B355" s="35" t="s">
        <v>1020</v>
      </c>
      <c r="C355" s="3" t="s">
        <v>1021</v>
      </c>
      <c r="D355" s="3" t="s">
        <v>59</v>
      </c>
      <c r="E355" s="3" t="s">
        <v>57</v>
      </c>
      <c r="F355" s="6" t="s">
        <v>1235</v>
      </c>
      <c r="G355" s="6">
        <v>0</v>
      </c>
      <c r="H355" s="6">
        <v>0</v>
      </c>
      <c r="I355" s="5">
        <v>0</v>
      </c>
      <c r="J355" s="5">
        <v>611438.16</v>
      </c>
      <c r="K355" s="5">
        <v>611947.68999999994</v>
      </c>
      <c r="L355" s="5">
        <v>612457.65</v>
      </c>
      <c r="M355" s="5">
        <v>612968.03</v>
      </c>
      <c r="N355" s="5">
        <v>613478.84</v>
      </c>
      <c r="O355" s="5">
        <v>613990.06999999995</v>
      </c>
      <c r="P355" s="5">
        <v>614501.73</v>
      </c>
      <c r="Q355" s="5">
        <v>615013.81000000006</v>
      </c>
      <c r="R355" s="5">
        <v>615526.31999999995</v>
      </c>
      <c r="S355" s="5">
        <v>0</v>
      </c>
      <c r="T355" s="5">
        <v>0</v>
      </c>
      <c r="U355" s="5">
        <v>0</v>
      </c>
      <c r="V355" s="5">
        <v>1423770.79</v>
      </c>
      <c r="W355" s="5">
        <v>1426143.74</v>
      </c>
      <c r="X355" s="5">
        <v>1428520.65</v>
      </c>
      <c r="Y355" s="5">
        <v>1430901.52</v>
      </c>
      <c r="Z355" s="5">
        <v>1433286.36</v>
      </c>
      <c r="AA355" s="5">
        <v>1435675.17</v>
      </c>
      <c r="AB355" s="5">
        <v>1438067.96</v>
      </c>
      <c r="AC355" s="5">
        <v>1440464.74</v>
      </c>
      <c r="AD355" s="5">
        <v>1442865.51</v>
      </c>
      <c r="AE355" s="5">
        <v>0</v>
      </c>
      <c r="AF355" s="5">
        <v>0</v>
      </c>
      <c r="AG355" s="5">
        <v>0</v>
      </c>
      <c r="AH355" s="12">
        <f t="shared" si="15"/>
        <v>460110.19166666671</v>
      </c>
      <c r="AI355" s="12">
        <f t="shared" si="16"/>
        <v>1074974.7033333334</v>
      </c>
      <c r="AJ355">
        <f t="shared" si="17"/>
        <v>182339</v>
      </c>
    </row>
    <row r="356" spans="1:36" ht="13.8" thickBot="1" x14ac:dyDescent="0.3">
      <c r="A356" s="11" t="s">
        <v>1544</v>
      </c>
      <c r="B356" s="35" t="s">
        <v>1020</v>
      </c>
      <c r="C356" s="3" t="s">
        <v>1021</v>
      </c>
      <c r="D356" s="3" t="s">
        <v>59</v>
      </c>
      <c r="E356" s="3" t="s">
        <v>60</v>
      </c>
      <c r="F356" s="6" t="s">
        <v>1235</v>
      </c>
      <c r="G356" s="6">
        <v>0</v>
      </c>
      <c r="H356" s="6">
        <v>0</v>
      </c>
      <c r="I356" s="5">
        <v>0</v>
      </c>
      <c r="J356" s="5">
        <v>-377937.87</v>
      </c>
      <c r="K356" s="5">
        <v>-378252.82</v>
      </c>
      <c r="L356" s="5">
        <v>-378568.03</v>
      </c>
      <c r="M356" s="5">
        <v>-378883.5</v>
      </c>
      <c r="N356" s="5">
        <v>-379199.24</v>
      </c>
      <c r="O356" s="5">
        <v>-379515.24</v>
      </c>
      <c r="P356" s="5">
        <v>-379831.5</v>
      </c>
      <c r="Q356" s="5">
        <v>-380148.03</v>
      </c>
      <c r="R356" s="5">
        <v>-380464.82</v>
      </c>
      <c r="S356" s="5">
        <v>0</v>
      </c>
      <c r="T356" s="5">
        <v>0</v>
      </c>
      <c r="U356" s="5">
        <v>0</v>
      </c>
      <c r="V356" s="5">
        <v>-138126.82</v>
      </c>
      <c r="W356" s="5">
        <v>-138357.03</v>
      </c>
      <c r="X356" s="5">
        <v>-138587.63</v>
      </c>
      <c r="Y356" s="5">
        <v>-138818.60999999999</v>
      </c>
      <c r="Z356" s="5">
        <v>-139049.97</v>
      </c>
      <c r="AA356" s="5">
        <v>-139281.72</v>
      </c>
      <c r="AB356" s="5">
        <v>-139513.85999999999</v>
      </c>
      <c r="AC356" s="5">
        <v>-139746.38</v>
      </c>
      <c r="AD356" s="5">
        <v>-139979.29</v>
      </c>
      <c r="AE356" s="5">
        <v>-140212.59</v>
      </c>
      <c r="AF356" s="5">
        <v>0</v>
      </c>
      <c r="AG356" s="5">
        <v>0</v>
      </c>
      <c r="AH356" s="12">
        <f t="shared" si="15"/>
        <v>-284400.08750000002</v>
      </c>
      <c r="AI356" s="12">
        <f t="shared" si="16"/>
        <v>-115972.82500000001</v>
      </c>
      <c r="AJ356">
        <f t="shared" si="17"/>
        <v>182339</v>
      </c>
    </row>
    <row r="357" spans="1:36" ht="13.8" thickBot="1" x14ac:dyDescent="0.3">
      <c r="A357" s="11" t="s">
        <v>1545</v>
      </c>
      <c r="B357" s="35" t="s">
        <v>1020</v>
      </c>
      <c r="C357" s="3" t="s">
        <v>1021</v>
      </c>
      <c r="D357" s="3" t="s">
        <v>67</v>
      </c>
      <c r="E357" s="3" t="s">
        <v>60</v>
      </c>
      <c r="F357" s="6" t="s">
        <v>1235</v>
      </c>
      <c r="G357" s="6">
        <v>0</v>
      </c>
      <c r="H357" s="6">
        <v>0</v>
      </c>
      <c r="I357" s="5">
        <v>0</v>
      </c>
      <c r="J357" s="5">
        <v>-851275.39</v>
      </c>
      <c r="K357" s="5">
        <v>-861735.45</v>
      </c>
      <c r="L357" s="5">
        <v>-867013.58</v>
      </c>
      <c r="M357" s="5">
        <v>-872324.04</v>
      </c>
      <c r="N357" s="5">
        <v>-877667.02</v>
      </c>
      <c r="O357" s="5">
        <v>-883042.73</v>
      </c>
      <c r="P357" s="5">
        <v>-888451.37</v>
      </c>
      <c r="Q357" s="5">
        <v>-893893.13</v>
      </c>
      <c r="R357" s="5">
        <v>-899368.23</v>
      </c>
      <c r="S357" s="5">
        <v>0</v>
      </c>
      <c r="T357" s="5">
        <v>0</v>
      </c>
      <c r="U357" s="5">
        <v>0</v>
      </c>
      <c r="V357" s="5">
        <v>-107742.95</v>
      </c>
      <c r="W357" s="5">
        <v>-108402.88</v>
      </c>
      <c r="X357" s="5">
        <v>-109066.85</v>
      </c>
      <c r="Y357" s="5">
        <v>-109734.88</v>
      </c>
      <c r="Z357" s="5">
        <v>-110407.01</v>
      </c>
      <c r="AA357" s="5">
        <v>-111083.25</v>
      </c>
      <c r="AB357" s="5">
        <v>-111763.63</v>
      </c>
      <c r="AC357" s="5">
        <v>-112448.18</v>
      </c>
      <c r="AD357" s="5">
        <v>-113136.93</v>
      </c>
      <c r="AE357" s="5">
        <v>-113829.89</v>
      </c>
      <c r="AF357" s="5">
        <v>0</v>
      </c>
      <c r="AG357" s="5">
        <v>0</v>
      </c>
      <c r="AH357" s="12">
        <f t="shared" si="15"/>
        <v>-657897.57833333348</v>
      </c>
      <c r="AI357" s="12">
        <f t="shared" si="16"/>
        <v>-92301.370833333334</v>
      </c>
      <c r="AJ357">
        <f t="shared" si="17"/>
        <v>182339</v>
      </c>
    </row>
    <row r="358" spans="1:36" ht="13.8" thickBot="1" x14ac:dyDescent="0.3">
      <c r="A358" s="11" t="s">
        <v>1546</v>
      </c>
      <c r="B358" s="35" t="s">
        <v>198</v>
      </c>
      <c r="C358" s="3" t="s">
        <v>199</v>
      </c>
      <c r="D358" s="3" t="s">
        <v>58</v>
      </c>
      <c r="E358" s="3" t="s">
        <v>57</v>
      </c>
      <c r="F358" s="6" t="s">
        <v>1235</v>
      </c>
      <c r="G358" s="6">
        <v>0</v>
      </c>
      <c r="H358" s="6">
        <v>0</v>
      </c>
      <c r="I358" s="5">
        <v>53927.92</v>
      </c>
      <c r="J358" s="5">
        <v>142187.57</v>
      </c>
      <c r="K358" s="5">
        <v>116847.1</v>
      </c>
      <c r="L358" s="5">
        <v>71646.69</v>
      </c>
      <c r="M358" s="5">
        <v>27265.87</v>
      </c>
      <c r="N358" s="5">
        <v>-14175.85</v>
      </c>
      <c r="O358" s="5">
        <v>0</v>
      </c>
      <c r="P358" s="5">
        <v>0</v>
      </c>
      <c r="Q358" s="5">
        <v>165218.85999999999</v>
      </c>
      <c r="R358" s="5">
        <v>0</v>
      </c>
      <c r="S358" s="5">
        <v>0</v>
      </c>
      <c r="T358" s="5">
        <v>0</v>
      </c>
      <c r="U358" s="5">
        <v>24012.39</v>
      </c>
      <c r="V358" s="5">
        <v>94327.28</v>
      </c>
      <c r="W358" s="5">
        <v>85546.25</v>
      </c>
      <c r="X358" s="5">
        <v>71697.88</v>
      </c>
      <c r="Y358" s="5">
        <v>22132.28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254614.68</v>
      </c>
      <c r="AG358" s="5">
        <v>691108.15</v>
      </c>
      <c r="AH358" s="12">
        <f t="shared" si="15"/>
        <v>45663.366249999999</v>
      </c>
      <c r="AI358" s="12">
        <f t="shared" si="16"/>
        <v>73823.220000000016</v>
      </c>
      <c r="AJ358">
        <f t="shared" si="17"/>
        <v>182345</v>
      </c>
    </row>
    <row r="359" spans="1:36" ht="13.8" thickBot="1" x14ac:dyDescent="0.3">
      <c r="A359" s="11" t="s">
        <v>1547</v>
      </c>
      <c r="B359" s="35" t="s">
        <v>198</v>
      </c>
      <c r="C359" s="3" t="s">
        <v>199</v>
      </c>
      <c r="D359" s="3" t="s">
        <v>59</v>
      </c>
      <c r="E359" s="3" t="s">
        <v>57</v>
      </c>
      <c r="F359" s="6" t="s">
        <v>1235</v>
      </c>
      <c r="G359" s="6">
        <v>0</v>
      </c>
      <c r="H359" s="6">
        <v>0</v>
      </c>
      <c r="I359" s="5">
        <v>83211.289999999994</v>
      </c>
      <c r="J359" s="5">
        <v>124939.43</v>
      </c>
      <c r="K359" s="5">
        <v>116642.69</v>
      </c>
      <c r="L359" s="5">
        <v>98651.18</v>
      </c>
      <c r="M359" s="5">
        <v>81222.75</v>
      </c>
      <c r="N359" s="5">
        <v>61647.23</v>
      </c>
      <c r="O359" s="5">
        <v>49002.25</v>
      </c>
      <c r="P359" s="5">
        <v>54426.97</v>
      </c>
      <c r="Q359" s="5">
        <v>67373.899999999994</v>
      </c>
      <c r="R359" s="5">
        <v>55604.87</v>
      </c>
      <c r="S359" s="5">
        <v>38809.519999999997</v>
      </c>
      <c r="T359" s="5">
        <v>35390.71</v>
      </c>
      <c r="U359" s="5">
        <v>66417.649999999994</v>
      </c>
      <c r="V359" s="5">
        <v>90753.74</v>
      </c>
      <c r="W359" s="5">
        <v>76894.559999999998</v>
      </c>
      <c r="X359" s="5">
        <v>58133.38</v>
      </c>
      <c r="Y359" s="5">
        <v>29818.45</v>
      </c>
      <c r="Z359" s="5">
        <v>5050.41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425434.78</v>
      </c>
      <c r="AG359" s="5">
        <v>635776.4</v>
      </c>
      <c r="AH359" s="12">
        <f t="shared" si="15"/>
        <v>71543.830833333326</v>
      </c>
      <c r="AI359" s="12">
        <f t="shared" si="16"/>
        <v>86431.862083333326</v>
      </c>
      <c r="AJ359">
        <f t="shared" si="17"/>
        <v>182345</v>
      </c>
    </row>
    <row r="360" spans="1:36" ht="13.8" thickBot="1" x14ac:dyDescent="0.3">
      <c r="A360" s="11" t="s">
        <v>1548</v>
      </c>
      <c r="B360" s="35" t="s">
        <v>200</v>
      </c>
      <c r="C360" s="3" t="s">
        <v>201</v>
      </c>
      <c r="D360" s="3" t="s">
        <v>58</v>
      </c>
      <c r="E360" s="3" t="s">
        <v>57</v>
      </c>
      <c r="F360" s="6" t="s">
        <v>1235</v>
      </c>
      <c r="G360" s="6">
        <v>0</v>
      </c>
      <c r="H360" s="6">
        <v>0</v>
      </c>
      <c r="I360" s="5">
        <v>-22048814.710000001</v>
      </c>
      <c r="J360" s="5">
        <v>-22114597.710000001</v>
      </c>
      <c r="K360" s="5">
        <v>-22208716.710000001</v>
      </c>
      <c r="L360" s="5">
        <v>-22288667.710000001</v>
      </c>
      <c r="M360" s="5">
        <v>-22368618.710000001</v>
      </c>
      <c r="N360" s="5">
        <v>-22448569.710000001</v>
      </c>
      <c r="O360" s="5">
        <v>-22528520.710000001</v>
      </c>
      <c r="P360" s="5">
        <v>-24333038.710000001</v>
      </c>
      <c r="Q360" s="5">
        <v>-24416101.710000001</v>
      </c>
      <c r="R360" s="5">
        <v>-24499164.710000001</v>
      </c>
      <c r="S360" s="5">
        <v>-24582227.710000001</v>
      </c>
      <c r="T360" s="5">
        <v>-24665290.710000001</v>
      </c>
      <c r="U360" s="5">
        <v>-24748353.710000001</v>
      </c>
      <c r="V360" s="5">
        <v>-24835371.710000001</v>
      </c>
      <c r="W360" s="5">
        <v>-24922389.710000001</v>
      </c>
      <c r="X360" s="5">
        <v>-25009407.710000001</v>
      </c>
      <c r="Y360" s="5">
        <v>-25096425.710000001</v>
      </c>
      <c r="Z360" s="5">
        <v>-25183443.710000001</v>
      </c>
      <c r="AA360" s="5">
        <v>-25270461.710000001</v>
      </c>
      <c r="AB360" s="5">
        <v>-25359183.710000001</v>
      </c>
      <c r="AC360" s="5">
        <v>-25447905.710000001</v>
      </c>
      <c r="AD360" s="5">
        <v>-25536627.710000001</v>
      </c>
      <c r="AE360" s="5">
        <v>-25625349.710000001</v>
      </c>
      <c r="AF360" s="5">
        <v>-25714071.710000001</v>
      </c>
      <c r="AG360" s="5">
        <v>-25802793.710000001</v>
      </c>
      <c r="AH360" s="12">
        <f t="shared" si="15"/>
        <v>-23321008.251666669</v>
      </c>
      <c r="AI360" s="12">
        <f t="shared" si="16"/>
        <v>-25273017.710000005</v>
      </c>
      <c r="AJ360">
        <f t="shared" si="17"/>
        <v>182350</v>
      </c>
    </row>
    <row r="361" spans="1:36" ht="13.8" thickBot="1" x14ac:dyDescent="0.3">
      <c r="A361" s="11" t="s">
        <v>1549</v>
      </c>
      <c r="B361" s="35" t="s">
        <v>861</v>
      </c>
      <c r="C361" s="3" t="s">
        <v>862</v>
      </c>
      <c r="D361" s="3" t="s">
        <v>59</v>
      </c>
      <c r="E361" s="3" t="s">
        <v>57</v>
      </c>
      <c r="F361" s="6" t="s">
        <v>1235</v>
      </c>
      <c r="G361" s="6">
        <v>0</v>
      </c>
      <c r="H361" s="6">
        <v>0</v>
      </c>
      <c r="I361" s="5">
        <v>1314448.3</v>
      </c>
      <c r="J361" s="5">
        <v>1103473.3</v>
      </c>
      <c r="K361" s="5">
        <v>792794.3</v>
      </c>
      <c r="L361" s="5">
        <v>670684.30000000005</v>
      </c>
      <c r="M361" s="5">
        <v>457880.3</v>
      </c>
      <c r="N361" s="5">
        <v>252656.3</v>
      </c>
      <c r="O361" s="5">
        <v>321263.3</v>
      </c>
      <c r="P361" s="5">
        <v>162180.29999999999</v>
      </c>
      <c r="Q361" s="5">
        <v>-29444.7</v>
      </c>
      <c r="R361" s="5">
        <v>-260848.7</v>
      </c>
      <c r="S361" s="5">
        <v>-490345.7</v>
      </c>
      <c r="T361" s="5">
        <v>-809848.7</v>
      </c>
      <c r="U361" s="5">
        <v>-658832.69999999995</v>
      </c>
      <c r="V361" s="5">
        <v>-827929.7</v>
      </c>
      <c r="W361" s="5">
        <v>-966485.7</v>
      </c>
      <c r="X361" s="5">
        <v>-850487.7</v>
      </c>
      <c r="Y361" s="5">
        <v>-751057.7</v>
      </c>
      <c r="Z361" s="5">
        <v>-868937.7</v>
      </c>
      <c r="AA361" s="5">
        <v>-706361.7</v>
      </c>
      <c r="AB361" s="5">
        <v>-773090.7</v>
      </c>
      <c r="AC361" s="5">
        <v>-919470.7</v>
      </c>
      <c r="AD361" s="5">
        <v>-608107.69999999995</v>
      </c>
      <c r="AE361" s="5">
        <v>-599890.69999999995</v>
      </c>
      <c r="AF361" s="5">
        <v>-486572.7</v>
      </c>
      <c r="AG361" s="5">
        <v>-397358.7</v>
      </c>
      <c r="AH361" s="12">
        <f t="shared" si="15"/>
        <v>208187.6749999999</v>
      </c>
      <c r="AI361" s="12">
        <f t="shared" si="16"/>
        <v>-740540.70000000007</v>
      </c>
      <c r="AJ361">
        <f t="shared" si="17"/>
        <v>182355</v>
      </c>
    </row>
    <row r="362" spans="1:36" ht="13.8" thickBot="1" x14ac:dyDescent="0.3">
      <c r="A362" s="11" t="s">
        <v>1550</v>
      </c>
      <c r="B362" s="35" t="s">
        <v>861</v>
      </c>
      <c r="C362" s="3" t="s">
        <v>862</v>
      </c>
      <c r="D362" s="3" t="s">
        <v>58</v>
      </c>
      <c r="E362" s="3" t="s">
        <v>57</v>
      </c>
      <c r="F362" s="6" t="s">
        <v>1235</v>
      </c>
      <c r="G362" s="6">
        <v>0</v>
      </c>
      <c r="H362" s="6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12">
        <f t="shared" si="15"/>
        <v>0</v>
      </c>
      <c r="AI362" s="12">
        <f t="shared" si="16"/>
        <v>0</v>
      </c>
      <c r="AJ362">
        <f t="shared" si="17"/>
        <v>182355</v>
      </c>
    </row>
    <row r="363" spans="1:36" ht="13.8" thickBot="1" x14ac:dyDescent="0.3">
      <c r="A363" s="11" t="s">
        <v>1551</v>
      </c>
      <c r="B363" s="35" t="s">
        <v>526</v>
      </c>
      <c r="C363" s="3" t="s">
        <v>527</v>
      </c>
      <c r="D363" s="3" t="s">
        <v>59</v>
      </c>
      <c r="E363" s="3" t="s">
        <v>57</v>
      </c>
      <c r="F363" s="6" t="s">
        <v>1235</v>
      </c>
      <c r="G363" s="6">
        <v>0</v>
      </c>
      <c r="H363" s="6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12">
        <f t="shared" si="15"/>
        <v>0</v>
      </c>
      <c r="AI363" s="12">
        <f t="shared" si="16"/>
        <v>0</v>
      </c>
      <c r="AJ363">
        <f t="shared" si="17"/>
        <v>182372</v>
      </c>
    </row>
    <row r="364" spans="1:36" ht="13.8" thickBot="1" x14ac:dyDescent="0.3">
      <c r="A364" s="11" t="s">
        <v>1552</v>
      </c>
      <c r="B364" s="35" t="s">
        <v>445</v>
      </c>
      <c r="C364" s="3" t="s">
        <v>446</v>
      </c>
      <c r="D364" s="3" t="s">
        <v>63</v>
      </c>
      <c r="E364" s="3" t="s">
        <v>52</v>
      </c>
      <c r="F364" s="6" t="s">
        <v>1235</v>
      </c>
      <c r="G364" s="6">
        <v>0</v>
      </c>
      <c r="H364" s="6">
        <v>0</v>
      </c>
      <c r="I364" s="5">
        <v>24990699.309999999</v>
      </c>
      <c r="J364" s="5">
        <v>24990065</v>
      </c>
      <c r="K364" s="5">
        <v>24990065</v>
      </c>
      <c r="L364" s="5">
        <v>21072988.739999998</v>
      </c>
      <c r="M364" s="5">
        <v>21072953</v>
      </c>
      <c r="N364" s="5">
        <v>21072953</v>
      </c>
      <c r="O364" s="5">
        <v>21750117.199999999</v>
      </c>
      <c r="P364" s="5">
        <v>21750080</v>
      </c>
      <c r="Q364" s="5">
        <v>21750080</v>
      </c>
      <c r="R364" s="5">
        <v>19238012</v>
      </c>
      <c r="S364" s="5">
        <v>19238012</v>
      </c>
      <c r="T364" s="5">
        <v>19238012</v>
      </c>
      <c r="U364" s="5">
        <v>41428040.060000002</v>
      </c>
      <c r="V364" s="5">
        <v>41427768</v>
      </c>
      <c r="W364" s="5">
        <v>41427768</v>
      </c>
      <c r="X364" s="5">
        <v>28159062.510000002</v>
      </c>
      <c r="Y364" s="5">
        <v>28159062.510000002</v>
      </c>
      <c r="Z364" s="5">
        <v>28159062.510000002</v>
      </c>
      <c r="AA364" s="5">
        <v>25125160</v>
      </c>
      <c r="AB364" s="5">
        <v>25125160</v>
      </c>
      <c r="AC364" s="5">
        <v>25125160</v>
      </c>
      <c r="AD364" s="5">
        <v>6374525.3499999996</v>
      </c>
      <c r="AE364" s="5">
        <v>6374468</v>
      </c>
      <c r="AF364" s="5">
        <v>6374468</v>
      </c>
      <c r="AG364" s="5">
        <v>6309933</v>
      </c>
      <c r="AH364" s="12">
        <f t="shared" si="15"/>
        <v>22447725.635416668</v>
      </c>
      <c r="AI364" s="12">
        <f t="shared" si="16"/>
        <v>23808387.617499996</v>
      </c>
      <c r="AJ364">
        <f t="shared" si="17"/>
        <v>182374</v>
      </c>
    </row>
    <row r="365" spans="1:36" ht="13.8" thickBot="1" x14ac:dyDescent="0.3">
      <c r="A365" s="11" t="s">
        <v>1553</v>
      </c>
      <c r="B365" s="35" t="s">
        <v>817</v>
      </c>
      <c r="C365" s="3" t="s">
        <v>818</v>
      </c>
      <c r="D365" s="3" t="s">
        <v>63</v>
      </c>
      <c r="E365" s="3" t="s">
        <v>52</v>
      </c>
      <c r="F365" s="6" t="s">
        <v>1235</v>
      </c>
      <c r="G365" s="6">
        <v>0</v>
      </c>
      <c r="H365" s="6">
        <v>0</v>
      </c>
      <c r="I365" s="5">
        <v>18966686</v>
      </c>
      <c r="J365" s="5">
        <v>18966686</v>
      </c>
      <c r="K365" s="5">
        <v>18966686</v>
      </c>
      <c r="L365" s="5">
        <v>9094264</v>
      </c>
      <c r="M365" s="5">
        <v>9094264</v>
      </c>
      <c r="N365" s="5">
        <v>9094264</v>
      </c>
      <c r="O365" s="5">
        <v>11277036</v>
      </c>
      <c r="P365" s="5">
        <v>11277036</v>
      </c>
      <c r="Q365" s="5">
        <v>11277036</v>
      </c>
      <c r="R365" s="5">
        <v>9554786</v>
      </c>
      <c r="S365" s="5">
        <v>9554786</v>
      </c>
      <c r="T365" s="5">
        <v>9554786</v>
      </c>
      <c r="U365" s="5">
        <v>16866023</v>
      </c>
      <c r="V365" s="5">
        <v>16866023</v>
      </c>
      <c r="W365" s="5">
        <v>16866023</v>
      </c>
      <c r="X365" s="5">
        <v>11862221</v>
      </c>
      <c r="Y365" s="5">
        <v>11862221</v>
      </c>
      <c r="Z365" s="5">
        <v>11862221</v>
      </c>
      <c r="AA365" s="5">
        <v>10764262</v>
      </c>
      <c r="AB365" s="5">
        <v>10764262</v>
      </c>
      <c r="AC365" s="5">
        <v>10764262</v>
      </c>
      <c r="AD365" s="5">
        <v>1017648</v>
      </c>
      <c r="AE365" s="5">
        <v>1017648</v>
      </c>
      <c r="AF365" s="5">
        <v>1017648</v>
      </c>
      <c r="AG365" s="5">
        <v>263655</v>
      </c>
      <c r="AH365" s="12">
        <f t="shared" si="15"/>
        <v>12135665.375</v>
      </c>
      <c r="AI365" s="12">
        <f t="shared" si="16"/>
        <v>9435773.166666666</v>
      </c>
      <c r="AJ365">
        <f t="shared" si="17"/>
        <v>182375</v>
      </c>
    </row>
    <row r="366" spans="1:36" ht="13.8" thickBot="1" x14ac:dyDescent="0.3">
      <c r="A366" s="11" t="s">
        <v>1554</v>
      </c>
      <c r="B366" s="35" t="s">
        <v>202</v>
      </c>
      <c r="C366" s="3" t="s">
        <v>203</v>
      </c>
      <c r="D366" s="3" t="s">
        <v>51</v>
      </c>
      <c r="E366" s="3" t="s">
        <v>57</v>
      </c>
      <c r="F366" s="6" t="s">
        <v>1231</v>
      </c>
      <c r="G366" s="6">
        <v>0</v>
      </c>
      <c r="H366" s="6">
        <v>0</v>
      </c>
      <c r="I366" s="5">
        <v>3571371.17</v>
      </c>
      <c r="J366" s="5">
        <v>3663012.52</v>
      </c>
      <c r="K366" s="5">
        <v>3754949.47</v>
      </c>
      <c r="L366" s="5">
        <v>3847183.34</v>
      </c>
      <c r="M366" s="5">
        <v>3939715.49</v>
      </c>
      <c r="N366" s="5">
        <v>4032547.18</v>
      </c>
      <c r="O366" s="5">
        <v>4125680.19</v>
      </c>
      <c r="P366" s="5">
        <v>4219113.68</v>
      </c>
      <c r="Q366" s="5">
        <v>4312840.8899999997</v>
      </c>
      <c r="R366" s="5">
        <v>4406857.7300000004</v>
      </c>
      <c r="S366" s="5">
        <v>4501152.84</v>
      </c>
      <c r="T366" s="5">
        <v>4595730.4000000004</v>
      </c>
      <c r="U366" s="5">
        <v>4690533.62</v>
      </c>
      <c r="V366" s="5">
        <v>4785577.4000000004</v>
      </c>
      <c r="W366" s="5">
        <v>4880869.5</v>
      </c>
      <c r="X366" s="5">
        <v>4976454.8499999996</v>
      </c>
      <c r="Y366" s="5">
        <v>5072331.05</v>
      </c>
      <c r="Z366" s="5">
        <v>5168492.7300000004</v>
      </c>
      <c r="AA366" s="5">
        <v>1699873.37</v>
      </c>
      <c r="AB366" s="5">
        <v>1716373.16</v>
      </c>
      <c r="AC366" s="5">
        <v>1732981.18</v>
      </c>
      <c r="AD366" s="5">
        <v>1749698.22</v>
      </c>
      <c r="AE366" s="5">
        <v>1766525.04</v>
      </c>
      <c r="AF366" s="5">
        <v>1783462.43</v>
      </c>
      <c r="AG366" s="5">
        <v>1800207.06</v>
      </c>
      <c r="AH366" s="12">
        <f t="shared" si="15"/>
        <v>4127478.0104166674</v>
      </c>
      <c r="AI366" s="12">
        <f t="shared" si="16"/>
        <v>3214834.1058333335</v>
      </c>
      <c r="AJ366">
        <f t="shared" si="17"/>
        <v>182376</v>
      </c>
    </row>
    <row r="367" spans="1:36" ht="13.8" thickBot="1" x14ac:dyDescent="0.3">
      <c r="A367" s="11" t="s">
        <v>1555</v>
      </c>
      <c r="B367" s="35" t="s">
        <v>706</v>
      </c>
      <c r="C367" s="3" t="s">
        <v>707</v>
      </c>
      <c r="D367" s="3" t="s">
        <v>51</v>
      </c>
      <c r="E367" s="3" t="s">
        <v>57</v>
      </c>
      <c r="F367" s="6" t="s">
        <v>1231</v>
      </c>
      <c r="G367" s="6">
        <v>0</v>
      </c>
      <c r="H367" s="6">
        <v>0</v>
      </c>
      <c r="I367" s="5">
        <v>31863919.75</v>
      </c>
      <c r="J367" s="5">
        <v>31790245.949999999</v>
      </c>
      <c r="K367" s="5">
        <v>31716572.149999999</v>
      </c>
      <c r="L367" s="5">
        <v>31642898.350000001</v>
      </c>
      <c r="M367" s="5">
        <v>31569224.550000001</v>
      </c>
      <c r="N367" s="5">
        <v>31495550.75</v>
      </c>
      <c r="O367" s="5">
        <v>31421876.949999999</v>
      </c>
      <c r="P367" s="5">
        <v>31348203.149999999</v>
      </c>
      <c r="Q367" s="5">
        <v>31274529.350000001</v>
      </c>
      <c r="R367" s="5">
        <v>31200855.550000001</v>
      </c>
      <c r="S367" s="5">
        <v>31127181.75</v>
      </c>
      <c r="T367" s="5">
        <v>31053507.949999999</v>
      </c>
      <c r="U367" s="5">
        <v>30979834.149999999</v>
      </c>
      <c r="V367" s="5">
        <v>30906160.350000001</v>
      </c>
      <c r="W367" s="5">
        <v>30832486.550000001</v>
      </c>
      <c r="X367" s="5">
        <v>30758812.75</v>
      </c>
      <c r="Y367" s="5">
        <v>30685138.949999999</v>
      </c>
      <c r="Z367" s="5">
        <v>30611465.149999999</v>
      </c>
      <c r="AA367" s="5">
        <v>30537791.350000001</v>
      </c>
      <c r="AB367" s="5">
        <v>30464117.550000001</v>
      </c>
      <c r="AC367" s="5">
        <v>30390443.75</v>
      </c>
      <c r="AD367" s="5">
        <v>30316769.949999999</v>
      </c>
      <c r="AE367" s="5">
        <v>30243096.149999999</v>
      </c>
      <c r="AF367" s="5">
        <v>30169422.350000001</v>
      </c>
      <c r="AG367" s="5">
        <v>30095748.550000001</v>
      </c>
      <c r="AH367" s="12">
        <f t="shared" si="15"/>
        <v>31421876.950000003</v>
      </c>
      <c r="AI367" s="12">
        <f t="shared" si="16"/>
        <v>30537791.349999998</v>
      </c>
      <c r="AJ367">
        <f t="shared" si="17"/>
        <v>182381</v>
      </c>
    </row>
    <row r="368" spans="1:36" ht="13.8" thickBot="1" x14ac:dyDescent="0.3">
      <c r="A368" s="11" t="s">
        <v>1556</v>
      </c>
      <c r="B368" s="35" t="s">
        <v>714</v>
      </c>
      <c r="C368" s="3" t="s">
        <v>715</v>
      </c>
      <c r="D368" s="3" t="s">
        <v>58</v>
      </c>
      <c r="E368" s="3" t="s">
        <v>57</v>
      </c>
      <c r="F368" s="6" t="s">
        <v>1231</v>
      </c>
      <c r="G368" s="6">
        <v>0</v>
      </c>
      <c r="H368" s="6">
        <v>0</v>
      </c>
      <c r="I368" s="5">
        <v>443677.79</v>
      </c>
      <c r="J368" s="5">
        <v>431001.27</v>
      </c>
      <c r="K368" s="5">
        <v>418324.75</v>
      </c>
      <c r="L368" s="5">
        <v>405648.23</v>
      </c>
      <c r="M368" s="5">
        <v>392971.71</v>
      </c>
      <c r="N368" s="5">
        <v>380295.19</v>
      </c>
      <c r="O368" s="5">
        <v>367618.67</v>
      </c>
      <c r="P368" s="5">
        <v>354942.15</v>
      </c>
      <c r="Q368" s="5">
        <v>342265.63</v>
      </c>
      <c r="R368" s="5">
        <v>329589.11</v>
      </c>
      <c r="S368" s="5">
        <v>316912.59000000003</v>
      </c>
      <c r="T368" s="5">
        <v>304236.07</v>
      </c>
      <c r="U368" s="5">
        <v>291559.55</v>
      </c>
      <c r="V368" s="5">
        <v>278883.03000000003</v>
      </c>
      <c r="W368" s="5">
        <v>266206.51</v>
      </c>
      <c r="X368" s="5">
        <v>253529.99</v>
      </c>
      <c r="Y368" s="5">
        <v>240853.47</v>
      </c>
      <c r="Z368" s="5">
        <v>228176.95</v>
      </c>
      <c r="AA368" s="5">
        <v>215500.43</v>
      </c>
      <c r="AB368" s="5">
        <v>202823.91</v>
      </c>
      <c r="AC368" s="5">
        <v>190147.39</v>
      </c>
      <c r="AD368" s="5">
        <v>177470.87</v>
      </c>
      <c r="AE368" s="5">
        <v>164794.35</v>
      </c>
      <c r="AF368" s="5">
        <v>152117.82999999999</v>
      </c>
      <c r="AG368" s="5">
        <v>139441.31</v>
      </c>
      <c r="AH368" s="12">
        <f t="shared" si="15"/>
        <v>367618.66999999993</v>
      </c>
      <c r="AI368" s="12">
        <f t="shared" si="16"/>
        <v>215500.43000000002</v>
      </c>
      <c r="AJ368">
        <f t="shared" si="17"/>
        <v>182382</v>
      </c>
    </row>
    <row r="369" spans="1:36" ht="13.8" thickBot="1" x14ac:dyDescent="0.3">
      <c r="A369" s="11" t="s">
        <v>1557</v>
      </c>
      <c r="B369" s="35" t="s">
        <v>204</v>
      </c>
      <c r="C369" s="3" t="s">
        <v>205</v>
      </c>
      <c r="D369" s="3" t="s">
        <v>63</v>
      </c>
      <c r="E369" s="3" t="s">
        <v>52</v>
      </c>
      <c r="F369" s="6" t="s">
        <v>1243</v>
      </c>
      <c r="G369" s="6">
        <v>4</v>
      </c>
      <c r="H369" s="6" t="s">
        <v>1244</v>
      </c>
      <c r="I369" s="5">
        <v>983899.54</v>
      </c>
      <c r="J369" s="5">
        <v>983899.54</v>
      </c>
      <c r="K369" s="5">
        <v>983899.54</v>
      </c>
      <c r="L369" s="5">
        <v>883448.89</v>
      </c>
      <c r="M369" s="5">
        <v>883448.89</v>
      </c>
      <c r="N369" s="5">
        <v>883448.89</v>
      </c>
      <c r="O369" s="5">
        <v>934262.5</v>
      </c>
      <c r="P369" s="5">
        <v>934262.5</v>
      </c>
      <c r="Q369" s="5">
        <v>934262.5</v>
      </c>
      <c r="R369" s="5">
        <v>836568.14</v>
      </c>
      <c r="S369" s="5">
        <v>836568.14</v>
      </c>
      <c r="T369" s="5">
        <v>836568.14</v>
      </c>
      <c r="U369" s="5">
        <v>634063.79</v>
      </c>
      <c r="V369" s="5">
        <v>634063.79</v>
      </c>
      <c r="W369" s="5">
        <v>634063.79</v>
      </c>
      <c r="X369" s="5">
        <v>1107206.23</v>
      </c>
      <c r="Y369" s="5">
        <v>1107206.23</v>
      </c>
      <c r="Z369" s="5">
        <v>1107206.23</v>
      </c>
      <c r="AA369" s="5">
        <v>987265.63</v>
      </c>
      <c r="AB369" s="5">
        <v>987265.63</v>
      </c>
      <c r="AC369" s="5">
        <v>987265.63</v>
      </c>
      <c r="AD369" s="5">
        <v>1064782.08</v>
      </c>
      <c r="AE369" s="5">
        <v>1064782.08</v>
      </c>
      <c r="AF369" s="5">
        <v>1064782.08</v>
      </c>
      <c r="AG369" s="5">
        <v>1126296.1200000001</v>
      </c>
      <c r="AH369" s="12">
        <f t="shared" si="15"/>
        <v>894968.2779166667</v>
      </c>
      <c r="AI369" s="12">
        <f t="shared" si="16"/>
        <v>968839.11291666667</v>
      </c>
      <c r="AJ369">
        <f t="shared" si="17"/>
        <v>182383</v>
      </c>
    </row>
    <row r="370" spans="1:36" ht="13.8" thickBot="1" x14ac:dyDescent="0.3">
      <c r="A370" s="11" t="s">
        <v>1558</v>
      </c>
      <c r="B370" s="35" t="s">
        <v>623</v>
      </c>
      <c r="C370" s="3" t="s">
        <v>624</v>
      </c>
      <c r="D370" s="3" t="s">
        <v>59</v>
      </c>
      <c r="E370" s="3" t="s">
        <v>57</v>
      </c>
      <c r="F370" s="6" t="s">
        <v>1235</v>
      </c>
      <c r="G370" s="6">
        <v>0</v>
      </c>
      <c r="H370" s="6">
        <v>0</v>
      </c>
      <c r="I370" s="5">
        <v>0.13</v>
      </c>
      <c r="J370" s="5">
        <v>0.13</v>
      </c>
      <c r="K370" s="5">
        <v>0.13</v>
      </c>
      <c r="L370" s="5">
        <v>0.13</v>
      </c>
      <c r="M370" s="5">
        <v>0.13</v>
      </c>
      <c r="N370" s="5">
        <v>0.13</v>
      </c>
      <c r="O370" s="5">
        <v>0.13</v>
      </c>
      <c r="P370" s="5">
        <v>567125.13</v>
      </c>
      <c r="Q370" s="5">
        <v>479320.13</v>
      </c>
      <c r="R370" s="5">
        <v>414274.13</v>
      </c>
      <c r="S370" s="5">
        <v>528183.13</v>
      </c>
      <c r="T370" s="5">
        <v>-467632.87</v>
      </c>
      <c r="U370" s="5">
        <v>-73053.87</v>
      </c>
      <c r="V370" s="5">
        <v>-393189.87</v>
      </c>
      <c r="W370" s="5">
        <v>287407.13</v>
      </c>
      <c r="X370" s="5">
        <v>1758316.13</v>
      </c>
      <c r="Y370" s="5">
        <v>291562.13</v>
      </c>
      <c r="Z370" s="5">
        <v>-984622.87</v>
      </c>
      <c r="AA370" s="5">
        <v>-1506603.87</v>
      </c>
      <c r="AB370" s="5">
        <v>-1509114.87</v>
      </c>
      <c r="AC370" s="5">
        <v>-1511629.87</v>
      </c>
      <c r="AD370" s="5">
        <v>-1514849.87</v>
      </c>
      <c r="AE370" s="5">
        <v>-1305563.8700000001</v>
      </c>
      <c r="AF370" s="5">
        <v>-1165367.8700000001</v>
      </c>
      <c r="AG370" s="5">
        <v>-1003426.87</v>
      </c>
      <c r="AH370" s="12">
        <f t="shared" si="15"/>
        <v>123728.63</v>
      </c>
      <c r="AI370" s="12">
        <f t="shared" si="16"/>
        <v>-674324.82833333348</v>
      </c>
      <c r="AJ370">
        <f t="shared" si="17"/>
        <v>182385</v>
      </c>
    </row>
    <row r="371" spans="1:36" ht="13.8" thickBot="1" x14ac:dyDescent="0.3">
      <c r="A371" s="11" t="s">
        <v>1559</v>
      </c>
      <c r="B371" s="35" t="s">
        <v>638</v>
      </c>
      <c r="C371" s="3" t="s">
        <v>624</v>
      </c>
      <c r="D371" s="3" t="s">
        <v>59</v>
      </c>
      <c r="E371" s="3" t="s">
        <v>57</v>
      </c>
      <c r="F371" s="6" t="s">
        <v>1235</v>
      </c>
      <c r="G371" s="6">
        <v>0</v>
      </c>
      <c r="H371" s="6">
        <v>0</v>
      </c>
      <c r="I371" s="5">
        <v>-5708089.9400000004</v>
      </c>
      <c r="J371" s="5">
        <v>-4909168.9400000004</v>
      </c>
      <c r="K371" s="5">
        <v>-4361065.9400000004</v>
      </c>
      <c r="L371" s="5">
        <v>-3749602.94</v>
      </c>
      <c r="M371" s="5">
        <v>-3167146.94</v>
      </c>
      <c r="N371" s="5">
        <v>-2696248.94</v>
      </c>
      <c r="O371" s="5">
        <v>-2175132.94</v>
      </c>
      <c r="P371" s="5">
        <v>-1630045.94</v>
      </c>
      <c r="Q371" s="5">
        <v>-1015836.94</v>
      </c>
      <c r="R371" s="5">
        <v>-404876.94</v>
      </c>
      <c r="S371" s="5">
        <v>0.06</v>
      </c>
      <c r="T371" s="5">
        <v>0.06</v>
      </c>
      <c r="U371" s="5">
        <v>0.06</v>
      </c>
      <c r="V371" s="5">
        <v>0.06</v>
      </c>
      <c r="W371" s="5">
        <v>0.06</v>
      </c>
      <c r="X371" s="5">
        <v>0.06</v>
      </c>
      <c r="Y371" s="5">
        <v>0.06</v>
      </c>
      <c r="Z371" s="5">
        <v>0.06</v>
      </c>
      <c r="AA371" s="5">
        <v>0.06</v>
      </c>
      <c r="AB371" s="5">
        <v>-125184.68</v>
      </c>
      <c r="AC371" s="5">
        <v>1235796.32</v>
      </c>
      <c r="AD371" s="5">
        <v>799081.32</v>
      </c>
      <c r="AE371" s="5">
        <v>1209621.32</v>
      </c>
      <c r="AF371" s="5">
        <v>472912.32</v>
      </c>
      <c r="AG371" s="5">
        <v>1260021.32</v>
      </c>
      <c r="AH371" s="12">
        <f t="shared" si="15"/>
        <v>-2246930.9400000009</v>
      </c>
      <c r="AI371" s="12">
        <f t="shared" si="16"/>
        <v>351853.13750000001</v>
      </c>
      <c r="AJ371">
        <f t="shared" si="17"/>
        <v>182386</v>
      </c>
    </row>
    <row r="372" spans="1:36" ht="13.8" thickBot="1" x14ac:dyDescent="0.3">
      <c r="A372" s="11" t="s">
        <v>1560</v>
      </c>
      <c r="B372" s="35" t="s">
        <v>701</v>
      </c>
      <c r="C372" s="3" t="s">
        <v>624</v>
      </c>
      <c r="D372" s="3" t="s">
        <v>59</v>
      </c>
      <c r="E372" s="3" t="s">
        <v>57</v>
      </c>
      <c r="F372" s="6" t="s">
        <v>1235</v>
      </c>
      <c r="G372" s="6">
        <v>0</v>
      </c>
      <c r="H372" s="6">
        <v>0</v>
      </c>
      <c r="I372" s="5">
        <v>-431256.53</v>
      </c>
      <c r="J372" s="5">
        <v>-1967236.53</v>
      </c>
      <c r="K372" s="5">
        <v>-3802240.53</v>
      </c>
      <c r="L372" s="5">
        <v>-5337150.53</v>
      </c>
      <c r="M372" s="5">
        <v>-6844642.5300000003</v>
      </c>
      <c r="N372" s="5">
        <v>-8225372.5300000003</v>
      </c>
      <c r="O372" s="5">
        <v>-9313624.5299999993</v>
      </c>
      <c r="P372" s="5">
        <v>-9321385.5299999993</v>
      </c>
      <c r="Q372" s="5">
        <v>-9329153.5299999993</v>
      </c>
      <c r="R372" s="5">
        <v>-9336927.5299999993</v>
      </c>
      <c r="S372" s="5">
        <v>-9141741.5299999993</v>
      </c>
      <c r="T372" s="5">
        <v>-8379535.5300000003</v>
      </c>
      <c r="U372" s="5">
        <v>-7486855.5300000003</v>
      </c>
      <c r="V372" s="5">
        <v>-6551167.5300000003</v>
      </c>
      <c r="W372" s="5">
        <v>-5641381.5300000003</v>
      </c>
      <c r="X372" s="5">
        <v>-4732569.53</v>
      </c>
      <c r="Y372" s="5">
        <v>-3943423.53</v>
      </c>
      <c r="Z372" s="5">
        <v>-3250407.53</v>
      </c>
      <c r="AA372" s="5">
        <v>-2550669.5299999998</v>
      </c>
      <c r="AB372" s="5">
        <v>-1831460.53</v>
      </c>
      <c r="AC372" s="5">
        <v>-1049710.53</v>
      </c>
      <c r="AD372" s="5">
        <v>-272306.53000000003</v>
      </c>
      <c r="AE372" s="5">
        <v>0.47</v>
      </c>
      <c r="AF372" s="5">
        <v>0.47</v>
      </c>
      <c r="AG372" s="5">
        <v>0.47</v>
      </c>
      <c r="AH372" s="12">
        <f t="shared" si="15"/>
        <v>-7079838.9050000003</v>
      </c>
      <c r="AI372" s="12">
        <f t="shared" si="16"/>
        <v>-2797210.2800000007</v>
      </c>
      <c r="AJ372">
        <f t="shared" si="17"/>
        <v>182387</v>
      </c>
    </row>
    <row r="373" spans="1:36" ht="13.8" thickBot="1" x14ac:dyDescent="0.3">
      <c r="A373" s="11" t="s">
        <v>1561</v>
      </c>
      <c r="B373" s="35" t="s">
        <v>934</v>
      </c>
      <c r="C373" s="3" t="s">
        <v>935</v>
      </c>
      <c r="D373" s="3" t="s">
        <v>58</v>
      </c>
      <c r="E373" s="3" t="s">
        <v>57</v>
      </c>
      <c r="F373" s="6" t="s">
        <v>1235</v>
      </c>
      <c r="G373" s="6">
        <v>0</v>
      </c>
      <c r="H373" s="6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12">
        <f t="shared" si="15"/>
        <v>0</v>
      </c>
      <c r="AI373" s="12">
        <f t="shared" si="16"/>
        <v>0</v>
      </c>
      <c r="AJ373">
        <f t="shared" si="17"/>
        <v>182391</v>
      </c>
    </row>
    <row r="374" spans="1:36" ht="13.8" thickBot="1" x14ac:dyDescent="0.3">
      <c r="A374" s="11" t="s">
        <v>1562</v>
      </c>
      <c r="B374" s="35" t="s">
        <v>924</v>
      </c>
      <c r="C374" s="3" t="s">
        <v>925</v>
      </c>
      <c r="D374" s="3" t="s">
        <v>63</v>
      </c>
      <c r="E374" s="3" t="s">
        <v>52</v>
      </c>
      <c r="F374" s="6" t="s">
        <v>1235</v>
      </c>
      <c r="G374" s="6">
        <v>0</v>
      </c>
      <c r="H374" s="6">
        <v>0</v>
      </c>
      <c r="I374" s="5">
        <v>98764463.450000003</v>
      </c>
      <c r="J374" s="5">
        <v>98365070.340000004</v>
      </c>
      <c r="K374" s="5">
        <v>97965677.230000004</v>
      </c>
      <c r="L374" s="5">
        <v>97566284.120000005</v>
      </c>
      <c r="M374" s="5">
        <v>97166891.010000005</v>
      </c>
      <c r="N374" s="5">
        <v>128941666.90000001</v>
      </c>
      <c r="O374" s="5">
        <v>128587533.91</v>
      </c>
      <c r="P374" s="5">
        <v>128233400.92</v>
      </c>
      <c r="Q374" s="5">
        <v>127879267.93000001</v>
      </c>
      <c r="R374" s="5">
        <v>127525134.98</v>
      </c>
      <c r="S374" s="5">
        <v>127171001.98999999</v>
      </c>
      <c r="T374" s="5">
        <v>126816869</v>
      </c>
      <c r="U374" s="5">
        <v>126462736.01000001</v>
      </c>
      <c r="V374" s="5">
        <v>126108603.02</v>
      </c>
      <c r="W374" s="5">
        <v>125754470.03</v>
      </c>
      <c r="X374" s="5">
        <v>125400337.04000001</v>
      </c>
      <c r="Y374" s="5">
        <v>125046204.05</v>
      </c>
      <c r="Z374" s="5">
        <v>124692071.06</v>
      </c>
      <c r="AA374" s="5">
        <v>124337938.06999999</v>
      </c>
      <c r="AB374" s="5">
        <v>123983805.08</v>
      </c>
      <c r="AC374" s="5">
        <v>123629672.09</v>
      </c>
      <c r="AD374" s="5">
        <v>136600676.09999999</v>
      </c>
      <c r="AE374" s="5">
        <v>136246543.11000001</v>
      </c>
      <c r="AF374" s="5">
        <v>135892410.12</v>
      </c>
      <c r="AG374" s="5">
        <v>135501365.38999999</v>
      </c>
      <c r="AH374" s="12">
        <f t="shared" si="15"/>
        <v>116569366.505</v>
      </c>
      <c r="AI374" s="12">
        <f t="shared" si="16"/>
        <v>128222898.37249999</v>
      </c>
      <c r="AJ374">
        <f t="shared" si="17"/>
        <v>182395</v>
      </c>
    </row>
    <row r="375" spans="1:36" ht="13.8" thickBot="1" x14ac:dyDescent="0.3">
      <c r="A375" s="11" t="s">
        <v>1563</v>
      </c>
      <c r="B375" s="35" t="s">
        <v>932</v>
      </c>
      <c r="C375" s="3" t="s">
        <v>933</v>
      </c>
      <c r="D375" s="3" t="s">
        <v>63</v>
      </c>
      <c r="E375" s="3" t="s">
        <v>52</v>
      </c>
      <c r="F375" s="6" t="s">
        <v>1235</v>
      </c>
      <c r="G375" s="6">
        <v>0</v>
      </c>
      <c r="H375" s="6">
        <v>0</v>
      </c>
      <c r="I375" s="5">
        <v>70939403.150000006</v>
      </c>
      <c r="J375" s="5">
        <v>53972180.259999998</v>
      </c>
      <c r="K375" s="5">
        <v>47639697.210000001</v>
      </c>
      <c r="L375" s="5">
        <v>54100216.439999998</v>
      </c>
      <c r="M375" s="5">
        <v>43762697.659999996</v>
      </c>
      <c r="N375" s="5">
        <v>5599687.6500000004</v>
      </c>
      <c r="O375" s="5">
        <v>5490651.7800000003</v>
      </c>
      <c r="P375" s="5">
        <v>4873942.66</v>
      </c>
      <c r="Q375" s="5">
        <v>5363664.54</v>
      </c>
      <c r="R375" s="5">
        <v>4447209</v>
      </c>
      <c r="S375" s="5">
        <v>3538516.58</v>
      </c>
      <c r="T375" s="5">
        <v>4316464.66</v>
      </c>
      <c r="U375" s="5">
        <v>7390768.6600000001</v>
      </c>
      <c r="V375" s="5">
        <v>8264834.6200000001</v>
      </c>
      <c r="W375" s="5">
        <v>6990726.4900000002</v>
      </c>
      <c r="X375" s="5">
        <v>12926619.630000001</v>
      </c>
      <c r="Y375" s="5">
        <v>9857525.4100000001</v>
      </c>
      <c r="Z375" s="5">
        <v>26260451.359999999</v>
      </c>
      <c r="AA375" s="5">
        <v>31449360.289999999</v>
      </c>
      <c r="AB375" s="5">
        <v>34202526.149999999</v>
      </c>
      <c r="AC375" s="5">
        <v>74146294.540000007</v>
      </c>
      <c r="AD375" s="5">
        <v>53270844.549999997</v>
      </c>
      <c r="AE375" s="5">
        <v>49445981.159999996</v>
      </c>
      <c r="AF375" s="5">
        <v>44037935.380000003</v>
      </c>
      <c r="AG375" s="5">
        <v>33092705.239999998</v>
      </c>
      <c r="AH375" s="12">
        <f t="shared" si="15"/>
        <v>22689167.862083334</v>
      </c>
      <c r="AI375" s="12">
        <f t="shared" si="16"/>
        <v>30924569.71083333</v>
      </c>
      <c r="AJ375">
        <f t="shared" si="17"/>
        <v>182396</v>
      </c>
    </row>
    <row r="376" spans="1:36" ht="13.8" thickBot="1" x14ac:dyDescent="0.3">
      <c r="A376" s="11" t="s">
        <v>1564</v>
      </c>
      <c r="B376" s="35" t="s">
        <v>206</v>
      </c>
      <c r="C376" s="3" t="s">
        <v>207</v>
      </c>
      <c r="D376" s="3" t="s">
        <v>32</v>
      </c>
      <c r="E376" s="3" t="s">
        <v>32</v>
      </c>
      <c r="F376" s="6" t="s">
        <v>1235</v>
      </c>
      <c r="G376" s="6">
        <v>0</v>
      </c>
      <c r="H376" s="6">
        <v>0</v>
      </c>
      <c r="I376" s="5">
        <v>195867.37</v>
      </c>
      <c r="J376" s="5">
        <v>197138.5</v>
      </c>
      <c r="K376" s="5">
        <v>197929.18</v>
      </c>
      <c r="L376" s="5">
        <v>197929.18</v>
      </c>
      <c r="M376" s="5">
        <v>197929.18</v>
      </c>
      <c r="N376" s="5">
        <v>197929.18</v>
      </c>
      <c r="O376" s="5">
        <v>197929.18</v>
      </c>
      <c r="P376" s="5">
        <v>197929.18</v>
      </c>
      <c r="Q376" s="5">
        <v>197929.18</v>
      </c>
      <c r="R376" s="5">
        <v>197929.18</v>
      </c>
      <c r="S376" s="5">
        <v>198609.41</v>
      </c>
      <c r="T376" s="5">
        <v>205934.05</v>
      </c>
      <c r="U376" s="5">
        <v>2313.34</v>
      </c>
      <c r="V376" s="5">
        <v>2538.7399999999998</v>
      </c>
      <c r="W376" s="5">
        <v>641.28</v>
      </c>
      <c r="X376" s="5">
        <v>24419.61</v>
      </c>
      <c r="Y376" s="5">
        <v>53885.67</v>
      </c>
      <c r="Z376" s="5">
        <v>60456.39</v>
      </c>
      <c r="AA376" s="5">
        <v>66901.84</v>
      </c>
      <c r="AB376" s="5">
        <v>93060.54</v>
      </c>
      <c r="AC376" s="5">
        <v>131480.35999999999</v>
      </c>
      <c r="AD376" s="5">
        <v>171967.18</v>
      </c>
      <c r="AE376" s="5">
        <v>199859.61</v>
      </c>
      <c r="AF376" s="5">
        <v>265765.51</v>
      </c>
      <c r="AG376" s="5">
        <v>0</v>
      </c>
      <c r="AH376" s="12">
        <f t="shared" si="15"/>
        <v>190350.47958333328</v>
      </c>
      <c r="AI376" s="12">
        <f t="shared" si="16"/>
        <v>89344.45</v>
      </c>
      <c r="AJ376">
        <f t="shared" si="17"/>
        <v>183000</v>
      </c>
    </row>
    <row r="377" spans="1:36" ht="13.8" thickBot="1" x14ac:dyDescent="0.3">
      <c r="A377" s="11" t="s">
        <v>1565</v>
      </c>
      <c r="B377" s="35" t="s">
        <v>524</v>
      </c>
      <c r="C377" s="3" t="s">
        <v>525</v>
      </c>
      <c r="D377" s="3" t="s">
        <v>32</v>
      </c>
      <c r="E377" s="3" t="s">
        <v>32</v>
      </c>
      <c r="F377" s="6" t="s">
        <v>1235</v>
      </c>
      <c r="G377" s="6">
        <v>0</v>
      </c>
      <c r="H377" s="6">
        <v>0</v>
      </c>
      <c r="I377" s="5">
        <v>-0.28999999999999998</v>
      </c>
      <c r="J377" s="5">
        <v>0</v>
      </c>
      <c r="K377" s="5">
        <v>-0.01</v>
      </c>
      <c r="L377" s="5">
        <v>0</v>
      </c>
      <c r="M377" s="5">
        <v>0.01</v>
      </c>
      <c r="N377" s="5">
        <v>0.01</v>
      </c>
      <c r="O377" s="5">
        <v>0.01</v>
      </c>
      <c r="P377" s="5">
        <v>100000.01</v>
      </c>
      <c r="Q377" s="5">
        <v>0</v>
      </c>
      <c r="R377" s="5">
        <v>0</v>
      </c>
      <c r="S377" s="5">
        <v>0</v>
      </c>
      <c r="T377" s="5">
        <v>0</v>
      </c>
      <c r="U377" s="5">
        <v>0.01</v>
      </c>
      <c r="V377" s="5">
        <v>0</v>
      </c>
      <c r="W377" s="5">
        <v>0</v>
      </c>
      <c r="X377" s="5">
        <v>24652.09</v>
      </c>
      <c r="Y377" s="5">
        <v>-0.01</v>
      </c>
      <c r="Z377" s="5">
        <v>-0.01</v>
      </c>
      <c r="AA377" s="5">
        <v>0.01</v>
      </c>
      <c r="AB377" s="5">
        <v>0.01</v>
      </c>
      <c r="AC377" s="5">
        <v>0.01</v>
      </c>
      <c r="AD377" s="5">
        <v>0.01</v>
      </c>
      <c r="AE377" s="5">
        <v>0.01</v>
      </c>
      <c r="AF377" s="5">
        <v>0.01</v>
      </c>
      <c r="AG377" s="5">
        <v>-0.21</v>
      </c>
      <c r="AH377" s="12">
        <f t="shared" si="15"/>
        <v>8333.3241666666672</v>
      </c>
      <c r="AI377" s="12">
        <f t="shared" si="16"/>
        <v>2054.3358333333331</v>
      </c>
      <c r="AJ377">
        <f t="shared" si="17"/>
        <v>184054</v>
      </c>
    </row>
    <row r="378" spans="1:36" ht="13.8" thickBot="1" x14ac:dyDescent="0.3">
      <c r="A378" s="11" t="s">
        <v>1566</v>
      </c>
      <c r="B378" s="35" t="s">
        <v>511</v>
      </c>
      <c r="C378" s="3" t="s">
        <v>512</v>
      </c>
      <c r="D378" s="3" t="s">
        <v>32</v>
      </c>
      <c r="E378" s="3" t="s">
        <v>32</v>
      </c>
      <c r="F378" s="6" t="s">
        <v>1235</v>
      </c>
      <c r="G378" s="6">
        <v>0</v>
      </c>
      <c r="H378" s="6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12">
        <f t="shared" si="15"/>
        <v>0</v>
      </c>
      <c r="AI378" s="12">
        <f t="shared" si="16"/>
        <v>0</v>
      </c>
      <c r="AJ378">
        <f t="shared" si="17"/>
        <v>184055</v>
      </c>
    </row>
    <row r="379" spans="1:36" ht="13.8" thickBot="1" x14ac:dyDescent="0.3">
      <c r="A379" s="11" t="s">
        <v>1567</v>
      </c>
      <c r="B379" s="35" t="s">
        <v>519</v>
      </c>
      <c r="C379" s="3" t="s">
        <v>520</v>
      </c>
      <c r="D379" s="3" t="s">
        <v>32</v>
      </c>
      <c r="E379" s="3" t="s">
        <v>32</v>
      </c>
      <c r="F379" s="6" t="s">
        <v>1235</v>
      </c>
      <c r="G379" s="6">
        <v>0</v>
      </c>
      <c r="H379" s="6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782.64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12">
        <f t="shared" si="15"/>
        <v>0</v>
      </c>
      <c r="AI379" s="12">
        <f t="shared" si="16"/>
        <v>65.22</v>
      </c>
      <c r="AJ379">
        <f t="shared" si="17"/>
        <v>184057</v>
      </c>
    </row>
    <row r="380" spans="1:36" ht="13.8" thickBot="1" x14ac:dyDescent="0.3">
      <c r="A380" s="11" t="s">
        <v>1568</v>
      </c>
      <c r="B380" s="35" t="s">
        <v>781</v>
      </c>
      <c r="C380" s="3" t="s">
        <v>782</v>
      </c>
      <c r="D380" s="3" t="s">
        <v>32</v>
      </c>
      <c r="E380" s="3" t="s">
        <v>32</v>
      </c>
      <c r="F380" s="6" t="s">
        <v>1235</v>
      </c>
      <c r="G380" s="6">
        <v>0</v>
      </c>
      <c r="H380" s="6">
        <v>0</v>
      </c>
      <c r="I380" s="5">
        <v>0.06</v>
      </c>
      <c r="J380" s="5">
        <v>0.06</v>
      </c>
      <c r="K380" s="5">
        <v>0.06</v>
      </c>
      <c r="L380" s="5">
        <v>0.06</v>
      </c>
      <c r="M380" s="5">
        <v>0.06</v>
      </c>
      <c r="N380" s="5">
        <v>0.06</v>
      </c>
      <c r="O380" s="5">
        <v>0.06</v>
      </c>
      <c r="P380" s="5">
        <v>0.06</v>
      </c>
      <c r="Q380" s="5">
        <v>0.06</v>
      </c>
      <c r="R380" s="5">
        <v>0.06</v>
      </c>
      <c r="S380" s="5">
        <v>0.06</v>
      </c>
      <c r="T380" s="5">
        <v>0.06</v>
      </c>
      <c r="U380" s="5">
        <v>0.06</v>
      </c>
      <c r="V380" s="5">
        <v>0.06</v>
      </c>
      <c r="W380" s="5">
        <v>0.06</v>
      </c>
      <c r="X380" s="5">
        <v>0.06</v>
      </c>
      <c r="Y380" s="5">
        <v>0.06</v>
      </c>
      <c r="Z380" s="5">
        <v>0.06</v>
      </c>
      <c r="AA380" s="5">
        <v>0.06</v>
      </c>
      <c r="AB380" s="5">
        <v>0.06</v>
      </c>
      <c r="AC380" s="5">
        <v>0.06</v>
      </c>
      <c r="AD380" s="5">
        <v>0.06</v>
      </c>
      <c r="AE380" s="5">
        <v>0.06</v>
      </c>
      <c r="AF380" s="5">
        <v>0.06</v>
      </c>
      <c r="AG380" s="5">
        <v>0.06</v>
      </c>
      <c r="AH380" s="12">
        <f t="shared" si="15"/>
        <v>6.0000000000000019E-2</v>
      </c>
      <c r="AI380" s="12">
        <f t="shared" si="16"/>
        <v>6.0000000000000019E-2</v>
      </c>
      <c r="AJ380">
        <f t="shared" si="17"/>
        <v>184068</v>
      </c>
    </row>
    <row r="381" spans="1:36" ht="13.8" thickBot="1" x14ac:dyDescent="0.3">
      <c r="A381" s="11" t="s">
        <v>1569</v>
      </c>
      <c r="B381" s="35" t="s">
        <v>970</v>
      </c>
      <c r="C381" s="3" t="s">
        <v>971</v>
      </c>
      <c r="D381" s="3" t="s">
        <v>32</v>
      </c>
      <c r="E381" s="3" t="s">
        <v>32</v>
      </c>
      <c r="F381" s="6" t="s">
        <v>1235</v>
      </c>
      <c r="G381" s="6">
        <v>0</v>
      </c>
      <c r="H381" s="6">
        <v>0</v>
      </c>
      <c r="I381" s="5">
        <v>-554.91999999999996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28695.81</v>
      </c>
      <c r="Q381" s="5">
        <v>-90155.49</v>
      </c>
      <c r="R381" s="5">
        <v>-90155.49</v>
      </c>
      <c r="S381" s="5">
        <v>-80402.91</v>
      </c>
      <c r="T381" s="5">
        <v>21063.88</v>
      </c>
      <c r="U381" s="5">
        <v>-28625.25</v>
      </c>
      <c r="V381" s="5">
        <v>-28791.29</v>
      </c>
      <c r="W381" s="5">
        <v>-28791.29</v>
      </c>
      <c r="X381" s="5">
        <v>-28791.29</v>
      </c>
      <c r="Y381" s="5">
        <v>-28791.29</v>
      </c>
      <c r="Z381" s="5">
        <v>93532.18</v>
      </c>
      <c r="AA381" s="5">
        <v>102340.04</v>
      </c>
      <c r="AB381" s="5">
        <v>102340.04</v>
      </c>
      <c r="AC381" s="5">
        <v>100768.04</v>
      </c>
      <c r="AD381" s="5">
        <v>102340.04</v>
      </c>
      <c r="AE381" s="5">
        <v>102340.04</v>
      </c>
      <c r="AF381" s="5">
        <v>102340.04</v>
      </c>
      <c r="AG381" s="5">
        <v>102340.04</v>
      </c>
      <c r="AH381" s="12">
        <f t="shared" si="15"/>
        <v>-18795.357083333332</v>
      </c>
      <c r="AI381" s="12">
        <f t="shared" si="16"/>
        <v>52307.721250000002</v>
      </c>
      <c r="AJ381">
        <f t="shared" si="17"/>
        <v>184070</v>
      </c>
    </row>
    <row r="382" spans="1:36" ht="13.8" thickBot="1" x14ac:dyDescent="0.3">
      <c r="A382" s="11" t="s">
        <v>1570</v>
      </c>
      <c r="B382" s="35" t="s">
        <v>992</v>
      </c>
      <c r="C382" s="3" t="s">
        <v>993</v>
      </c>
      <c r="D382" s="3" t="s">
        <v>32</v>
      </c>
      <c r="E382" s="3" t="s">
        <v>32</v>
      </c>
      <c r="F382" s="6" t="s">
        <v>1235</v>
      </c>
      <c r="G382" s="6">
        <v>0</v>
      </c>
      <c r="H382" s="6">
        <v>0</v>
      </c>
      <c r="I382" s="5">
        <v>-90.92</v>
      </c>
      <c r="J382" s="5">
        <v>-109.88</v>
      </c>
      <c r="K382" s="5">
        <v>-138.47999999999999</v>
      </c>
      <c r="L382" s="5">
        <v>-233.36</v>
      </c>
      <c r="M382" s="5">
        <v>-400.93</v>
      </c>
      <c r="N382" s="5">
        <v>-141.59</v>
      </c>
      <c r="O382" s="5">
        <v>-345.71</v>
      </c>
      <c r="P382" s="5">
        <v>-535.29</v>
      </c>
      <c r="Q382" s="5">
        <v>-758.57</v>
      </c>
      <c r="R382" s="5">
        <v>-539.30999999999995</v>
      </c>
      <c r="S382" s="5">
        <v>-657.37</v>
      </c>
      <c r="T382" s="5">
        <v>-679.13</v>
      </c>
      <c r="U382" s="5">
        <v>-711.49</v>
      </c>
      <c r="V382" s="5">
        <v>-765.44</v>
      </c>
      <c r="W382" s="5">
        <v>-847.93</v>
      </c>
      <c r="X382" s="5">
        <v>-952.52</v>
      </c>
      <c r="Y382" s="5">
        <v>-1265.6199999999999</v>
      </c>
      <c r="Z382" s="5">
        <v>-1441.26</v>
      </c>
      <c r="AA382" s="5">
        <v>-1247.6600000000001</v>
      </c>
      <c r="AB382" s="5">
        <v>0</v>
      </c>
      <c r="AC382" s="5">
        <v>0</v>
      </c>
      <c r="AD382" s="5">
        <v>-97.06</v>
      </c>
      <c r="AE382" s="5">
        <v>-162.22</v>
      </c>
      <c r="AF382" s="5">
        <v>-114.95</v>
      </c>
      <c r="AG382" s="5">
        <v>-226.19</v>
      </c>
      <c r="AH382" s="12">
        <f t="shared" si="15"/>
        <v>-411.73541666666665</v>
      </c>
      <c r="AI382" s="12">
        <f t="shared" si="16"/>
        <v>-613.62500000000011</v>
      </c>
      <c r="AJ382">
        <f t="shared" si="17"/>
        <v>184071</v>
      </c>
    </row>
    <row r="383" spans="1:36" ht="13.8" thickBot="1" x14ac:dyDescent="0.3">
      <c r="A383" s="11" t="s">
        <v>1571</v>
      </c>
      <c r="B383" s="35" t="s">
        <v>208</v>
      </c>
      <c r="C383" s="3" t="s">
        <v>209</v>
      </c>
      <c r="D383" s="3" t="s">
        <v>32</v>
      </c>
      <c r="E383" s="3" t="s">
        <v>32</v>
      </c>
      <c r="F383" s="6" t="s">
        <v>1243</v>
      </c>
      <c r="G383" s="6">
        <v>4</v>
      </c>
      <c r="H383" s="6" t="s">
        <v>1244</v>
      </c>
      <c r="I383" s="5">
        <v>0</v>
      </c>
      <c r="J383" s="5">
        <v>0</v>
      </c>
      <c r="K383" s="5">
        <v>0</v>
      </c>
      <c r="L383" s="5">
        <v>-8305.31</v>
      </c>
      <c r="M383" s="5">
        <v>-8305.31</v>
      </c>
      <c r="N383" s="5">
        <v>-8305.31</v>
      </c>
      <c r="O383" s="5">
        <v>-8305.31</v>
      </c>
      <c r="P383" s="5">
        <v>-8305.31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12">
        <f t="shared" si="15"/>
        <v>-3460.5458333333331</v>
      </c>
      <c r="AI383" s="12">
        <f t="shared" si="16"/>
        <v>0</v>
      </c>
      <c r="AJ383">
        <f t="shared" si="17"/>
        <v>184100</v>
      </c>
    </row>
    <row r="384" spans="1:36" ht="13.8" thickBot="1" x14ac:dyDescent="0.3">
      <c r="A384" s="11" t="s">
        <v>2172</v>
      </c>
      <c r="B384" s="35" t="s">
        <v>1206</v>
      </c>
      <c r="C384" s="3" t="s">
        <v>1207</v>
      </c>
      <c r="D384" s="3" t="s">
        <v>32</v>
      </c>
      <c r="E384" s="3" t="s">
        <v>32</v>
      </c>
      <c r="F384" s="6" t="s">
        <v>1235</v>
      </c>
      <c r="G384" s="6">
        <v>0</v>
      </c>
      <c r="H384" s="6">
        <v>0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5">
        <v>355.59</v>
      </c>
      <c r="AB384" s="5">
        <v>5359.49</v>
      </c>
      <c r="AC384" s="5">
        <v>1588.18</v>
      </c>
      <c r="AD384" s="5">
        <v>24381.75</v>
      </c>
      <c r="AE384" s="5">
        <v>-17091.689999999999</v>
      </c>
      <c r="AF384" s="5">
        <v>-9744.5499999999993</v>
      </c>
      <c r="AG384" s="5">
        <v>1844.33</v>
      </c>
      <c r="AH384" s="12">
        <f t="shared" si="15"/>
        <v>0</v>
      </c>
      <c r="AI384" s="12">
        <f t="shared" si="16"/>
        <v>480.91125000000011</v>
      </c>
      <c r="AJ384">
        <f t="shared" si="17"/>
        <v>184205</v>
      </c>
    </row>
    <row r="385" spans="1:36" ht="13.8" thickBot="1" x14ac:dyDescent="0.3">
      <c r="A385" s="11" t="s">
        <v>1572</v>
      </c>
      <c r="B385" s="35" t="s">
        <v>1148</v>
      </c>
      <c r="C385" s="3" t="s">
        <v>1149</v>
      </c>
      <c r="D385" s="3" t="s">
        <v>32</v>
      </c>
      <c r="E385" s="3" t="s">
        <v>32</v>
      </c>
      <c r="F385" s="6" t="s">
        <v>1235</v>
      </c>
      <c r="G385" s="6">
        <v>0</v>
      </c>
      <c r="H385" s="6">
        <v>0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5">
        <v>1163.76</v>
      </c>
      <c r="V385" s="5">
        <v>3893.54</v>
      </c>
      <c r="W385" s="5">
        <v>2819.35</v>
      </c>
      <c r="X385" s="5">
        <v>3454</v>
      </c>
      <c r="Y385" s="5">
        <v>0</v>
      </c>
      <c r="Z385" s="5">
        <v>232.41</v>
      </c>
      <c r="AA385" s="5">
        <v>0</v>
      </c>
      <c r="AB385" s="5">
        <v>756.52</v>
      </c>
      <c r="AC385" s="5">
        <v>0</v>
      </c>
      <c r="AD385" s="5">
        <v>2708.24</v>
      </c>
      <c r="AE385" s="5">
        <v>0</v>
      </c>
      <c r="AF385" s="5">
        <v>1751.9</v>
      </c>
      <c r="AG385" s="5">
        <v>0</v>
      </c>
      <c r="AH385" s="12">
        <f t="shared" si="15"/>
        <v>48.49</v>
      </c>
      <c r="AI385" s="12">
        <f t="shared" si="16"/>
        <v>1349.82</v>
      </c>
      <c r="AJ385">
        <f t="shared" si="17"/>
        <v>184210</v>
      </c>
    </row>
    <row r="386" spans="1:36" ht="13.8" thickBot="1" x14ac:dyDescent="0.3">
      <c r="A386" s="11" t="s">
        <v>2173</v>
      </c>
      <c r="B386" s="35" t="s">
        <v>210</v>
      </c>
      <c r="C386" s="3" t="s">
        <v>211</v>
      </c>
      <c r="D386" s="3" t="s">
        <v>32</v>
      </c>
      <c r="E386" s="3" t="s">
        <v>32</v>
      </c>
      <c r="F386" s="6" t="s">
        <v>1235</v>
      </c>
      <c r="G386" s="6">
        <v>0</v>
      </c>
      <c r="H386" s="6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-0.92</v>
      </c>
      <c r="AH386" s="12">
        <f t="shared" ref="AH386:AH449" si="18">(((I386+U386)/2)+J386+K386+L386+M386+N386+O386+P386+Q386+R386+S386+T386)/12</f>
        <v>0</v>
      </c>
      <c r="AI386" s="12">
        <f t="shared" ref="AI386:AI449" si="19">(((U386+AG386)/2)+V386+W386+X386+Y386+Z386+AA386+AB386+AC386+AD386+AE386+AF386)/12</f>
        <v>-3.8333333333333337E-2</v>
      </c>
      <c r="AJ386">
        <f t="shared" ref="AJ386:AJ449" si="20">B386*1</f>
        <v>184250</v>
      </c>
    </row>
    <row r="387" spans="1:36" ht="13.8" thickBot="1" x14ac:dyDescent="0.3">
      <c r="A387" s="11" t="s">
        <v>1573</v>
      </c>
      <c r="B387" s="35" t="s">
        <v>212</v>
      </c>
      <c r="C387" s="3" t="s">
        <v>213</v>
      </c>
      <c r="D387" s="3" t="s">
        <v>32</v>
      </c>
      <c r="E387" s="3" t="s">
        <v>32</v>
      </c>
      <c r="F387" s="6" t="s">
        <v>1243</v>
      </c>
      <c r="G387" s="6">
        <v>4</v>
      </c>
      <c r="H387" s="6" t="s">
        <v>1244</v>
      </c>
      <c r="I387" s="5">
        <v>68224.350000000006</v>
      </c>
      <c r="J387" s="5">
        <v>0</v>
      </c>
      <c r="K387" s="5">
        <v>0.02</v>
      </c>
      <c r="L387" s="5">
        <v>0</v>
      </c>
      <c r="M387" s="5">
        <v>0.01</v>
      </c>
      <c r="N387" s="5">
        <v>0.01</v>
      </c>
      <c r="O387" s="5">
        <v>0.02</v>
      </c>
      <c r="P387" s="5">
        <v>-0.01</v>
      </c>
      <c r="Q387" s="5">
        <v>0</v>
      </c>
      <c r="R387" s="5">
        <v>12670.21</v>
      </c>
      <c r="S387" s="5">
        <v>9087.4699999999993</v>
      </c>
      <c r="T387" s="5">
        <v>4702.76</v>
      </c>
      <c r="U387" s="5">
        <v>20842.849999999999</v>
      </c>
      <c r="V387" s="5">
        <v>4359.9399999999996</v>
      </c>
      <c r="W387" s="5">
        <v>25508.31</v>
      </c>
      <c r="X387" s="5">
        <v>2130.91</v>
      </c>
      <c r="Y387" s="5">
        <v>37111.93</v>
      </c>
      <c r="Z387" s="5">
        <v>-24583.71</v>
      </c>
      <c r="AA387" s="5">
        <v>85.05</v>
      </c>
      <c r="AB387" s="5">
        <v>26325.71</v>
      </c>
      <c r="AC387" s="5">
        <v>356.12</v>
      </c>
      <c r="AD387" s="5">
        <v>1819.73</v>
      </c>
      <c r="AE387" s="5">
        <v>331.19</v>
      </c>
      <c r="AF387" s="5">
        <v>29791.98</v>
      </c>
      <c r="AG387" s="5">
        <v>6799.7</v>
      </c>
      <c r="AH387" s="12">
        <f t="shared" si="18"/>
        <v>5916.1741666666667</v>
      </c>
      <c r="AI387" s="12">
        <f t="shared" si="19"/>
        <v>9754.8695833333313</v>
      </c>
      <c r="AJ387">
        <f t="shared" si="20"/>
        <v>184260</v>
      </c>
    </row>
    <row r="388" spans="1:36" ht="13.8" thickBot="1" x14ac:dyDescent="0.3">
      <c r="A388" s="11" t="s">
        <v>1574</v>
      </c>
      <c r="B388" s="35" t="s">
        <v>1111</v>
      </c>
      <c r="C388" s="3" t="s">
        <v>1112</v>
      </c>
      <c r="D388" s="3" t="s">
        <v>32</v>
      </c>
      <c r="E388" s="3" t="s">
        <v>32</v>
      </c>
      <c r="F388" s="6" t="s">
        <v>1243</v>
      </c>
      <c r="G388" s="6">
        <v>4</v>
      </c>
      <c r="H388" s="6" t="s">
        <v>1244</v>
      </c>
      <c r="I388" s="4"/>
      <c r="J388" s="5">
        <v>0</v>
      </c>
      <c r="K388" s="5">
        <v>-396371</v>
      </c>
      <c r="L388" s="5">
        <v>0.01</v>
      </c>
      <c r="M388" s="5">
        <v>147685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-29.35</v>
      </c>
      <c r="V388" s="5">
        <v>7.26</v>
      </c>
      <c r="W388" s="5">
        <v>0</v>
      </c>
      <c r="X388" s="5">
        <v>0</v>
      </c>
      <c r="Y388" s="5">
        <v>0</v>
      </c>
      <c r="Z388" s="5">
        <v>0.01</v>
      </c>
      <c r="AA388" s="5">
        <v>0</v>
      </c>
      <c r="AB388" s="5">
        <v>-0.01</v>
      </c>
      <c r="AC388" s="5">
        <v>0</v>
      </c>
      <c r="AD388" s="5">
        <v>-0.01</v>
      </c>
      <c r="AE388" s="5">
        <v>-0.01</v>
      </c>
      <c r="AF388" s="5">
        <v>0</v>
      </c>
      <c r="AG388" s="5">
        <v>-137.72999999999999</v>
      </c>
      <c r="AH388" s="12">
        <f t="shared" si="18"/>
        <v>-20725.055416666666</v>
      </c>
      <c r="AI388" s="12">
        <f t="shared" si="19"/>
        <v>-6.3583333333333334</v>
      </c>
      <c r="AJ388">
        <f t="shared" si="20"/>
        <v>184265</v>
      </c>
    </row>
    <row r="389" spans="1:36" ht="13.8" thickBot="1" x14ac:dyDescent="0.3">
      <c r="A389" s="11" t="s">
        <v>1575</v>
      </c>
      <c r="B389" s="35" t="s">
        <v>214</v>
      </c>
      <c r="C389" s="3" t="s">
        <v>215</v>
      </c>
      <c r="D389" s="3" t="s">
        <v>32</v>
      </c>
      <c r="E389" s="3" t="s">
        <v>32</v>
      </c>
      <c r="F389" s="6" t="s">
        <v>1243</v>
      </c>
      <c r="G389" s="6">
        <v>4</v>
      </c>
      <c r="H389" s="6" t="s">
        <v>1244</v>
      </c>
      <c r="I389" s="5">
        <v>-602047.19999999995</v>
      </c>
      <c r="J389" s="5">
        <v>-343967.86</v>
      </c>
      <c r="K389" s="5">
        <v>-336255.96</v>
      </c>
      <c r="L389" s="5">
        <v>-428616.91</v>
      </c>
      <c r="M389" s="5">
        <v>-466267.56</v>
      </c>
      <c r="N389" s="5">
        <v>-622015.23</v>
      </c>
      <c r="O389" s="5">
        <v>-213552.66</v>
      </c>
      <c r="P389" s="5">
        <v>-299809.84999999998</v>
      </c>
      <c r="Q389" s="5">
        <v>-417465.59999999998</v>
      </c>
      <c r="R389" s="5">
        <v>-434245.97</v>
      </c>
      <c r="S389" s="5">
        <v>-569266.34</v>
      </c>
      <c r="T389" s="5">
        <v>-210445.11</v>
      </c>
      <c r="U389" s="5">
        <v>-296563.59000000003</v>
      </c>
      <c r="V389" s="5">
        <v>-437296.15</v>
      </c>
      <c r="W389" s="5">
        <v>-396568.19</v>
      </c>
      <c r="X389" s="5">
        <v>-445443.69</v>
      </c>
      <c r="Y389" s="5">
        <v>-530590.51</v>
      </c>
      <c r="Z389" s="5">
        <v>-252575.41</v>
      </c>
      <c r="AA389" s="5">
        <v>-249081.21</v>
      </c>
      <c r="AB389" s="5">
        <v>-389249.02</v>
      </c>
      <c r="AC389" s="5">
        <v>-446171.02</v>
      </c>
      <c r="AD389" s="5">
        <v>-518122.33</v>
      </c>
      <c r="AE389" s="5">
        <v>-189195.8</v>
      </c>
      <c r="AF389" s="5">
        <v>-238232.54</v>
      </c>
      <c r="AG389" s="5">
        <v>-350750.68</v>
      </c>
      <c r="AH389" s="12">
        <f t="shared" si="18"/>
        <v>-399267.87041666667</v>
      </c>
      <c r="AI389" s="12">
        <f t="shared" si="19"/>
        <v>-368015.25041666668</v>
      </c>
      <c r="AJ389">
        <f t="shared" si="20"/>
        <v>184270</v>
      </c>
    </row>
    <row r="390" spans="1:36" ht="13.8" thickBot="1" x14ac:dyDescent="0.3">
      <c r="A390" s="11" t="s">
        <v>1576</v>
      </c>
      <c r="B390" s="35" t="s">
        <v>35</v>
      </c>
      <c r="C390" s="3" t="s">
        <v>36</v>
      </c>
      <c r="D390" s="3" t="s">
        <v>32</v>
      </c>
      <c r="E390" s="3" t="s">
        <v>32</v>
      </c>
      <c r="F390" s="6" t="s">
        <v>1235</v>
      </c>
      <c r="G390" s="6">
        <v>0</v>
      </c>
      <c r="H390" s="6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60172</v>
      </c>
      <c r="T390" s="5">
        <v>71912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12">
        <f t="shared" si="18"/>
        <v>11007</v>
      </c>
      <c r="AI390" s="12">
        <f t="shared" si="19"/>
        <v>0</v>
      </c>
      <c r="AJ390">
        <f t="shared" si="20"/>
        <v>184290</v>
      </c>
    </row>
    <row r="391" spans="1:36" ht="13.8" thickBot="1" x14ac:dyDescent="0.3">
      <c r="A391" s="11" t="s">
        <v>1577</v>
      </c>
      <c r="B391" s="35" t="s">
        <v>505</v>
      </c>
      <c r="C391" s="3" t="s">
        <v>506</v>
      </c>
      <c r="D391" s="3" t="s">
        <v>32</v>
      </c>
      <c r="E391" s="3" t="s">
        <v>32</v>
      </c>
      <c r="F391" s="6" t="s">
        <v>1235</v>
      </c>
      <c r="G391" s="6">
        <v>0</v>
      </c>
      <c r="H391" s="6">
        <v>0</v>
      </c>
      <c r="I391" s="5">
        <v>1223.7</v>
      </c>
      <c r="J391" s="5">
        <v>1223.7</v>
      </c>
      <c r="K391" s="5">
        <v>1223.7</v>
      </c>
      <c r="L391" s="5">
        <v>1223.7</v>
      </c>
      <c r="M391" s="5">
        <v>4867.1099999999997</v>
      </c>
      <c r="N391" s="5">
        <v>4867.1099999999997</v>
      </c>
      <c r="O391" s="5">
        <v>3367.11</v>
      </c>
      <c r="P391" s="5">
        <v>3728.87</v>
      </c>
      <c r="Q391" s="5">
        <v>4287.87</v>
      </c>
      <c r="R391" s="5">
        <v>4287.87</v>
      </c>
      <c r="S391" s="5">
        <v>4287.87</v>
      </c>
      <c r="T391" s="5">
        <v>4287.87</v>
      </c>
      <c r="U391" s="5">
        <v>4291.87</v>
      </c>
      <c r="V391" s="5">
        <v>14901.26</v>
      </c>
      <c r="W391" s="5">
        <v>592689.17000000004</v>
      </c>
      <c r="X391" s="5">
        <v>14901.26</v>
      </c>
      <c r="Y391" s="5">
        <v>14901.26</v>
      </c>
      <c r="Z391" s="5">
        <v>15445.74</v>
      </c>
      <c r="AA391" s="5">
        <v>16132.62</v>
      </c>
      <c r="AB391" s="5">
        <v>16132.62</v>
      </c>
      <c r="AC391" s="5">
        <v>16302.62</v>
      </c>
      <c r="AD391" s="5">
        <v>16302.62</v>
      </c>
      <c r="AE391" s="5">
        <v>16906.52</v>
      </c>
      <c r="AF391" s="5">
        <v>18406.52</v>
      </c>
      <c r="AG391" s="5">
        <v>18529.16</v>
      </c>
      <c r="AH391" s="12">
        <f t="shared" si="18"/>
        <v>3367.5470833333334</v>
      </c>
      <c r="AI391" s="12">
        <f t="shared" si="19"/>
        <v>63702.727083333339</v>
      </c>
      <c r="AJ391">
        <f t="shared" si="20"/>
        <v>184300</v>
      </c>
    </row>
    <row r="392" spans="1:36" ht="13.8" thickBot="1" x14ac:dyDescent="0.3">
      <c r="A392" s="11" t="s">
        <v>1578</v>
      </c>
      <c r="B392" s="35" t="s">
        <v>1081</v>
      </c>
      <c r="C392" s="3" t="s">
        <v>1082</v>
      </c>
      <c r="D392" s="3" t="s">
        <v>32</v>
      </c>
      <c r="E392" s="3" t="s">
        <v>32</v>
      </c>
      <c r="F392" s="6" t="s">
        <v>1235</v>
      </c>
      <c r="G392" s="6">
        <v>0</v>
      </c>
      <c r="H392" s="6">
        <v>0</v>
      </c>
      <c r="I392" s="5">
        <v>0</v>
      </c>
      <c r="J392" s="5">
        <v>0</v>
      </c>
      <c r="K392" s="5">
        <v>0</v>
      </c>
      <c r="L392" s="5">
        <v>0</v>
      </c>
      <c r="M392" s="5">
        <v>-15.23</v>
      </c>
      <c r="N392" s="5">
        <v>-286.94</v>
      </c>
      <c r="O392" s="5">
        <v>0</v>
      </c>
      <c r="P392" s="5">
        <v>-537.28</v>
      </c>
      <c r="Q392" s="5">
        <v>-826</v>
      </c>
      <c r="R392" s="5">
        <v>0</v>
      </c>
      <c r="S392" s="5">
        <v>-582.73</v>
      </c>
      <c r="T392" s="5">
        <v>-582.73</v>
      </c>
      <c r="U392" s="5">
        <v>0</v>
      </c>
      <c r="V392" s="5">
        <v>0</v>
      </c>
      <c r="W392" s="5">
        <v>-1228.53</v>
      </c>
      <c r="X392" s="5">
        <v>0</v>
      </c>
      <c r="Y392" s="5">
        <v>0</v>
      </c>
      <c r="Z392" s="5">
        <v>-186.12</v>
      </c>
      <c r="AA392" s="5">
        <v>0</v>
      </c>
      <c r="AB392" s="5">
        <v>-440.48</v>
      </c>
      <c r="AC392" s="5">
        <v>-785.61</v>
      </c>
      <c r="AD392" s="5">
        <v>0</v>
      </c>
      <c r="AE392" s="5">
        <v>0</v>
      </c>
      <c r="AF392" s="5">
        <v>-2366.13</v>
      </c>
      <c r="AG392" s="5">
        <v>0</v>
      </c>
      <c r="AH392" s="12">
        <f t="shared" si="18"/>
        <v>-235.90916666666669</v>
      </c>
      <c r="AI392" s="12">
        <f t="shared" si="19"/>
        <v>-417.23916666666673</v>
      </c>
      <c r="AJ392">
        <f t="shared" si="20"/>
        <v>184350</v>
      </c>
    </row>
    <row r="393" spans="1:36" ht="13.8" thickBot="1" x14ac:dyDescent="0.3">
      <c r="A393" s="11" t="s">
        <v>1579</v>
      </c>
      <c r="B393" s="35" t="s">
        <v>737</v>
      </c>
      <c r="C393" s="3" t="s">
        <v>738</v>
      </c>
      <c r="D393" s="3" t="s">
        <v>32</v>
      </c>
      <c r="E393" s="3" t="s">
        <v>32</v>
      </c>
      <c r="F393" s="6" t="s">
        <v>1235</v>
      </c>
      <c r="G393" s="6">
        <v>0</v>
      </c>
      <c r="H393" s="6">
        <v>0</v>
      </c>
      <c r="I393" s="5">
        <v>10163089.789999999</v>
      </c>
      <c r="J393" s="5">
        <v>10204119.26</v>
      </c>
      <c r="K393" s="5">
        <v>10266413.939999999</v>
      </c>
      <c r="L393" s="5">
        <v>10349816.630000001</v>
      </c>
      <c r="M393" s="5">
        <v>10426493.74</v>
      </c>
      <c r="N393" s="5">
        <v>10551203.359999999</v>
      </c>
      <c r="O393" s="5">
        <v>10744822.300000001</v>
      </c>
      <c r="P393" s="5">
        <v>10823696.710000001</v>
      </c>
      <c r="Q393" s="5">
        <v>10974953.560000001</v>
      </c>
      <c r="R393" s="5">
        <v>11058192.33</v>
      </c>
      <c r="S393" s="5">
        <v>11219467.84</v>
      </c>
      <c r="T393" s="5">
        <v>11371047.02</v>
      </c>
      <c r="U393" s="5">
        <v>11668521.57</v>
      </c>
      <c r="V393" s="5">
        <v>11609387.59</v>
      </c>
      <c r="W393" s="5">
        <v>11775700.4</v>
      </c>
      <c r="X393" s="5">
        <v>11854118.16</v>
      </c>
      <c r="Y393" s="5">
        <v>11925947.460000001</v>
      </c>
      <c r="Z393" s="5">
        <v>12105638.859999999</v>
      </c>
      <c r="AA393" s="5">
        <v>12151129.439999999</v>
      </c>
      <c r="AB393" s="5">
        <v>12215093.439999999</v>
      </c>
      <c r="AC393" s="5">
        <v>12311922.789999999</v>
      </c>
      <c r="AD393" s="5">
        <v>12408779.23</v>
      </c>
      <c r="AE393" s="5">
        <v>12470551.210000001</v>
      </c>
      <c r="AF393" s="5">
        <v>12750011.73</v>
      </c>
      <c r="AG393" s="5">
        <v>12977191.609999999</v>
      </c>
      <c r="AH393" s="12">
        <f t="shared" si="18"/>
        <v>10742169.364166668</v>
      </c>
      <c r="AI393" s="12">
        <f t="shared" si="19"/>
        <v>12158428.074999997</v>
      </c>
      <c r="AJ393">
        <f t="shared" si="20"/>
        <v>184400</v>
      </c>
    </row>
    <row r="394" spans="1:36" ht="13.8" thickBot="1" x14ac:dyDescent="0.3">
      <c r="A394" s="11" t="s">
        <v>1580</v>
      </c>
      <c r="B394" s="35" t="s">
        <v>447</v>
      </c>
      <c r="C394" s="3" t="s">
        <v>448</v>
      </c>
      <c r="D394" s="3" t="s">
        <v>32</v>
      </c>
      <c r="E394" s="3" t="s">
        <v>32</v>
      </c>
      <c r="F394" s="6" t="s">
        <v>1235</v>
      </c>
      <c r="G394" s="6">
        <v>0</v>
      </c>
      <c r="H394" s="6">
        <v>0</v>
      </c>
      <c r="I394" s="5">
        <v>30178186.899999999</v>
      </c>
      <c r="J394" s="5">
        <v>30236085.690000001</v>
      </c>
      <c r="K394" s="5">
        <v>30440596.170000002</v>
      </c>
      <c r="L394" s="5">
        <v>30703008.079999998</v>
      </c>
      <c r="M394" s="5">
        <v>30978248.940000001</v>
      </c>
      <c r="N394" s="5">
        <v>31185035.399999999</v>
      </c>
      <c r="O394" s="5">
        <v>31269255.41</v>
      </c>
      <c r="P394" s="5">
        <v>31387126.510000002</v>
      </c>
      <c r="Q394" s="5">
        <v>31514823.390000001</v>
      </c>
      <c r="R394" s="5">
        <v>31583536.370000001</v>
      </c>
      <c r="S394" s="5">
        <v>31830715.969999999</v>
      </c>
      <c r="T394" s="5">
        <v>31918273.48</v>
      </c>
      <c r="U394" s="5">
        <v>31902428.66</v>
      </c>
      <c r="V394" s="5">
        <v>32037173.120000001</v>
      </c>
      <c r="W394" s="5">
        <v>32288756.809999999</v>
      </c>
      <c r="X394" s="5">
        <v>32567194.309999999</v>
      </c>
      <c r="Y394" s="5">
        <v>32952608.239999998</v>
      </c>
      <c r="Z394" s="5">
        <v>33192026.449999999</v>
      </c>
      <c r="AA394" s="5">
        <v>33336706.98</v>
      </c>
      <c r="AB394" s="5">
        <v>33512945.43</v>
      </c>
      <c r="AC394" s="5">
        <v>33997580.670000002</v>
      </c>
      <c r="AD394" s="5">
        <v>34141158.829999998</v>
      </c>
      <c r="AE394" s="5">
        <v>34336098.460000001</v>
      </c>
      <c r="AF394" s="5">
        <v>34584161.710000001</v>
      </c>
      <c r="AG394" s="5">
        <v>34725712.600000001</v>
      </c>
      <c r="AH394" s="12">
        <f t="shared" si="18"/>
        <v>31173917.765833337</v>
      </c>
      <c r="AI394" s="12">
        <f t="shared" si="19"/>
        <v>33355040.136666659</v>
      </c>
      <c r="AJ394">
        <f t="shared" si="20"/>
        <v>184500</v>
      </c>
    </row>
    <row r="395" spans="1:36" ht="13.8" thickBot="1" x14ac:dyDescent="0.3">
      <c r="A395" s="11" t="s">
        <v>1581</v>
      </c>
      <c r="B395" s="35" t="s">
        <v>767</v>
      </c>
      <c r="C395" s="3" t="s">
        <v>768</v>
      </c>
      <c r="D395" s="3" t="s">
        <v>32</v>
      </c>
      <c r="E395" s="3" t="s">
        <v>32</v>
      </c>
      <c r="F395" s="6" t="s">
        <v>1235</v>
      </c>
      <c r="G395" s="6">
        <v>0</v>
      </c>
      <c r="H395" s="6">
        <v>0</v>
      </c>
      <c r="I395" s="5">
        <v>7190764.0199999996</v>
      </c>
      <c r="J395" s="5">
        <v>7244293.04</v>
      </c>
      <c r="K395" s="5">
        <v>7244315.54</v>
      </c>
      <c r="L395" s="5">
        <v>7356435.5899999999</v>
      </c>
      <c r="M395" s="5">
        <v>7403537.5899999999</v>
      </c>
      <c r="N395" s="5">
        <v>7448950.3099999996</v>
      </c>
      <c r="O395" s="5">
        <v>7497119.7000000002</v>
      </c>
      <c r="P395" s="5">
        <v>7556251.9000000004</v>
      </c>
      <c r="Q395" s="5">
        <v>7566555.2800000003</v>
      </c>
      <c r="R395" s="5">
        <v>7632577.1100000003</v>
      </c>
      <c r="S395" s="5">
        <v>7691559.0700000003</v>
      </c>
      <c r="T395" s="5">
        <v>7758798.6600000001</v>
      </c>
      <c r="U395" s="5">
        <v>9124814.3800000008</v>
      </c>
      <c r="V395" s="5">
        <v>9158199.3499999996</v>
      </c>
      <c r="W395" s="5">
        <v>9209661.0500000007</v>
      </c>
      <c r="X395" s="5">
        <v>9209661.0500000007</v>
      </c>
      <c r="Y395" s="5">
        <v>9302840.6400000006</v>
      </c>
      <c r="Z395" s="5">
        <v>9340032.6600000001</v>
      </c>
      <c r="AA395" s="5">
        <v>9340170.3599999994</v>
      </c>
      <c r="AB395" s="5">
        <v>9383745.1899999995</v>
      </c>
      <c r="AC395" s="5">
        <v>9515145</v>
      </c>
      <c r="AD395" s="5">
        <v>9599156.4600000009</v>
      </c>
      <c r="AE395" s="5">
        <v>9953441.9100000001</v>
      </c>
      <c r="AF395" s="5">
        <v>10042798.859999999</v>
      </c>
      <c r="AG395" s="5">
        <v>10094861.1</v>
      </c>
      <c r="AH395" s="12">
        <f t="shared" si="18"/>
        <v>7546515.2491666675</v>
      </c>
      <c r="AI395" s="12">
        <f t="shared" si="19"/>
        <v>9472057.522499999</v>
      </c>
      <c r="AJ395">
        <f t="shared" si="20"/>
        <v>184800</v>
      </c>
    </row>
    <row r="396" spans="1:36" ht="13.8" thickBot="1" x14ac:dyDescent="0.3">
      <c r="A396" s="11" t="s">
        <v>1582</v>
      </c>
      <c r="B396" s="35" t="s">
        <v>747</v>
      </c>
      <c r="C396" s="3" t="s">
        <v>748</v>
      </c>
      <c r="D396" s="3" t="s">
        <v>32</v>
      </c>
      <c r="E396" s="3" t="s">
        <v>32</v>
      </c>
      <c r="F396" s="6" t="s">
        <v>1235</v>
      </c>
      <c r="G396" s="6">
        <v>0</v>
      </c>
      <c r="H396" s="6">
        <v>0</v>
      </c>
      <c r="I396" s="5">
        <v>6584142.8099999996</v>
      </c>
      <c r="J396" s="5">
        <v>6579641.0800000001</v>
      </c>
      <c r="K396" s="5">
        <v>6712594.2300000004</v>
      </c>
      <c r="L396" s="5">
        <v>6772196.7199999997</v>
      </c>
      <c r="M396" s="5">
        <v>6804469.2800000003</v>
      </c>
      <c r="N396" s="5">
        <v>6845760.3899999997</v>
      </c>
      <c r="O396" s="5">
        <v>6888114.4299999997</v>
      </c>
      <c r="P396" s="5">
        <v>6952520.1500000004</v>
      </c>
      <c r="Q396" s="5">
        <v>6985332.2999999998</v>
      </c>
      <c r="R396" s="5">
        <v>7075327.2999999998</v>
      </c>
      <c r="S396" s="5">
        <v>7137126.6900000004</v>
      </c>
      <c r="T396" s="5">
        <v>7214447.0300000003</v>
      </c>
      <c r="U396" s="5">
        <v>7348540.7699999996</v>
      </c>
      <c r="V396" s="5">
        <v>7356489.46</v>
      </c>
      <c r="W396" s="5">
        <v>7549061.8799999999</v>
      </c>
      <c r="X396" s="5">
        <v>7648550.2999999998</v>
      </c>
      <c r="Y396" s="5">
        <v>7696589.3300000001</v>
      </c>
      <c r="Z396" s="5">
        <v>7805096.4400000004</v>
      </c>
      <c r="AA396" s="5">
        <v>7852909.5499999998</v>
      </c>
      <c r="AB396" s="5">
        <v>7892600.0300000003</v>
      </c>
      <c r="AC396" s="5">
        <v>7930424.8200000003</v>
      </c>
      <c r="AD396" s="5">
        <v>7961329.4100000001</v>
      </c>
      <c r="AE396" s="5">
        <v>8021079.2999999998</v>
      </c>
      <c r="AF396" s="5">
        <v>8151087.6200000001</v>
      </c>
      <c r="AG396" s="5">
        <v>8344802.1699999999</v>
      </c>
      <c r="AH396" s="12">
        <f t="shared" si="18"/>
        <v>6911155.9491666667</v>
      </c>
      <c r="AI396" s="12">
        <f t="shared" si="19"/>
        <v>7809324.1341666663</v>
      </c>
      <c r="AJ396">
        <f t="shared" si="20"/>
        <v>184900</v>
      </c>
    </row>
    <row r="397" spans="1:36" ht="13.8" thickBot="1" x14ac:dyDescent="0.3">
      <c r="A397" s="11" t="s">
        <v>1583</v>
      </c>
      <c r="B397" s="35" t="s">
        <v>771</v>
      </c>
      <c r="C397" s="3" t="s">
        <v>772</v>
      </c>
      <c r="D397" s="3" t="s">
        <v>32</v>
      </c>
      <c r="E397" s="3" t="s">
        <v>32</v>
      </c>
      <c r="F397" s="6" t="s">
        <v>1235</v>
      </c>
      <c r="G397" s="6">
        <v>0</v>
      </c>
      <c r="H397" s="6">
        <v>0</v>
      </c>
      <c r="I397" s="5">
        <v>-7190718.4699999997</v>
      </c>
      <c r="J397" s="5">
        <v>-7244247.4900000002</v>
      </c>
      <c r="K397" s="5">
        <v>-7244247.4900000002</v>
      </c>
      <c r="L397" s="5">
        <v>-7356367.54</v>
      </c>
      <c r="M397" s="5">
        <v>-7403469.54</v>
      </c>
      <c r="N397" s="5">
        <v>-7448882.2599999998</v>
      </c>
      <c r="O397" s="5">
        <v>-7496982.79</v>
      </c>
      <c r="P397" s="5">
        <v>-7551364.9900000002</v>
      </c>
      <c r="Q397" s="5">
        <v>-7551364.9900000002</v>
      </c>
      <c r="R397" s="5">
        <v>-7596847.8200000003</v>
      </c>
      <c r="S397" s="5">
        <v>-7646286.5899999999</v>
      </c>
      <c r="T397" s="5">
        <v>-7707710.2300000004</v>
      </c>
      <c r="U397" s="5">
        <v>-9122617.8300000001</v>
      </c>
      <c r="V397" s="5">
        <v>-9122617.8300000001</v>
      </c>
      <c r="W397" s="5">
        <v>-9122617.8300000001</v>
      </c>
      <c r="X397" s="5">
        <v>-9174160.6199999992</v>
      </c>
      <c r="Y397" s="5">
        <v>-9260430.4100000001</v>
      </c>
      <c r="Z397" s="5">
        <v>-9297622.4299999997</v>
      </c>
      <c r="AA397" s="5">
        <v>-9297622.4299999997</v>
      </c>
      <c r="AB397" s="5">
        <v>-9334434.9600000009</v>
      </c>
      <c r="AC397" s="5">
        <v>-9465805.1300000008</v>
      </c>
      <c r="AD397" s="5">
        <v>-9549501</v>
      </c>
      <c r="AE397" s="5">
        <v>-9904015.9600000009</v>
      </c>
      <c r="AF397" s="5">
        <v>-9984237.6400000006</v>
      </c>
      <c r="AG397" s="5">
        <v>-10091903.25</v>
      </c>
      <c r="AH397" s="12">
        <f t="shared" si="18"/>
        <v>-7533703.3233333342</v>
      </c>
      <c r="AI397" s="12">
        <f t="shared" si="19"/>
        <v>-9426693.8983333316</v>
      </c>
      <c r="AJ397">
        <f t="shared" si="20"/>
        <v>184996</v>
      </c>
    </row>
    <row r="398" spans="1:36" ht="13.8" thickBot="1" x14ac:dyDescent="0.3">
      <c r="A398" s="11" t="s">
        <v>1584</v>
      </c>
      <c r="B398" s="35" t="s">
        <v>775</v>
      </c>
      <c r="C398" s="3" t="s">
        <v>738</v>
      </c>
      <c r="D398" s="3" t="s">
        <v>32</v>
      </c>
      <c r="E398" s="3" t="s">
        <v>32</v>
      </c>
      <c r="F398" s="6" t="s">
        <v>1235</v>
      </c>
      <c r="G398" s="6">
        <v>0</v>
      </c>
      <c r="H398" s="6">
        <v>0</v>
      </c>
      <c r="I398" s="5">
        <v>-10163089.789999999</v>
      </c>
      <c r="J398" s="5">
        <v>-10204119.26</v>
      </c>
      <c r="K398" s="5">
        <v>-10266413.939999999</v>
      </c>
      <c r="L398" s="5">
        <v>-10349816.630000001</v>
      </c>
      <c r="M398" s="5">
        <v>-10426493.74</v>
      </c>
      <c r="N398" s="5">
        <v>-10551203.359999999</v>
      </c>
      <c r="O398" s="5">
        <v>-10744791.17</v>
      </c>
      <c r="P398" s="5">
        <v>-10823665.58</v>
      </c>
      <c r="Q398" s="5">
        <v>-10974922.43</v>
      </c>
      <c r="R398" s="5">
        <v>-11058161.199999999</v>
      </c>
      <c r="S398" s="5">
        <v>-11219436.710000001</v>
      </c>
      <c r="T398" s="5">
        <v>-11371015.890000001</v>
      </c>
      <c r="U398" s="5">
        <v>-11668490.439999999</v>
      </c>
      <c r="V398" s="5">
        <v>-11609356.460000001</v>
      </c>
      <c r="W398" s="5">
        <v>-11775700.4</v>
      </c>
      <c r="X398" s="5">
        <v>-11854118.16</v>
      </c>
      <c r="Y398" s="5">
        <v>-11925947.460000001</v>
      </c>
      <c r="Z398" s="5">
        <v>-12105638.859999999</v>
      </c>
      <c r="AA398" s="5">
        <v>-12151129.439999999</v>
      </c>
      <c r="AB398" s="5">
        <v>-12215093.439999999</v>
      </c>
      <c r="AC398" s="5">
        <v>-12311922.789999999</v>
      </c>
      <c r="AD398" s="5">
        <v>-12408779.23</v>
      </c>
      <c r="AE398" s="5">
        <v>-12408779.23</v>
      </c>
      <c r="AF398" s="5">
        <v>-12750011.73</v>
      </c>
      <c r="AG398" s="5">
        <v>-12977402.59</v>
      </c>
      <c r="AH398" s="12">
        <f t="shared" si="18"/>
        <v>-10742152.502083333</v>
      </c>
      <c r="AI398" s="12">
        <f t="shared" si="19"/>
        <v>-12153285.309583331</v>
      </c>
      <c r="AJ398">
        <f t="shared" si="20"/>
        <v>184997</v>
      </c>
    </row>
    <row r="399" spans="1:36" ht="13.8" thickBot="1" x14ac:dyDescent="0.3">
      <c r="A399" s="11" t="s">
        <v>1585</v>
      </c>
      <c r="B399" s="35" t="s">
        <v>776</v>
      </c>
      <c r="C399" s="3" t="s">
        <v>748</v>
      </c>
      <c r="D399" s="3" t="s">
        <v>32</v>
      </c>
      <c r="E399" s="3" t="s">
        <v>32</v>
      </c>
      <c r="F399" s="6" t="s">
        <v>1235</v>
      </c>
      <c r="G399" s="6">
        <v>0</v>
      </c>
      <c r="H399" s="6">
        <v>0</v>
      </c>
      <c r="I399" s="5">
        <v>-6584142.8200000003</v>
      </c>
      <c r="J399" s="5">
        <v>-6579641.0899999999</v>
      </c>
      <c r="K399" s="5">
        <v>-6712594.2400000002</v>
      </c>
      <c r="L399" s="5">
        <v>-6772196.7300000004</v>
      </c>
      <c r="M399" s="5">
        <v>-6804469.29</v>
      </c>
      <c r="N399" s="5">
        <v>-6845760.4000000004</v>
      </c>
      <c r="O399" s="5">
        <v>-6887961.0300000003</v>
      </c>
      <c r="P399" s="5">
        <v>-6952366.75</v>
      </c>
      <c r="Q399" s="5">
        <v>-6985332.3099999996</v>
      </c>
      <c r="R399" s="5">
        <v>-7075327.3099999996</v>
      </c>
      <c r="S399" s="5">
        <v>-7137126.7000000002</v>
      </c>
      <c r="T399" s="5">
        <v>-7214447.04</v>
      </c>
      <c r="U399" s="5">
        <v>-7348540.7800000003</v>
      </c>
      <c r="V399" s="5">
        <v>-7356489.4699999997</v>
      </c>
      <c r="W399" s="5">
        <v>-7549061.8899999997</v>
      </c>
      <c r="X399" s="5">
        <v>-7648550.3099999996</v>
      </c>
      <c r="Y399" s="5">
        <v>-7696589.3399999999</v>
      </c>
      <c r="Z399" s="5">
        <v>-7805096.4500000002</v>
      </c>
      <c r="AA399" s="5">
        <v>-7852909.5599999996</v>
      </c>
      <c r="AB399" s="5">
        <v>-7892600.04</v>
      </c>
      <c r="AC399" s="5">
        <v>-7930424.8300000001</v>
      </c>
      <c r="AD399" s="5">
        <v>-7961329.4199999999</v>
      </c>
      <c r="AE399" s="5">
        <v>-7961329.4199999999</v>
      </c>
      <c r="AF399" s="5">
        <v>-8151087.6299999999</v>
      </c>
      <c r="AG399" s="5">
        <v>-8344802.1799999997</v>
      </c>
      <c r="AH399" s="12">
        <f t="shared" si="18"/>
        <v>-6911130.3908333341</v>
      </c>
      <c r="AI399" s="12">
        <f t="shared" si="19"/>
        <v>-7804344.9866666673</v>
      </c>
      <c r="AJ399">
        <f t="shared" si="20"/>
        <v>184998</v>
      </c>
    </row>
    <row r="400" spans="1:36" ht="13.8" thickBot="1" x14ac:dyDescent="0.3">
      <c r="A400" s="11" t="s">
        <v>1586</v>
      </c>
      <c r="B400" s="35" t="s">
        <v>449</v>
      </c>
      <c r="C400" s="3" t="s">
        <v>450</v>
      </c>
      <c r="D400" s="3" t="s">
        <v>32</v>
      </c>
      <c r="E400" s="3" t="s">
        <v>32</v>
      </c>
      <c r="F400" s="6" t="s">
        <v>1235</v>
      </c>
      <c r="G400" s="6">
        <v>0</v>
      </c>
      <c r="H400" s="6">
        <v>0</v>
      </c>
      <c r="I400" s="5">
        <v>-30178182.969999999</v>
      </c>
      <c r="J400" s="5">
        <v>-30236081.760000002</v>
      </c>
      <c r="K400" s="5">
        <v>-30440592.239999998</v>
      </c>
      <c r="L400" s="5">
        <v>-30703004.149999999</v>
      </c>
      <c r="M400" s="5">
        <v>-30978245.010000002</v>
      </c>
      <c r="N400" s="5">
        <v>-31185031.469999999</v>
      </c>
      <c r="O400" s="5">
        <v>-31269251.48</v>
      </c>
      <c r="P400" s="5">
        <v>-31387122.579999998</v>
      </c>
      <c r="Q400" s="5">
        <v>-31514819.460000001</v>
      </c>
      <c r="R400" s="5">
        <v>-31583532.440000001</v>
      </c>
      <c r="S400" s="5">
        <v>-31830712.039999999</v>
      </c>
      <c r="T400" s="5">
        <v>-31918269.550000001</v>
      </c>
      <c r="U400" s="5">
        <v>-31902424.73</v>
      </c>
      <c r="V400" s="5">
        <v>-32037169.190000001</v>
      </c>
      <c r="W400" s="5">
        <v>-32288756.809999999</v>
      </c>
      <c r="X400" s="5">
        <v>-32567194.309999999</v>
      </c>
      <c r="Y400" s="5">
        <v>-32952608.239999998</v>
      </c>
      <c r="Z400" s="5">
        <v>-33192026.449999999</v>
      </c>
      <c r="AA400" s="5">
        <v>-33336706.98</v>
      </c>
      <c r="AB400" s="5">
        <v>-33512945.43</v>
      </c>
      <c r="AC400" s="5">
        <v>-33997580.670000002</v>
      </c>
      <c r="AD400" s="5">
        <v>-34141158.829999998</v>
      </c>
      <c r="AE400" s="5">
        <v>-34336098.460000001</v>
      </c>
      <c r="AF400" s="5">
        <v>-34584161.710000001</v>
      </c>
      <c r="AG400" s="5">
        <v>-34725768.619999997</v>
      </c>
      <c r="AH400" s="12">
        <f t="shared" si="18"/>
        <v>-31173913.83583333</v>
      </c>
      <c r="AI400" s="12">
        <f t="shared" si="19"/>
        <v>-33355041.979583327</v>
      </c>
      <c r="AJ400">
        <f t="shared" si="20"/>
        <v>184999</v>
      </c>
    </row>
    <row r="401" spans="1:36" ht="13.8" thickBot="1" x14ac:dyDescent="0.3">
      <c r="A401" s="11" t="s">
        <v>1587</v>
      </c>
      <c r="B401" s="35" t="s">
        <v>803</v>
      </c>
      <c r="C401" s="3" t="s">
        <v>804</v>
      </c>
      <c r="D401" s="3" t="s">
        <v>32</v>
      </c>
      <c r="E401" s="3" t="s">
        <v>32</v>
      </c>
      <c r="F401" s="6" t="s">
        <v>1235</v>
      </c>
      <c r="G401" s="6">
        <v>0</v>
      </c>
      <c r="H401" s="6">
        <v>0</v>
      </c>
      <c r="I401" s="5">
        <v>57266.63</v>
      </c>
      <c r="J401" s="5">
        <v>38177.74</v>
      </c>
      <c r="K401" s="5">
        <v>-15372.26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12">
        <f t="shared" si="18"/>
        <v>4286.5662499999989</v>
      </c>
      <c r="AI401" s="12">
        <f t="shared" si="19"/>
        <v>0</v>
      </c>
      <c r="AJ401">
        <f t="shared" si="20"/>
        <v>186055</v>
      </c>
    </row>
    <row r="402" spans="1:36" ht="13.8" thickBot="1" x14ac:dyDescent="0.3">
      <c r="A402" s="11" t="s">
        <v>1588</v>
      </c>
      <c r="B402" s="35" t="s">
        <v>80</v>
      </c>
      <c r="C402" s="3" t="s">
        <v>81</v>
      </c>
      <c r="D402" s="3" t="s">
        <v>59</v>
      </c>
      <c r="E402" s="3" t="s">
        <v>57</v>
      </c>
      <c r="F402" s="6" t="s">
        <v>1231</v>
      </c>
      <c r="G402" s="6">
        <v>0</v>
      </c>
      <c r="H402" s="6">
        <v>0</v>
      </c>
      <c r="I402" s="5">
        <v>2355642</v>
      </c>
      <c r="J402" s="5">
        <v>2355642</v>
      </c>
      <c r="K402" s="5">
        <v>2355642</v>
      </c>
      <c r="L402" s="5">
        <v>2355642</v>
      </c>
      <c r="M402" s="5">
        <v>2355642</v>
      </c>
      <c r="N402" s="5">
        <v>2355642</v>
      </c>
      <c r="O402" s="5">
        <v>2355642</v>
      </c>
      <c r="P402" s="5">
        <v>2355642</v>
      </c>
      <c r="Q402" s="5">
        <v>2355642</v>
      </c>
      <c r="R402" s="5">
        <v>2355642</v>
      </c>
      <c r="S402" s="5">
        <v>2355642</v>
      </c>
      <c r="T402" s="5">
        <v>2355642</v>
      </c>
      <c r="U402" s="5">
        <v>2355642</v>
      </c>
      <c r="V402" s="5">
        <v>2355642</v>
      </c>
      <c r="W402" s="5">
        <v>2355642</v>
      </c>
      <c r="X402" s="5">
        <v>2355642</v>
      </c>
      <c r="Y402" s="5">
        <v>2355642</v>
      </c>
      <c r="Z402" s="5">
        <v>2355642</v>
      </c>
      <c r="AA402" s="5">
        <v>2355642</v>
      </c>
      <c r="AB402" s="5">
        <v>2355642</v>
      </c>
      <c r="AC402" s="5">
        <v>2355642</v>
      </c>
      <c r="AD402" s="5">
        <v>2355642</v>
      </c>
      <c r="AE402" s="5">
        <v>2355642</v>
      </c>
      <c r="AF402" s="5">
        <v>2355642</v>
      </c>
      <c r="AG402" s="5">
        <v>2355642</v>
      </c>
      <c r="AH402" s="12">
        <f t="shared" si="18"/>
        <v>2355642</v>
      </c>
      <c r="AI402" s="12">
        <f t="shared" si="19"/>
        <v>2355642</v>
      </c>
      <c r="AJ402">
        <f t="shared" si="20"/>
        <v>186100</v>
      </c>
    </row>
    <row r="403" spans="1:36" ht="13.8" thickBot="1" x14ac:dyDescent="0.3">
      <c r="A403" s="11" t="s">
        <v>1589</v>
      </c>
      <c r="B403" s="35" t="s">
        <v>80</v>
      </c>
      <c r="C403" s="3" t="s">
        <v>81</v>
      </c>
      <c r="D403" s="3" t="s">
        <v>58</v>
      </c>
      <c r="E403" s="3" t="s">
        <v>57</v>
      </c>
      <c r="F403" s="6" t="s">
        <v>1231</v>
      </c>
      <c r="G403" s="6">
        <v>0</v>
      </c>
      <c r="H403" s="6">
        <v>0</v>
      </c>
      <c r="I403" s="5">
        <v>1110999</v>
      </c>
      <c r="J403" s="5">
        <v>1110999</v>
      </c>
      <c r="K403" s="5">
        <v>1110999</v>
      </c>
      <c r="L403" s="5">
        <v>1110999</v>
      </c>
      <c r="M403" s="5">
        <v>1110999</v>
      </c>
      <c r="N403" s="5">
        <v>1110999</v>
      </c>
      <c r="O403" s="5">
        <v>1110999</v>
      </c>
      <c r="P403" s="5">
        <v>1110999</v>
      </c>
      <c r="Q403" s="5">
        <v>1110999</v>
      </c>
      <c r="R403" s="5">
        <v>1110999</v>
      </c>
      <c r="S403" s="5">
        <v>1110999</v>
      </c>
      <c r="T403" s="5">
        <v>1110999</v>
      </c>
      <c r="U403" s="5">
        <v>1110999</v>
      </c>
      <c r="V403" s="5">
        <v>1110999</v>
      </c>
      <c r="W403" s="5">
        <v>1110999</v>
      </c>
      <c r="X403" s="5">
        <v>1110999</v>
      </c>
      <c r="Y403" s="5">
        <v>1110999</v>
      </c>
      <c r="Z403" s="5">
        <v>1110999</v>
      </c>
      <c r="AA403" s="5">
        <v>1110999</v>
      </c>
      <c r="AB403" s="5">
        <v>1110999</v>
      </c>
      <c r="AC403" s="5">
        <v>1110999</v>
      </c>
      <c r="AD403" s="5">
        <v>1110999</v>
      </c>
      <c r="AE403" s="5">
        <v>1110999</v>
      </c>
      <c r="AF403" s="5">
        <v>1110999</v>
      </c>
      <c r="AG403" s="5">
        <v>1110999</v>
      </c>
      <c r="AH403" s="12">
        <f t="shared" si="18"/>
        <v>1110999</v>
      </c>
      <c r="AI403" s="12">
        <f t="shared" si="19"/>
        <v>1110999</v>
      </c>
      <c r="AJ403">
        <f t="shared" si="20"/>
        <v>186100</v>
      </c>
    </row>
    <row r="404" spans="1:36" ht="13.8" thickBot="1" x14ac:dyDescent="0.3">
      <c r="A404" s="11" t="s">
        <v>1590</v>
      </c>
      <c r="B404" s="35" t="s">
        <v>769</v>
      </c>
      <c r="C404" s="3" t="s">
        <v>770</v>
      </c>
      <c r="D404" s="3" t="s">
        <v>32</v>
      </c>
      <c r="E404" s="3" t="s">
        <v>32</v>
      </c>
      <c r="F404" s="6" t="s">
        <v>1243</v>
      </c>
      <c r="G404" s="6">
        <v>4</v>
      </c>
      <c r="H404" s="6" t="s">
        <v>1244</v>
      </c>
      <c r="I404" s="5">
        <v>49107.48</v>
      </c>
      <c r="J404" s="5">
        <v>32738.36</v>
      </c>
      <c r="K404" s="5">
        <v>16369.24</v>
      </c>
      <c r="L404" s="5">
        <v>-0.01</v>
      </c>
      <c r="M404" s="5">
        <v>-0.01</v>
      </c>
      <c r="N404" s="5">
        <v>-0.01</v>
      </c>
      <c r="O404" s="5">
        <v>-0.01</v>
      </c>
      <c r="P404" s="5">
        <v>-0.01</v>
      </c>
      <c r="Q404" s="5">
        <v>-0.01</v>
      </c>
      <c r="R404" s="5">
        <v>-0.01</v>
      </c>
      <c r="S404" s="5">
        <v>-0.01</v>
      </c>
      <c r="T404" s="5">
        <v>-0.01</v>
      </c>
      <c r="U404" s="5">
        <v>-0.01</v>
      </c>
      <c r="V404" s="5">
        <v>-0.01</v>
      </c>
      <c r="W404" s="5">
        <v>-0.01</v>
      </c>
      <c r="X404" s="5">
        <v>-0.01</v>
      </c>
      <c r="Y404" s="5">
        <v>-0.01</v>
      </c>
      <c r="Z404" s="5">
        <v>-0.01</v>
      </c>
      <c r="AA404" s="5">
        <v>-0.01</v>
      </c>
      <c r="AB404" s="5">
        <v>-0.01</v>
      </c>
      <c r="AC404" s="5">
        <v>-0.01</v>
      </c>
      <c r="AD404" s="5">
        <v>-0.01</v>
      </c>
      <c r="AE404" s="5">
        <v>-0.01</v>
      </c>
      <c r="AF404" s="5">
        <v>-0.01</v>
      </c>
      <c r="AG404" s="5">
        <v>-0.01</v>
      </c>
      <c r="AH404" s="12">
        <f t="shared" si="18"/>
        <v>6138.4370833333378</v>
      </c>
      <c r="AI404" s="12">
        <f t="shared" si="19"/>
        <v>-9.9999999999999985E-3</v>
      </c>
      <c r="AJ404">
        <f t="shared" si="20"/>
        <v>186180</v>
      </c>
    </row>
    <row r="405" spans="1:36" ht="13.8" thickBot="1" x14ac:dyDescent="0.3">
      <c r="A405" s="11" t="s">
        <v>1591</v>
      </c>
      <c r="B405" s="35" t="s">
        <v>216</v>
      </c>
      <c r="C405" s="3" t="s">
        <v>217</v>
      </c>
      <c r="D405" s="3" t="s">
        <v>32</v>
      </c>
      <c r="E405" s="3" t="s">
        <v>32</v>
      </c>
      <c r="F405" s="6" t="s">
        <v>1235</v>
      </c>
      <c r="G405" s="6">
        <v>0</v>
      </c>
      <c r="H405" s="6">
        <v>0</v>
      </c>
      <c r="I405" s="5">
        <v>2480040.31</v>
      </c>
      <c r="J405" s="5">
        <v>2986274.81</v>
      </c>
      <c r="K405" s="5">
        <v>1304435.82</v>
      </c>
      <c r="L405" s="5">
        <v>1479377.76</v>
      </c>
      <c r="M405" s="5">
        <v>1373548.3</v>
      </c>
      <c r="N405" s="5">
        <v>1610788</v>
      </c>
      <c r="O405" s="5">
        <v>1752703.47</v>
      </c>
      <c r="P405" s="5">
        <v>1612299.06</v>
      </c>
      <c r="Q405" s="5">
        <v>3116860.2</v>
      </c>
      <c r="R405" s="5">
        <v>1951032.54</v>
      </c>
      <c r="S405" s="5">
        <v>667027.54</v>
      </c>
      <c r="T405" s="5">
        <v>280216.57</v>
      </c>
      <c r="U405" s="5">
        <v>1244708.93</v>
      </c>
      <c r="V405" s="5">
        <v>715502.46</v>
      </c>
      <c r="W405" s="5">
        <v>-129457.18</v>
      </c>
      <c r="X405" s="5">
        <v>459101.76</v>
      </c>
      <c r="Y405" s="5">
        <v>304447.09999999998</v>
      </c>
      <c r="Z405" s="5">
        <v>273751.95</v>
      </c>
      <c r="AA405" s="5">
        <v>194800.29</v>
      </c>
      <c r="AB405" s="5">
        <v>292441.27</v>
      </c>
      <c r="AC405" s="5">
        <v>351933.78</v>
      </c>
      <c r="AD405" s="5">
        <v>246834.41</v>
      </c>
      <c r="AE405" s="5">
        <v>367861.56</v>
      </c>
      <c r="AF405" s="5">
        <v>424872.33</v>
      </c>
      <c r="AG405" s="5">
        <v>410767.07</v>
      </c>
      <c r="AH405" s="12">
        <f t="shared" si="18"/>
        <v>1666411.5575000001</v>
      </c>
      <c r="AI405" s="12">
        <f t="shared" si="19"/>
        <v>360818.97750000004</v>
      </c>
      <c r="AJ405">
        <f t="shared" si="20"/>
        <v>186200</v>
      </c>
    </row>
    <row r="406" spans="1:36" ht="13.8" thickBot="1" x14ac:dyDescent="0.3">
      <c r="A406" s="11" t="s">
        <v>1592</v>
      </c>
      <c r="B406" s="35" t="s">
        <v>570</v>
      </c>
      <c r="C406" s="3" t="s">
        <v>571</v>
      </c>
      <c r="D406" s="3" t="s">
        <v>32</v>
      </c>
      <c r="E406" s="3" t="s">
        <v>32</v>
      </c>
      <c r="F406" s="6" t="s">
        <v>1243</v>
      </c>
      <c r="G406" s="6">
        <v>4</v>
      </c>
      <c r="H406" s="6" t="s">
        <v>1244</v>
      </c>
      <c r="I406" s="5">
        <v>4213974.2300000004</v>
      </c>
      <c r="J406" s="5">
        <v>5553506.1600000001</v>
      </c>
      <c r="K406" s="5">
        <v>5679685.6699999999</v>
      </c>
      <c r="L406" s="5">
        <v>6060196.6200000001</v>
      </c>
      <c r="M406" s="5">
        <v>7165621.1100000003</v>
      </c>
      <c r="N406" s="5">
        <v>7775657.3399999999</v>
      </c>
      <c r="O406" s="5">
        <v>4435955.87</v>
      </c>
      <c r="P406" s="5">
        <v>5646738.3600000003</v>
      </c>
      <c r="Q406" s="5">
        <v>6001233.3700000001</v>
      </c>
      <c r="R406" s="5">
        <v>6502725.9800000004</v>
      </c>
      <c r="S406" s="5">
        <v>7339177.1100000003</v>
      </c>
      <c r="T406" s="5">
        <v>4236340.49</v>
      </c>
      <c r="U406" s="5">
        <v>3696701.06</v>
      </c>
      <c r="V406" s="5">
        <v>5154110.93</v>
      </c>
      <c r="W406" s="5">
        <v>5240596.7699999996</v>
      </c>
      <c r="X406" s="5">
        <v>5443942.9699999997</v>
      </c>
      <c r="Y406" s="5">
        <v>5963658.1799999997</v>
      </c>
      <c r="Z406" s="5">
        <v>2667249.9300000002</v>
      </c>
      <c r="AA406" s="5">
        <v>2827022.83</v>
      </c>
      <c r="AB406" s="5">
        <v>4153071.2</v>
      </c>
      <c r="AC406" s="5">
        <v>5108760.46</v>
      </c>
      <c r="AD406" s="5">
        <v>6414037.2599999998</v>
      </c>
      <c r="AE406" s="5">
        <v>7156458.71</v>
      </c>
      <c r="AF406" s="5">
        <v>3251884.93</v>
      </c>
      <c r="AG406" s="5">
        <v>5216734.04</v>
      </c>
      <c r="AH406" s="12">
        <f t="shared" si="18"/>
        <v>5862681.3104166659</v>
      </c>
      <c r="AI406" s="12">
        <f t="shared" si="19"/>
        <v>4819792.6433333335</v>
      </c>
      <c r="AJ406">
        <f t="shared" si="20"/>
        <v>186205</v>
      </c>
    </row>
    <row r="407" spans="1:36" ht="13.8" thickBot="1" x14ac:dyDescent="0.3">
      <c r="A407" s="11" t="s">
        <v>1593</v>
      </c>
      <c r="B407" s="35" t="s">
        <v>570</v>
      </c>
      <c r="C407" s="3" t="s">
        <v>571</v>
      </c>
      <c r="D407" s="3" t="s">
        <v>63</v>
      </c>
      <c r="E407" s="3" t="s">
        <v>52</v>
      </c>
      <c r="F407" s="6" t="s">
        <v>1243</v>
      </c>
      <c r="G407" s="6">
        <v>4</v>
      </c>
      <c r="H407" s="6" t="s">
        <v>1244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12">
        <f t="shared" si="18"/>
        <v>0</v>
      </c>
      <c r="AI407" s="12">
        <f t="shared" si="19"/>
        <v>0</v>
      </c>
      <c r="AJ407">
        <f t="shared" si="20"/>
        <v>186205</v>
      </c>
    </row>
    <row r="408" spans="1:36" ht="13.8" thickBot="1" x14ac:dyDescent="0.3">
      <c r="A408" s="11" t="s">
        <v>1594</v>
      </c>
      <c r="B408" s="35" t="s">
        <v>218</v>
      </c>
      <c r="C408" s="3" t="s">
        <v>219</v>
      </c>
      <c r="D408" s="3" t="s">
        <v>32</v>
      </c>
      <c r="E408" s="3" t="s">
        <v>32</v>
      </c>
      <c r="F408" s="6" t="s">
        <v>1235</v>
      </c>
      <c r="G408" s="6">
        <v>0</v>
      </c>
      <c r="H408" s="6">
        <v>0</v>
      </c>
      <c r="I408" s="5">
        <v>-1822.4</v>
      </c>
      <c r="J408" s="5">
        <v>-1822.4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12">
        <f t="shared" si="18"/>
        <v>-227.80000000000004</v>
      </c>
      <c r="AI408" s="12">
        <f t="shared" si="19"/>
        <v>0</v>
      </c>
      <c r="AJ408">
        <f t="shared" si="20"/>
        <v>186210</v>
      </c>
    </row>
    <row r="409" spans="1:36" ht="13.8" thickBot="1" x14ac:dyDescent="0.3">
      <c r="A409" s="11" t="s">
        <v>2174</v>
      </c>
      <c r="B409" s="35" t="s">
        <v>1222</v>
      </c>
      <c r="C409" s="3" t="s">
        <v>1223</v>
      </c>
      <c r="D409" s="3" t="s">
        <v>32</v>
      </c>
      <c r="E409" s="3" t="s">
        <v>32</v>
      </c>
      <c r="F409" s="6" t="s">
        <v>1235</v>
      </c>
      <c r="G409" s="6">
        <v>0</v>
      </c>
      <c r="H409" s="6">
        <v>0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5">
        <v>8447.02</v>
      </c>
      <c r="AG409" s="5">
        <v>8132.33</v>
      </c>
      <c r="AH409" s="12">
        <f t="shared" si="18"/>
        <v>0</v>
      </c>
      <c r="AI409" s="12">
        <f t="shared" si="19"/>
        <v>1042.7654166666669</v>
      </c>
      <c r="AJ409">
        <f t="shared" si="20"/>
        <v>186215</v>
      </c>
    </row>
    <row r="410" spans="1:36" ht="13.8" thickBot="1" x14ac:dyDescent="0.3">
      <c r="A410" s="11" t="s">
        <v>1595</v>
      </c>
      <c r="B410" s="35" t="s">
        <v>220</v>
      </c>
      <c r="C410" s="3" t="s">
        <v>221</v>
      </c>
      <c r="D410" s="3" t="s">
        <v>58</v>
      </c>
      <c r="E410" s="3" t="s">
        <v>57</v>
      </c>
      <c r="F410" s="6" t="s">
        <v>1235</v>
      </c>
      <c r="G410" s="6">
        <v>0</v>
      </c>
      <c r="H410" s="6">
        <v>0</v>
      </c>
      <c r="I410" s="5">
        <v>-1684801.18</v>
      </c>
      <c r="J410" s="5">
        <v>-0.18</v>
      </c>
      <c r="K410" s="5">
        <v>-1009769</v>
      </c>
      <c r="L410" s="5">
        <v>-2646627</v>
      </c>
      <c r="M410" s="5">
        <v>-3915840</v>
      </c>
      <c r="N410" s="5">
        <v>-5947063</v>
      </c>
      <c r="O410" s="5">
        <v>-7633545</v>
      </c>
      <c r="P410" s="5">
        <v>-6376634</v>
      </c>
      <c r="Q410" s="5">
        <v>-6235230</v>
      </c>
      <c r="R410" s="5">
        <v>-5720087</v>
      </c>
      <c r="S410" s="5">
        <v>-6201204</v>
      </c>
      <c r="T410" s="5">
        <v>-9224529</v>
      </c>
      <c r="U410" s="5">
        <v>-9696264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-1098494</v>
      </c>
      <c r="AH410" s="12">
        <f t="shared" si="18"/>
        <v>-5050088.3975</v>
      </c>
      <c r="AI410" s="12">
        <f t="shared" si="19"/>
        <v>-449781.58333333331</v>
      </c>
      <c r="AJ410">
        <f t="shared" si="20"/>
        <v>186280</v>
      </c>
    </row>
    <row r="411" spans="1:36" ht="13.8" thickBot="1" x14ac:dyDescent="0.3">
      <c r="A411" s="11" t="s">
        <v>1596</v>
      </c>
      <c r="B411" s="35" t="s">
        <v>451</v>
      </c>
      <c r="C411" s="3" t="s">
        <v>452</v>
      </c>
      <c r="D411" s="3" t="s">
        <v>58</v>
      </c>
      <c r="E411" s="3" t="s">
        <v>57</v>
      </c>
      <c r="F411" s="6" t="s">
        <v>1235</v>
      </c>
      <c r="G411" s="6">
        <v>0</v>
      </c>
      <c r="H411" s="6">
        <v>0</v>
      </c>
      <c r="I411" s="5">
        <v>0</v>
      </c>
      <c r="J411" s="5">
        <v>-1689828</v>
      </c>
      <c r="K411" s="5">
        <v>-1697019</v>
      </c>
      <c r="L411" s="5">
        <v>-1703128</v>
      </c>
      <c r="M411" s="5">
        <v>-1709237</v>
      </c>
      <c r="N411" s="5">
        <v>-1715346</v>
      </c>
      <c r="O411" s="5">
        <v>-1721455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-9730357</v>
      </c>
      <c r="W411" s="5">
        <v>-9764450</v>
      </c>
      <c r="X411" s="5">
        <v>-9798543</v>
      </c>
      <c r="Y411" s="5">
        <v>-9832636</v>
      </c>
      <c r="Z411" s="5">
        <v>-9866729</v>
      </c>
      <c r="AA411" s="5">
        <v>-9900822</v>
      </c>
      <c r="AB411" s="5">
        <v>-9935583</v>
      </c>
      <c r="AC411" s="5">
        <v>-9970344</v>
      </c>
      <c r="AD411" s="5">
        <v>-10005105</v>
      </c>
      <c r="AE411" s="5">
        <v>-10039866</v>
      </c>
      <c r="AF411" s="5">
        <v>-10074627</v>
      </c>
      <c r="AG411" s="5">
        <v>-10109388</v>
      </c>
      <c r="AH411" s="12">
        <f t="shared" si="18"/>
        <v>-853001.08333333337</v>
      </c>
      <c r="AI411" s="12">
        <f t="shared" si="19"/>
        <v>-9497813</v>
      </c>
      <c r="AJ411">
        <f t="shared" si="20"/>
        <v>186290</v>
      </c>
    </row>
    <row r="412" spans="1:36" ht="13.8" thickBot="1" x14ac:dyDescent="0.3">
      <c r="A412" s="11" t="s">
        <v>1597</v>
      </c>
      <c r="B412" s="35" t="s">
        <v>905</v>
      </c>
      <c r="C412" s="3" t="s">
        <v>906</v>
      </c>
      <c r="D412" s="3" t="s">
        <v>32</v>
      </c>
      <c r="E412" s="3" t="s">
        <v>32</v>
      </c>
      <c r="F412" s="6" t="s">
        <v>1235</v>
      </c>
      <c r="G412" s="6">
        <v>0</v>
      </c>
      <c r="H412" s="6">
        <v>0</v>
      </c>
      <c r="I412" s="5">
        <v>448694.36</v>
      </c>
      <c r="J412" s="5">
        <v>450222.34</v>
      </c>
      <c r="K412" s="5">
        <v>451606.92</v>
      </c>
      <c r="L412" s="5">
        <v>453144.82</v>
      </c>
      <c r="M412" s="5">
        <v>454633.02</v>
      </c>
      <c r="N412" s="5">
        <v>456936.89</v>
      </c>
      <c r="O412" s="5">
        <v>458813.49</v>
      </c>
      <c r="P412" s="5">
        <v>460760.77</v>
      </c>
      <c r="Q412" s="5">
        <v>462716.33</v>
      </c>
      <c r="R412" s="5">
        <v>464616.73</v>
      </c>
      <c r="S412" s="5">
        <v>466588.7</v>
      </c>
      <c r="T412" s="5">
        <v>468505.05</v>
      </c>
      <c r="U412" s="5">
        <v>470493.56</v>
      </c>
      <c r="V412" s="5">
        <v>472890.92</v>
      </c>
      <c r="W412" s="5">
        <v>475066.8</v>
      </c>
      <c r="X412" s="5">
        <v>477487.52</v>
      </c>
      <c r="Y412" s="5">
        <v>479841.93</v>
      </c>
      <c r="Z412" s="5">
        <v>482287.04</v>
      </c>
      <c r="AA412" s="5">
        <v>484665.17</v>
      </c>
      <c r="AB412" s="5">
        <v>486718.61</v>
      </c>
      <c r="AC412" s="5">
        <v>488780.78</v>
      </c>
      <c r="AD412" s="5">
        <v>490784.78</v>
      </c>
      <c r="AE412" s="5">
        <v>492864.26</v>
      </c>
      <c r="AF412" s="5">
        <v>494885.08</v>
      </c>
      <c r="AG412" s="5">
        <v>496982</v>
      </c>
      <c r="AH412" s="12">
        <f t="shared" si="18"/>
        <v>459011.58500000002</v>
      </c>
      <c r="AI412" s="12">
        <f t="shared" si="19"/>
        <v>484167.55583333335</v>
      </c>
      <c r="AJ412">
        <f t="shared" si="20"/>
        <v>186321</v>
      </c>
    </row>
    <row r="413" spans="1:36" ht="13.8" thickBot="1" x14ac:dyDescent="0.3">
      <c r="A413" s="11" t="s">
        <v>1598</v>
      </c>
      <c r="B413" s="35" t="s">
        <v>907</v>
      </c>
      <c r="C413" s="3" t="s">
        <v>908</v>
      </c>
      <c r="D413" s="3" t="s">
        <v>58</v>
      </c>
      <c r="E413" s="3" t="s">
        <v>57</v>
      </c>
      <c r="F413" s="6" t="s">
        <v>1235</v>
      </c>
      <c r="G413" s="6">
        <v>0</v>
      </c>
      <c r="H413" s="6">
        <v>0</v>
      </c>
      <c r="I413" s="5">
        <v>761417.68</v>
      </c>
      <c r="J413" s="5">
        <v>1081380.58</v>
      </c>
      <c r="K413" s="5">
        <v>1354115.87</v>
      </c>
      <c r="L413" s="5">
        <v>1617444.98</v>
      </c>
      <c r="M413" s="5">
        <v>1877122.16</v>
      </c>
      <c r="N413" s="5">
        <v>2097334.5699999998</v>
      </c>
      <c r="O413" s="5">
        <v>2341871.8199999998</v>
      </c>
      <c r="P413" s="5">
        <v>-438411.39</v>
      </c>
      <c r="Q413" s="5">
        <v>-268818.21000000002</v>
      </c>
      <c r="R413" s="5">
        <v>-118424.54</v>
      </c>
      <c r="S413" s="5">
        <v>18398.509999999998</v>
      </c>
      <c r="T413" s="5">
        <v>166135.59</v>
      </c>
      <c r="U413" s="5">
        <v>339478.56</v>
      </c>
      <c r="V413" s="5">
        <v>523958.26</v>
      </c>
      <c r="W413" s="5">
        <v>699312.88</v>
      </c>
      <c r="X413" s="5">
        <v>884932.87</v>
      </c>
      <c r="Y413" s="5">
        <v>1038521.12</v>
      </c>
      <c r="Z413" s="5">
        <v>1180968.6299999999</v>
      </c>
      <c r="AA413" s="5">
        <v>1328302.83</v>
      </c>
      <c r="AB413" s="5">
        <v>-311003.15999999997</v>
      </c>
      <c r="AC413" s="5">
        <v>-198494.3</v>
      </c>
      <c r="AD413" s="5">
        <v>-87420.13</v>
      </c>
      <c r="AE413" s="5">
        <v>15451.06</v>
      </c>
      <c r="AF413" s="5">
        <v>124595.2</v>
      </c>
      <c r="AG413" s="5">
        <v>252722.12</v>
      </c>
      <c r="AH413" s="12">
        <f t="shared" si="18"/>
        <v>856549.83833333338</v>
      </c>
      <c r="AI413" s="12">
        <f t="shared" si="19"/>
        <v>457935.46666666662</v>
      </c>
      <c r="AJ413">
        <f t="shared" si="20"/>
        <v>186322</v>
      </c>
    </row>
    <row r="414" spans="1:36" ht="13.8" thickBot="1" x14ac:dyDescent="0.3">
      <c r="A414" s="11" t="s">
        <v>1599</v>
      </c>
      <c r="B414" s="35" t="s">
        <v>972</v>
      </c>
      <c r="C414" s="3" t="s">
        <v>973</v>
      </c>
      <c r="D414" s="3" t="s">
        <v>58</v>
      </c>
      <c r="E414" s="3" t="s">
        <v>57</v>
      </c>
      <c r="F414" s="6" t="s">
        <v>1235</v>
      </c>
      <c r="G414" s="6">
        <v>0</v>
      </c>
      <c r="H414" s="6">
        <v>0</v>
      </c>
      <c r="I414" s="5">
        <v>-937728.72</v>
      </c>
      <c r="J414" s="5">
        <v>-1955352.18</v>
      </c>
      <c r="K414" s="5">
        <v>-2133297.29</v>
      </c>
      <c r="L414" s="5">
        <v>-2367958.4900000002</v>
      </c>
      <c r="M414" s="5">
        <v>-2578945.5099999998</v>
      </c>
      <c r="N414" s="5">
        <v>-2780016.85</v>
      </c>
      <c r="O414" s="5">
        <v>-2984433.78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702962.37</v>
      </c>
      <c r="AC414" s="5">
        <v>627930.66</v>
      </c>
      <c r="AD414" s="5">
        <v>560604.77</v>
      </c>
      <c r="AE414" s="5">
        <v>483835.18</v>
      </c>
      <c r="AF414" s="5">
        <v>412684.41</v>
      </c>
      <c r="AG414" s="5">
        <v>287542.51</v>
      </c>
      <c r="AH414" s="12">
        <f t="shared" si="18"/>
        <v>-1272405.7049999998</v>
      </c>
      <c r="AI414" s="12">
        <f t="shared" si="19"/>
        <v>244315.72041666671</v>
      </c>
      <c r="AJ414">
        <f t="shared" si="20"/>
        <v>186323</v>
      </c>
    </row>
    <row r="415" spans="1:36" ht="13.8" thickBot="1" x14ac:dyDescent="0.3">
      <c r="A415" s="11" t="s">
        <v>1600</v>
      </c>
      <c r="B415" s="35" t="s">
        <v>1018</v>
      </c>
      <c r="C415" s="3" t="s">
        <v>1019</v>
      </c>
      <c r="D415" s="3" t="s">
        <v>58</v>
      </c>
      <c r="E415" s="3" t="s">
        <v>57</v>
      </c>
      <c r="F415" s="6" t="s">
        <v>1235</v>
      </c>
      <c r="G415" s="6">
        <v>0</v>
      </c>
      <c r="H415" s="6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-200557.12</v>
      </c>
      <c r="Q415" s="5">
        <v>-403306.47</v>
      </c>
      <c r="R415" s="5">
        <v>-581714.06000000006</v>
      </c>
      <c r="S415" s="5">
        <v>-798442.71</v>
      </c>
      <c r="T415" s="5">
        <v>-995226.64</v>
      </c>
      <c r="U415" s="5">
        <v>-1191231.8799999999</v>
      </c>
      <c r="V415" s="5">
        <v>-1291969.3700000001</v>
      </c>
      <c r="W415" s="5">
        <v>-1367950.04</v>
      </c>
      <c r="X415" s="5">
        <v>-1450903.32</v>
      </c>
      <c r="Y415" s="5">
        <v>-1576801.75</v>
      </c>
      <c r="Z415" s="5">
        <v>-1676859.13</v>
      </c>
      <c r="AA415" s="5">
        <v>-1771401.27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12">
        <f t="shared" si="18"/>
        <v>-297905.245</v>
      </c>
      <c r="AI415" s="12">
        <f t="shared" si="19"/>
        <v>-810958.40166666673</v>
      </c>
      <c r="AJ415">
        <f t="shared" si="20"/>
        <v>186324</v>
      </c>
    </row>
    <row r="416" spans="1:36" ht="13.8" thickBot="1" x14ac:dyDescent="0.3">
      <c r="A416" s="11" t="s">
        <v>1601</v>
      </c>
      <c r="B416" s="35" t="s">
        <v>606</v>
      </c>
      <c r="C416" s="3" t="s">
        <v>607</v>
      </c>
      <c r="D416" s="3" t="s">
        <v>58</v>
      </c>
      <c r="E416" s="3" t="s">
        <v>60</v>
      </c>
      <c r="F416" s="6" t="s">
        <v>1235</v>
      </c>
      <c r="G416" s="6">
        <v>0</v>
      </c>
      <c r="H416" s="6">
        <v>0</v>
      </c>
      <c r="I416" s="5">
        <v>-1972082.04</v>
      </c>
      <c r="J416" s="5">
        <v>543157.23</v>
      </c>
      <c r="K416" s="5">
        <v>831164.16</v>
      </c>
      <c r="L416" s="5">
        <v>64488.68</v>
      </c>
      <c r="M416" s="5">
        <v>59936.12</v>
      </c>
      <c r="N416" s="5">
        <v>948694.33</v>
      </c>
      <c r="O416" s="5">
        <v>1342908.54</v>
      </c>
      <c r="P416" s="5">
        <v>1520670.01</v>
      </c>
      <c r="Q416" s="5">
        <v>1671787.36</v>
      </c>
      <c r="R416" s="5">
        <v>1804924.79</v>
      </c>
      <c r="S416" s="5">
        <v>1432463.01</v>
      </c>
      <c r="T416" s="5">
        <v>536537.48</v>
      </c>
      <c r="U416" s="5">
        <v>740535.51</v>
      </c>
      <c r="V416" s="5">
        <v>52427.68</v>
      </c>
      <c r="W416" s="5">
        <v>-1949672.31</v>
      </c>
      <c r="X416" s="5">
        <v>-2399499.52</v>
      </c>
      <c r="Y416" s="5">
        <v>-2106742.1</v>
      </c>
      <c r="Z416" s="5">
        <v>-1510233.12</v>
      </c>
      <c r="AA416" s="5">
        <v>-1091983.6499999999</v>
      </c>
      <c r="AB416" s="5">
        <v>-1031606.46</v>
      </c>
      <c r="AC416" s="5">
        <v>-922841.44</v>
      </c>
      <c r="AD416" s="5">
        <v>-995338.67</v>
      </c>
      <c r="AE416" s="5">
        <v>-2519388.9900000002</v>
      </c>
      <c r="AF416" s="5">
        <v>-2136424.7200000002</v>
      </c>
      <c r="AG416" s="5">
        <v>-1053674.32</v>
      </c>
      <c r="AH416" s="12">
        <f t="shared" si="18"/>
        <v>845079.87041666673</v>
      </c>
      <c r="AI416" s="12">
        <f t="shared" si="19"/>
        <v>-1397322.7254166666</v>
      </c>
      <c r="AJ416">
        <f t="shared" si="20"/>
        <v>186328</v>
      </c>
    </row>
    <row r="417" spans="1:36" ht="13.8" thickBot="1" x14ac:dyDescent="0.3">
      <c r="A417" s="11" t="s">
        <v>1602</v>
      </c>
      <c r="B417" s="35" t="s">
        <v>606</v>
      </c>
      <c r="C417" s="3" t="s">
        <v>607</v>
      </c>
      <c r="D417" s="3" t="s">
        <v>58</v>
      </c>
      <c r="E417" s="3" t="s">
        <v>57</v>
      </c>
      <c r="F417" s="6" t="s">
        <v>1235</v>
      </c>
      <c r="G417" s="6">
        <v>0</v>
      </c>
      <c r="H417" s="6">
        <v>0</v>
      </c>
      <c r="I417" s="5">
        <v>-2092789.89</v>
      </c>
      <c r="J417" s="5">
        <v>341177.85</v>
      </c>
      <c r="K417" s="5">
        <v>2079411.39</v>
      </c>
      <c r="L417" s="5">
        <v>2724630.61</v>
      </c>
      <c r="M417" s="5">
        <v>3543429.22</v>
      </c>
      <c r="N417" s="5">
        <v>4699800.78</v>
      </c>
      <c r="O417" s="5">
        <v>5305351.95</v>
      </c>
      <c r="P417" s="5">
        <v>6315433.2000000002</v>
      </c>
      <c r="Q417" s="5">
        <v>4770285.53</v>
      </c>
      <c r="R417" s="5">
        <v>6601759.6600000001</v>
      </c>
      <c r="S417" s="5">
        <v>7458007.1299999999</v>
      </c>
      <c r="T417" s="5">
        <v>8343980.5099999998</v>
      </c>
      <c r="U417" s="5">
        <v>8620259.25</v>
      </c>
      <c r="V417" s="5">
        <v>536392.84</v>
      </c>
      <c r="W417" s="5">
        <v>-127361.03</v>
      </c>
      <c r="X417" s="5">
        <v>-3012484.14</v>
      </c>
      <c r="Y417" s="5">
        <v>-1749397.29</v>
      </c>
      <c r="Z417" s="5">
        <v>-975423.48</v>
      </c>
      <c r="AA417" s="5">
        <v>-683275.02</v>
      </c>
      <c r="AB417" s="5">
        <v>691840.94</v>
      </c>
      <c r="AC417" s="5">
        <v>100562.48</v>
      </c>
      <c r="AD417" s="5">
        <v>1146808.27</v>
      </c>
      <c r="AE417" s="5">
        <v>508897.99</v>
      </c>
      <c r="AF417" s="5">
        <v>767184.75</v>
      </c>
      <c r="AG417" s="5">
        <v>1182032.6599999999</v>
      </c>
      <c r="AH417" s="12">
        <f t="shared" si="18"/>
        <v>4620583.5425000004</v>
      </c>
      <c r="AI417" s="12">
        <f t="shared" si="19"/>
        <v>175407.68874999997</v>
      </c>
      <c r="AJ417">
        <f t="shared" si="20"/>
        <v>186328</v>
      </c>
    </row>
    <row r="418" spans="1:36" ht="13.8" thickBot="1" x14ac:dyDescent="0.3">
      <c r="A418" s="11" t="s">
        <v>1603</v>
      </c>
      <c r="B418" s="35" t="s">
        <v>606</v>
      </c>
      <c r="C418" s="3" t="s">
        <v>607</v>
      </c>
      <c r="D418" s="3" t="s">
        <v>59</v>
      </c>
      <c r="E418" s="3" t="s">
        <v>57</v>
      </c>
      <c r="F418" s="6" t="s">
        <v>1235</v>
      </c>
      <c r="G418" s="6">
        <v>0</v>
      </c>
      <c r="H418" s="6">
        <v>0</v>
      </c>
      <c r="I418" s="5">
        <v>-2816256.16</v>
      </c>
      <c r="J418" s="5">
        <v>530598.41</v>
      </c>
      <c r="K418" s="5">
        <v>578471.68999999994</v>
      </c>
      <c r="L418" s="5">
        <v>32705.29</v>
      </c>
      <c r="M418" s="5">
        <v>309727.45</v>
      </c>
      <c r="N418" s="5">
        <v>846388.2</v>
      </c>
      <c r="O418" s="5">
        <v>1040325.3</v>
      </c>
      <c r="P418" s="5">
        <v>1104915.58</v>
      </c>
      <c r="Q418" s="5">
        <v>894638.35</v>
      </c>
      <c r="R418" s="5">
        <v>1243902.94</v>
      </c>
      <c r="S418" s="5">
        <v>1411009.19</v>
      </c>
      <c r="T418" s="5">
        <v>1436475.72</v>
      </c>
      <c r="U418" s="5">
        <v>1753478.22</v>
      </c>
      <c r="V418" s="5">
        <v>853153.15</v>
      </c>
      <c r="W418" s="5">
        <v>50026.239999999998</v>
      </c>
      <c r="X418" s="5">
        <v>-616597.28</v>
      </c>
      <c r="Y418" s="5">
        <v>-233130.56</v>
      </c>
      <c r="Z418" s="5">
        <v>-149812.46</v>
      </c>
      <c r="AA418" s="5">
        <v>-372915.96</v>
      </c>
      <c r="AB418" s="5">
        <v>375273.46</v>
      </c>
      <c r="AC418" s="5">
        <v>93798.79</v>
      </c>
      <c r="AD418" s="5">
        <v>98429.5</v>
      </c>
      <c r="AE418" s="5">
        <v>-203516.22</v>
      </c>
      <c r="AF418" s="5">
        <v>-391298.17</v>
      </c>
      <c r="AG418" s="5">
        <v>337502.18</v>
      </c>
      <c r="AH418" s="12">
        <f t="shared" si="18"/>
        <v>741480.76250000007</v>
      </c>
      <c r="AI418" s="12">
        <f t="shared" si="19"/>
        <v>45741.724166666681</v>
      </c>
      <c r="AJ418">
        <f t="shared" si="20"/>
        <v>186328</v>
      </c>
    </row>
    <row r="419" spans="1:36" ht="13.8" thickBot="1" x14ac:dyDescent="0.3">
      <c r="A419" s="11" t="s">
        <v>1604</v>
      </c>
      <c r="B419" s="35" t="s">
        <v>606</v>
      </c>
      <c r="C419" s="3" t="s">
        <v>607</v>
      </c>
      <c r="D419" s="3" t="s">
        <v>59</v>
      </c>
      <c r="E419" s="3" t="s">
        <v>60</v>
      </c>
      <c r="F419" s="6" t="s">
        <v>1235</v>
      </c>
      <c r="G419" s="6">
        <v>0</v>
      </c>
      <c r="H419" s="6">
        <v>0</v>
      </c>
      <c r="I419" s="5">
        <v>-1636264.52</v>
      </c>
      <c r="J419" s="5">
        <v>400101.7</v>
      </c>
      <c r="K419" s="5">
        <v>-68528.91</v>
      </c>
      <c r="L419" s="5">
        <v>-253680.68</v>
      </c>
      <c r="M419" s="5">
        <v>-480590.86</v>
      </c>
      <c r="N419" s="5">
        <v>-36418.550000000003</v>
      </c>
      <c r="O419" s="5">
        <v>18887.810000000001</v>
      </c>
      <c r="P419" s="5">
        <v>51254.25</v>
      </c>
      <c r="Q419" s="5">
        <v>141454.04999999999</v>
      </c>
      <c r="R419" s="5">
        <v>61659.28</v>
      </c>
      <c r="S419" s="5">
        <v>-232851.84</v>
      </c>
      <c r="T419" s="5">
        <v>-144103.32999999999</v>
      </c>
      <c r="U419" s="5">
        <v>557464.01</v>
      </c>
      <c r="V419" s="5">
        <v>-113248.55</v>
      </c>
      <c r="W419" s="5">
        <v>-1397196.27</v>
      </c>
      <c r="X419" s="5">
        <v>-1467314.39</v>
      </c>
      <c r="Y419" s="5">
        <v>-1363542.02</v>
      </c>
      <c r="Z419" s="5">
        <v>-1123973.79</v>
      </c>
      <c r="AA419" s="5">
        <v>-1063280.52</v>
      </c>
      <c r="AB419" s="5">
        <v>-1009678.86</v>
      </c>
      <c r="AC419" s="5">
        <v>-952365.19</v>
      </c>
      <c r="AD419" s="5">
        <v>-1106967.3799999999</v>
      </c>
      <c r="AE419" s="5">
        <v>-2128484.41</v>
      </c>
      <c r="AF419" s="5">
        <v>-1876302.67</v>
      </c>
      <c r="AG419" s="5">
        <v>-517162.08</v>
      </c>
      <c r="AH419" s="12">
        <f t="shared" si="18"/>
        <v>-90184.777916666659</v>
      </c>
      <c r="AI419" s="12">
        <f t="shared" si="19"/>
        <v>-1131850.2570833336</v>
      </c>
      <c r="AJ419">
        <f t="shared" si="20"/>
        <v>186328</v>
      </c>
    </row>
    <row r="420" spans="1:36" ht="13.8" thickBot="1" x14ac:dyDescent="0.3">
      <c r="A420" s="11" t="s">
        <v>1605</v>
      </c>
      <c r="B420" s="35" t="s">
        <v>606</v>
      </c>
      <c r="C420" s="3" t="s">
        <v>607</v>
      </c>
      <c r="D420" s="3" t="s">
        <v>67</v>
      </c>
      <c r="E420" s="3" t="s">
        <v>60</v>
      </c>
      <c r="F420" s="6" t="s">
        <v>1235</v>
      </c>
      <c r="G420" s="6">
        <v>0</v>
      </c>
      <c r="H420" s="6">
        <v>0</v>
      </c>
      <c r="I420" s="5">
        <v>-1920447.1</v>
      </c>
      <c r="J420" s="5">
        <v>960317.93</v>
      </c>
      <c r="K420" s="5">
        <v>623260.74</v>
      </c>
      <c r="L420" s="5">
        <v>398726.6</v>
      </c>
      <c r="M420" s="5">
        <v>529703.57999999996</v>
      </c>
      <c r="N420" s="5">
        <v>899931.42</v>
      </c>
      <c r="O420" s="5">
        <v>1167515.42</v>
      </c>
      <c r="P420" s="5">
        <v>1387017.22</v>
      </c>
      <c r="Q420" s="5">
        <v>1565911.03</v>
      </c>
      <c r="R420" s="5">
        <v>1641764.8</v>
      </c>
      <c r="S420" s="5">
        <v>1408930.44</v>
      </c>
      <c r="T420" s="5">
        <v>1431919.8</v>
      </c>
      <c r="U420" s="5">
        <v>1269242.1599999999</v>
      </c>
      <c r="V420" s="5">
        <v>1045722.71</v>
      </c>
      <c r="W420" s="5">
        <v>-337697.66</v>
      </c>
      <c r="X420" s="5">
        <v>-577485.01</v>
      </c>
      <c r="Y420" s="5">
        <v>-359578.33</v>
      </c>
      <c r="Z420" s="5">
        <v>201570.99</v>
      </c>
      <c r="AA420" s="5">
        <v>605594.48</v>
      </c>
      <c r="AB420" s="5">
        <v>78025.41</v>
      </c>
      <c r="AC420" s="5">
        <v>173869.42</v>
      </c>
      <c r="AD420" s="5">
        <v>142431.78</v>
      </c>
      <c r="AE420" s="5">
        <v>-932579.88</v>
      </c>
      <c r="AF420" s="5">
        <v>-706933.75</v>
      </c>
      <c r="AG420" s="5">
        <v>-368943.17</v>
      </c>
      <c r="AH420" s="12">
        <f t="shared" si="18"/>
        <v>974116.37583333335</v>
      </c>
      <c r="AI420" s="12">
        <f t="shared" si="19"/>
        <v>-18075.862083333341</v>
      </c>
      <c r="AJ420">
        <f t="shared" si="20"/>
        <v>186328</v>
      </c>
    </row>
    <row r="421" spans="1:36" ht="13.8" thickBot="1" x14ac:dyDescent="0.3">
      <c r="A421" s="11" t="s">
        <v>1606</v>
      </c>
      <c r="B421" s="35" t="s">
        <v>974</v>
      </c>
      <c r="C421" s="3" t="s">
        <v>975</v>
      </c>
      <c r="D421" s="3" t="s">
        <v>58</v>
      </c>
      <c r="E421" s="3" t="s">
        <v>57</v>
      </c>
      <c r="F421" s="6" t="s">
        <v>1235</v>
      </c>
      <c r="G421" s="6">
        <v>0</v>
      </c>
      <c r="H421" s="6">
        <v>0</v>
      </c>
      <c r="I421" s="5">
        <v>1735911.16</v>
      </c>
      <c r="J421" s="5">
        <v>578803.72</v>
      </c>
      <c r="K421" s="5">
        <v>999486.06</v>
      </c>
      <c r="L421" s="5">
        <v>1181133.28</v>
      </c>
      <c r="M421" s="5">
        <v>1706313.35</v>
      </c>
      <c r="N421" s="5">
        <v>2539903.5299999998</v>
      </c>
      <c r="O421" s="5">
        <v>3390111.48</v>
      </c>
      <c r="P421" s="5">
        <v>4117983.49</v>
      </c>
      <c r="Q421" s="5">
        <v>4496341.4800000004</v>
      </c>
      <c r="R421" s="5">
        <v>5278663.1900000004</v>
      </c>
      <c r="S421" s="5">
        <v>5856350.5300000003</v>
      </c>
      <c r="T421" s="5">
        <v>5272399.09</v>
      </c>
      <c r="U421" s="5">
        <v>7051825</v>
      </c>
      <c r="V421" s="5">
        <v>440511.99</v>
      </c>
      <c r="W421" s="5">
        <v>78189.66</v>
      </c>
      <c r="X421" s="5">
        <v>312607.06</v>
      </c>
      <c r="Y421" s="5">
        <v>723461.05</v>
      </c>
      <c r="Z421" s="5">
        <v>1770007.82</v>
      </c>
      <c r="AA421" s="5">
        <v>2499181.4900000002</v>
      </c>
      <c r="AB421" s="5">
        <v>3727016.64</v>
      </c>
      <c r="AC421" s="5">
        <v>4033990.84</v>
      </c>
      <c r="AD421" s="5">
        <v>4844976.99</v>
      </c>
      <c r="AE421" s="5">
        <v>5126809.41</v>
      </c>
      <c r="AF421" s="5">
        <v>5136781.55</v>
      </c>
      <c r="AG421" s="5">
        <v>6859634.1100000003</v>
      </c>
      <c r="AH421" s="12">
        <f t="shared" si="18"/>
        <v>3317613.1066666669</v>
      </c>
      <c r="AI421" s="12">
        <f t="shared" si="19"/>
        <v>2970772.0045833332</v>
      </c>
      <c r="AJ421">
        <f t="shared" si="20"/>
        <v>186338</v>
      </c>
    </row>
    <row r="422" spans="1:36" ht="13.8" thickBot="1" x14ac:dyDescent="0.3">
      <c r="A422" s="11" t="s">
        <v>1607</v>
      </c>
      <c r="B422" s="35" t="s">
        <v>974</v>
      </c>
      <c r="C422" s="3" t="s">
        <v>975</v>
      </c>
      <c r="D422" s="3" t="s">
        <v>58</v>
      </c>
      <c r="E422" s="3" t="s">
        <v>60</v>
      </c>
      <c r="F422" s="6" t="s">
        <v>1235</v>
      </c>
      <c r="G422" s="6">
        <v>0</v>
      </c>
      <c r="H422" s="6">
        <v>0</v>
      </c>
      <c r="I422" s="5">
        <v>840286.11</v>
      </c>
      <c r="J422" s="5">
        <v>435170.98</v>
      </c>
      <c r="K422" s="5">
        <v>387015.8</v>
      </c>
      <c r="L422" s="5">
        <v>564392.31999999995</v>
      </c>
      <c r="M422" s="5">
        <v>547206.31999999995</v>
      </c>
      <c r="N422" s="5">
        <v>773751.15</v>
      </c>
      <c r="O422" s="5">
        <v>814509.85</v>
      </c>
      <c r="P422" s="5">
        <v>905993.89</v>
      </c>
      <c r="Q422" s="5">
        <v>973551.67</v>
      </c>
      <c r="R422" s="5">
        <v>1045056.39</v>
      </c>
      <c r="S422" s="5">
        <v>1212833.52</v>
      </c>
      <c r="T422" s="5">
        <v>1049614</v>
      </c>
      <c r="U422" s="5">
        <v>984241.48</v>
      </c>
      <c r="V422" s="5">
        <v>61792.07</v>
      </c>
      <c r="W422" s="5">
        <v>-284748.95</v>
      </c>
      <c r="X422" s="5">
        <v>-275727.69</v>
      </c>
      <c r="Y422" s="5">
        <v>-348677.96</v>
      </c>
      <c r="Z422" s="5">
        <v>-108726.38</v>
      </c>
      <c r="AA422" s="5">
        <v>-89458.62</v>
      </c>
      <c r="AB422" s="5">
        <v>-44933.99</v>
      </c>
      <c r="AC422" s="5">
        <v>12830.21</v>
      </c>
      <c r="AD422" s="5">
        <v>-76486.58</v>
      </c>
      <c r="AE422" s="5">
        <v>-253918.23</v>
      </c>
      <c r="AF422" s="5">
        <v>-136849.84</v>
      </c>
      <c r="AG422" s="5">
        <v>63249</v>
      </c>
      <c r="AH422" s="12">
        <f t="shared" si="18"/>
        <v>801779.97374999989</v>
      </c>
      <c r="AI422" s="12">
        <f t="shared" si="19"/>
        <v>-85096.726666666669</v>
      </c>
      <c r="AJ422">
        <f t="shared" si="20"/>
        <v>186338</v>
      </c>
    </row>
    <row r="423" spans="1:36" ht="13.8" thickBot="1" x14ac:dyDescent="0.3">
      <c r="A423" s="11" t="s">
        <v>1608</v>
      </c>
      <c r="B423" s="35" t="s">
        <v>974</v>
      </c>
      <c r="C423" s="3" t="s">
        <v>975</v>
      </c>
      <c r="D423" s="3" t="s">
        <v>59</v>
      </c>
      <c r="E423" s="3" t="s">
        <v>57</v>
      </c>
      <c r="F423" s="6" t="s">
        <v>1235</v>
      </c>
      <c r="G423" s="6">
        <v>0</v>
      </c>
      <c r="H423" s="6">
        <v>0</v>
      </c>
      <c r="I423" s="5">
        <v>610929.05000000005</v>
      </c>
      <c r="J423" s="5">
        <v>270088.74</v>
      </c>
      <c r="K423" s="5">
        <v>101295.91</v>
      </c>
      <c r="L423" s="5">
        <v>96082.89</v>
      </c>
      <c r="M423" s="5">
        <v>333734.15999999997</v>
      </c>
      <c r="N423" s="5">
        <v>702432.58</v>
      </c>
      <c r="O423" s="5">
        <v>645332.41</v>
      </c>
      <c r="P423" s="5">
        <v>727028.95</v>
      </c>
      <c r="Q423" s="5">
        <v>939057.78</v>
      </c>
      <c r="R423" s="5">
        <v>1116593.8400000001</v>
      </c>
      <c r="S423" s="5">
        <v>995648.7</v>
      </c>
      <c r="T423" s="5">
        <v>1056428.4099999999</v>
      </c>
      <c r="U423" s="5">
        <v>1421401.79</v>
      </c>
      <c r="V423" s="5">
        <v>193381.4</v>
      </c>
      <c r="W423" s="5">
        <v>80547.23</v>
      </c>
      <c r="X423" s="5">
        <v>179786.3</v>
      </c>
      <c r="Y423" s="5">
        <v>95323.44</v>
      </c>
      <c r="Z423" s="5">
        <v>343055.45</v>
      </c>
      <c r="AA423" s="5">
        <v>108167.54</v>
      </c>
      <c r="AB423" s="5">
        <v>621475.42000000004</v>
      </c>
      <c r="AC423" s="5">
        <v>526256.71</v>
      </c>
      <c r="AD423" s="5">
        <v>407990.68</v>
      </c>
      <c r="AE423" s="5">
        <v>557595.19999999995</v>
      </c>
      <c r="AF423" s="5">
        <v>372786.83</v>
      </c>
      <c r="AG423" s="5">
        <v>109351.19</v>
      </c>
      <c r="AH423" s="12">
        <f t="shared" si="18"/>
        <v>666657.48250000004</v>
      </c>
      <c r="AI423" s="12">
        <f t="shared" si="19"/>
        <v>354311.89083333337</v>
      </c>
      <c r="AJ423">
        <f t="shared" si="20"/>
        <v>186338</v>
      </c>
    </row>
    <row r="424" spans="1:36" ht="13.8" thickBot="1" x14ac:dyDescent="0.3">
      <c r="A424" s="11" t="s">
        <v>1609</v>
      </c>
      <c r="B424" s="35" t="s">
        <v>974</v>
      </c>
      <c r="C424" s="3" t="s">
        <v>975</v>
      </c>
      <c r="D424" s="3" t="s">
        <v>59</v>
      </c>
      <c r="E424" s="3" t="s">
        <v>60</v>
      </c>
      <c r="F424" s="6" t="s">
        <v>1235</v>
      </c>
      <c r="G424" s="6">
        <v>0</v>
      </c>
      <c r="H424" s="6">
        <v>0</v>
      </c>
      <c r="I424" s="5">
        <v>-377623.18</v>
      </c>
      <c r="J424" s="5">
        <v>7529.9</v>
      </c>
      <c r="K424" s="5">
        <v>-69170.649999999994</v>
      </c>
      <c r="L424" s="5">
        <v>-158931.75</v>
      </c>
      <c r="M424" s="5">
        <v>-240676.6</v>
      </c>
      <c r="N424" s="5">
        <v>-178159.43</v>
      </c>
      <c r="O424" s="5">
        <v>-210925.58</v>
      </c>
      <c r="P424" s="5">
        <v>-185071.87</v>
      </c>
      <c r="Q424" s="5">
        <v>-104962.32</v>
      </c>
      <c r="R424" s="5">
        <v>-138416.92000000001</v>
      </c>
      <c r="S424" s="5">
        <v>-122559.97</v>
      </c>
      <c r="T424" s="5">
        <v>-137801.20000000001</v>
      </c>
      <c r="U424" s="5">
        <v>-137896.99</v>
      </c>
      <c r="V424" s="5">
        <v>-136041.74</v>
      </c>
      <c r="W424" s="5">
        <v>-256422.01</v>
      </c>
      <c r="X424" s="5">
        <v>-290522.89</v>
      </c>
      <c r="Y424" s="5">
        <v>-331993.15999999997</v>
      </c>
      <c r="Z424" s="5">
        <v>-283309.95</v>
      </c>
      <c r="AA424" s="5">
        <v>-267875.39</v>
      </c>
      <c r="AB424" s="5">
        <v>-250664.09</v>
      </c>
      <c r="AC424" s="5">
        <v>-182722.06</v>
      </c>
      <c r="AD424" s="5">
        <v>-230170.3</v>
      </c>
      <c r="AE424" s="5">
        <v>-293058.87</v>
      </c>
      <c r="AF424" s="5">
        <v>-209677.23</v>
      </c>
      <c r="AG424" s="5">
        <v>-175309.84</v>
      </c>
      <c r="AH424" s="12">
        <f t="shared" si="18"/>
        <v>-149742.20624999999</v>
      </c>
      <c r="AI424" s="12">
        <f t="shared" si="19"/>
        <v>-240755.09208333332</v>
      </c>
      <c r="AJ424">
        <f t="shared" si="20"/>
        <v>186338</v>
      </c>
    </row>
    <row r="425" spans="1:36" ht="13.8" thickBot="1" x14ac:dyDescent="0.3">
      <c r="A425" s="11" t="s">
        <v>1610</v>
      </c>
      <c r="B425" s="35" t="s">
        <v>974</v>
      </c>
      <c r="C425" s="3" t="s">
        <v>975</v>
      </c>
      <c r="D425" s="3" t="s">
        <v>67</v>
      </c>
      <c r="E425" s="3" t="s">
        <v>60</v>
      </c>
      <c r="F425" s="6" t="s">
        <v>1235</v>
      </c>
      <c r="G425" s="6">
        <v>0</v>
      </c>
      <c r="H425" s="6">
        <v>0</v>
      </c>
      <c r="I425" s="5">
        <v>-851275.39</v>
      </c>
      <c r="J425" s="5">
        <v>122082.22</v>
      </c>
      <c r="K425" s="5">
        <v>-227073.25</v>
      </c>
      <c r="L425" s="5">
        <v>-448641.21</v>
      </c>
      <c r="M425" s="5">
        <v>-593322.23</v>
      </c>
      <c r="N425" s="5">
        <v>-493140.79</v>
      </c>
      <c r="O425" s="5">
        <v>-492073.54</v>
      </c>
      <c r="P425" s="5">
        <v>-382879.79</v>
      </c>
      <c r="Q425" s="5">
        <v>-305435.69</v>
      </c>
      <c r="R425" s="5">
        <v>-105190.27</v>
      </c>
      <c r="S425" s="5">
        <v>44041.73</v>
      </c>
      <c r="T425" s="5">
        <v>177432</v>
      </c>
      <c r="U425" s="5">
        <v>-107087.03999999999</v>
      </c>
      <c r="V425" s="5">
        <v>247318.83</v>
      </c>
      <c r="W425" s="5">
        <v>-750505.78</v>
      </c>
      <c r="X425" s="5">
        <v>-1118579.26</v>
      </c>
      <c r="Y425" s="5">
        <v>-1237388.67</v>
      </c>
      <c r="Z425" s="5">
        <v>-1174885.03</v>
      </c>
      <c r="AA425" s="5">
        <v>-1142210.95</v>
      </c>
      <c r="AB425" s="5">
        <v>-1395121.15</v>
      </c>
      <c r="AC425" s="5">
        <v>-1323449.8600000001</v>
      </c>
      <c r="AD425" s="5">
        <v>-1245371.32</v>
      </c>
      <c r="AE425" s="5">
        <v>-1452967.25</v>
      </c>
      <c r="AF425" s="5">
        <v>-1366757.28</v>
      </c>
      <c r="AG425" s="5">
        <v>-1411788.26</v>
      </c>
      <c r="AH425" s="12">
        <f t="shared" si="18"/>
        <v>-265281.83624999999</v>
      </c>
      <c r="AI425" s="12">
        <f t="shared" si="19"/>
        <v>-1059946.2808333333</v>
      </c>
      <c r="AJ425">
        <f t="shared" si="20"/>
        <v>186338</v>
      </c>
    </row>
    <row r="426" spans="1:36" ht="13.8" thickBot="1" x14ac:dyDescent="0.3">
      <c r="A426" s="11" t="s">
        <v>1611</v>
      </c>
      <c r="B426" s="35" t="s">
        <v>643</v>
      </c>
      <c r="C426" s="3" t="s">
        <v>644</v>
      </c>
      <c r="D426" s="3" t="s">
        <v>59</v>
      </c>
      <c r="E426" s="3" t="s">
        <v>57</v>
      </c>
      <c r="F426" s="6" t="s">
        <v>1235</v>
      </c>
      <c r="G426" s="6">
        <v>0</v>
      </c>
      <c r="H426" s="6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12">
        <f t="shared" si="18"/>
        <v>0</v>
      </c>
      <c r="AI426" s="12">
        <f t="shared" si="19"/>
        <v>0</v>
      </c>
      <c r="AJ426">
        <f t="shared" si="20"/>
        <v>186360</v>
      </c>
    </row>
    <row r="427" spans="1:36" ht="13.8" thickBot="1" x14ac:dyDescent="0.3">
      <c r="A427" s="11" t="s">
        <v>1612</v>
      </c>
      <c r="B427" s="35" t="s">
        <v>643</v>
      </c>
      <c r="C427" s="3" t="s">
        <v>644</v>
      </c>
      <c r="D427" s="3" t="s">
        <v>58</v>
      </c>
      <c r="E427" s="3" t="s">
        <v>57</v>
      </c>
      <c r="F427" s="6" t="s">
        <v>1235</v>
      </c>
      <c r="G427" s="6">
        <v>0</v>
      </c>
      <c r="H427" s="6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12">
        <f t="shared" si="18"/>
        <v>0</v>
      </c>
      <c r="AI427" s="12">
        <f t="shared" si="19"/>
        <v>0</v>
      </c>
      <c r="AJ427">
        <f t="shared" si="20"/>
        <v>186360</v>
      </c>
    </row>
    <row r="428" spans="1:36" ht="13.8" thickBot="1" x14ac:dyDescent="0.3">
      <c r="A428" s="11" t="s">
        <v>1613</v>
      </c>
      <c r="B428" s="35" t="s">
        <v>685</v>
      </c>
      <c r="C428" s="3" t="s">
        <v>686</v>
      </c>
      <c r="D428" s="3" t="s">
        <v>59</v>
      </c>
      <c r="E428" s="3" t="s">
        <v>57</v>
      </c>
      <c r="F428" s="6" t="s">
        <v>1243</v>
      </c>
      <c r="G428" s="6">
        <v>1</v>
      </c>
      <c r="H428" s="6" t="s">
        <v>1248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12">
        <f t="shared" si="18"/>
        <v>0</v>
      </c>
      <c r="AI428" s="12">
        <f t="shared" si="19"/>
        <v>0</v>
      </c>
      <c r="AJ428">
        <f t="shared" si="20"/>
        <v>186365</v>
      </c>
    </row>
    <row r="429" spans="1:36" ht="13.8" thickBot="1" x14ac:dyDescent="0.3">
      <c r="A429" s="11" t="s">
        <v>1614</v>
      </c>
      <c r="B429" s="35" t="s">
        <v>978</v>
      </c>
      <c r="C429" s="3" t="s">
        <v>979</v>
      </c>
      <c r="D429" s="3" t="s">
        <v>59</v>
      </c>
      <c r="E429" s="3" t="s">
        <v>57</v>
      </c>
      <c r="F429" s="6" t="s">
        <v>1235</v>
      </c>
      <c r="G429" s="6">
        <v>0</v>
      </c>
      <c r="H429" s="6">
        <v>0</v>
      </c>
      <c r="I429" s="5">
        <v>1337179.6000000001</v>
      </c>
      <c r="J429" s="5">
        <v>1281463.75</v>
      </c>
      <c r="K429" s="5">
        <v>1225747.8999999999</v>
      </c>
      <c r="L429" s="5">
        <v>1170032.05</v>
      </c>
      <c r="M429" s="5">
        <v>1114316.2</v>
      </c>
      <c r="N429" s="5">
        <v>1058600.3500000001</v>
      </c>
      <c r="O429" s="5">
        <v>1002884.5</v>
      </c>
      <c r="P429" s="5">
        <v>947168.65</v>
      </c>
      <c r="Q429" s="5">
        <v>891452.8</v>
      </c>
      <c r="R429" s="5">
        <v>835736.95</v>
      </c>
      <c r="S429" s="5">
        <v>780021.1</v>
      </c>
      <c r="T429" s="5">
        <v>724305.25</v>
      </c>
      <c r="U429" s="5">
        <v>668589.4</v>
      </c>
      <c r="V429" s="5">
        <v>612873.55000000005</v>
      </c>
      <c r="W429" s="5">
        <v>557157.69999999995</v>
      </c>
      <c r="X429" s="5">
        <v>501441.85</v>
      </c>
      <c r="Y429" s="5">
        <v>445726</v>
      </c>
      <c r="Z429" s="5">
        <v>390010.15</v>
      </c>
      <c r="AA429" s="5">
        <v>334294.3</v>
      </c>
      <c r="AB429" s="5">
        <v>278578.45</v>
      </c>
      <c r="AC429" s="5">
        <v>222862.6</v>
      </c>
      <c r="AD429" s="5">
        <v>167146.75</v>
      </c>
      <c r="AE429" s="5">
        <v>111430.9</v>
      </c>
      <c r="AF429" s="5">
        <v>55715.05</v>
      </c>
      <c r="AG429" s="5">
        <v>-0.8</v>
      </c>
      <c r="AH429" s="12">
        <f t="shared" si="18"/>
        <v>1002884.5</v>
      </c>
      <c r="AI429" s="12">
        <f t="shared" si="19"/>
        <v>334294.3</v>
      </c>
      <c r="AJ429">
        <f t="shared" si="20"/>
        <v>186368</v>
      </c>
    </row>
    <row r="430" spans="1:36" ht="13.8" thickBot="1" x14ac:dyDescent="0.3">
      <c r="A430" s="11" t="s">
        <v>1615</v>
      </c>
      <c r="B430" s="35" t="s">
        <v>978</v>
      </c>
      <c r="C430" s="3" t="s">
        <v>979</v>
      </c>
      <c r="D430" s="3" t="s">
        <v>59</v>
      </c>
      <c r="E430" s="3" t="s">
        <v>60</v>
      </c>
      <c r="F430" s="6" t="s">
        <v>1235</v>
      </c>
      <c r="G430" s="6">
        <v>0</v>
      </c>
      <c r="H430" s="6">
        <v>0</v>
      </c>
      <c r="I430" s="5">
        <v>336270.56</v>
      </c>
      <c r="J430" s="5">
        <v>322259.25</v>
      </c>
      <c r="K430" s="5">
        <v>308247.94</v>
      </c>
      <c r="L430" s="5">
        <v>294236.63</v>
      </c>
      <c r="M430" s="5">
        <v>280225.32</v>
      </c>
      <c r="N430" s="5">
        <v>266214.01</v>
      </c>
      <c r="O430" s="5">
        <v>252202.7</v>
      </c>
      <c r="P430" s="5">
        <v>238191.39</v>
      </c>
      <c r="Q430" s="5">
        <v>224180.08</v>
      </c>
      <c r="R430" s="5">
        <v>210168.77</v>
      </c>
      <c r="S430" s="5">
        <v>196157.46</v>
      </c>
      <c r="T430" s="5">
        <v>182146.15</v>
      </c>
      <c r="U430" s="5">
        <v>168134.84</v>
      </c>
      <c r="V430" s="5">
        <v>154123.53</v>
      </c>
      <c r="W430" s="5">
        <v>140112.22</v>
      </c>
      <c r="X430" s="5">
        <v>126100.91</v>
      </c>
      <c r="Y430" s="5">
        <v>112089.60000000001</v>
      </c>
      <c r="Z430" s="5">
        <v>98078.29</v>
      </c>
      <c r="AA430" s="5">
        <v>84066.98</v>
      </c>
      <c r="AB430" s="5">
        <v>70055.67</v>
      </c>
      <c r="AC430" s="5">
        <v>56044.36</v>
      </c>
      <c r="AD430" s="5">
        <v>42033.05</v>
      </c>
      <c r="AE430" s="5">
        <v>28021.74</v>
      </c>
      <c r="AF430" s="5">
        <v>14010.43</v>
      </c>
      <c r="AG430" s="5">
        <v>-0.88</v>
      </c>
      <c r="AH430" s="12">
        <f t="shared" si="18"/>
        <v>252202.69999999998</v>
      </c>
      <c r="AI430" s="12">
        <f t="shared" si="19"/>
        <v>84066.98000000001</v>
      </c>
      <c r="AJ430">
        <f t="shared" si="20"/>
        <v>186368</v>
      </c>
    </row>
    <row r="431" spans="1:36" ht="13.8" thickBot="1" x14ac:dyDescent="0.3">
      <c r="A431" s="11" t="s">
        <v>1616</v>
      </c>
      <c r="B431" s="35" t="s">
        <v>716</v>
      </c>
      <c r="C431" s="3" t="s">
        <v>717</v>
      </c>
      <c r="D431" s="3" t="s">
        <v>59</v>
      </c>
      <c r="E431" s="3" t="s">
        <v>57</v>
      </c>
      <c r="F431" s="6" t="s">
        <v>1231</v>
      </c>
      <c r="G431" s="6">
        <v>0</v>
      </c>
      <c r="H431" s="6">
        <v>0</v>
      </c>
      <c r="I431" s="5">
        <v>85181.2</v>
      </c>
      <c r="J431" s="5">
        <v>82599.960000000006</v>
      </c>
      <c r="K431" s="5">
        <v>80018.720000000001</v>
      </c>
      <c r="L431" s="5">
        <v>77437.48</v>
      </c>
      <c r="M431" s="5">
        <v>74856.240000000005</v>
      </c>
      <c r="N431" s="5">
        <v>72275</v>
      </c>
      <c r="O431" s="5">
        <v>69693.759999999995</v>
      </c>
      <c r="P431" s="5">
        <v>67112.52</v>
      </c>
      <c r="Q431" s="5">
        <v>64531.28</v>
      </c>
      <c r="R431" s="5">
        <v>61950.04</v>
      </c>
      <c r="S431" s="5">
        <v>59368.800000000003</v>
      </c>
      <c r="T431" s="5">
        <v>56787.56</v>
      </c>
      <c r="U431" s="5">
        <v>54206.32</v>
      </c>
      <c r="V431" s="5">
        <v>51625.08</v>
      </c>
      <c r="W431" s="5">
        <v>49043.839999999997</v>
      </c>
      <c r="X431" s="5">
        <v>46462.6</v>
      </c>
      <c r="Y431" s="5">
        <v>43881.36</v>
      </c>
      <c r="Z431" s="5">
        <v>41300.120000000003</v>
      </c>
      <c r="AA431" s="5">
        <v>38718.879999999997</v>
      </c>
      <c r="AB431" s="5">
        <v>36137.64</v>
      </c>
      <c r="AC431" s="5">
        <v>33556.400000000001</v>
      </c>
      <c r="AD431" s="5">
        <v>30975.16</v>
      </c>
      <c r="AE431" s="5">
        <v>28393.919999999998</v>
      </c>
      <c r="AF431" s="5">
        <v>25812.68</v>
      </c>
      <c r="AG431" s="5">
        <v>23231.439999999999</v>
      </c>
      <c r="AH431" s="12">
        <f t="shared" si="18"/>
        <v>69693.760000000009</v>
      </c>
      <c r="AI431" s="12">
        <f t="shared" si="19"/>
        <v>38718.879999999997</v>
      </c>
      <c r="AJ431">
        <f t="shared" si="20"/>
        <v>186382</v>
      </c>
    </row>
    <row r="432" spans="1:36" ht="13.8" thickBot="1" x14ac:dyDescent="0.3">
      <c r="A432" s="11" t="s">
        <v>1617</v>
      </c>
      <c r="B432" s="35" t="s">
        <v>222</v>
      </c>
      <c r="C432" s="3" t="s">
        <v>223</v>
      </c>
      <c r="D432" s="3" t="s">
        <v>32</v>
      </c>
      <c r="E432" s="3" t="s">
        <v>32</v>
      </c>
      <c r="F432" s="6" t="s">
        <v>1235</v>
      </c>
      <c r="G432" s="6">
        <v>0</v>
      </c>
      <c r="H432" s="6">
        <v>0</v>
      </c>
      <c r="I432" s="5">
        <v>-2454143.8199999998</v>
      </c>
      <c r="J432" s="5">
        <v>-204.54</v>
      </c>
      <c r="K432" s="5">
        <v>-35364.300000000003</v>
      </c>
      <c r="L432" s="5">
        <v>-347760.96</v>
      </c>
      <c r="M432" s="5">
        <v>-349500.84</v>
      </c>
      <c r="N432" s="5">
        <v>-661.54</v>
      </c>
      <c r="O432" s="5">
        <v>-4354.51</v>
      </c>
      <c r="P432" s="5">
        <v>-1239.77</v>
      </c>
      <c r="Q432" s="5">
        <v>-2270.7600000000002</v>
      </c>
      <c r="R432" s="5">
        <v>-2270.7600000000002</v>
      </c>
      <c r="S432" s="5">
        <v>-18662.189999999999</v>
      </c>
      <c r="T432" s="5">
        <v>24360.99</v>
      </c>
      <c r="U432" s="5">
        <v>-10475.780000000001</v>
      </c>
      <c r="V432" s="5">
        <v>5000</v>
      </c>
      <c r="W432" s="5">
        <v>-275875.01</v>
      </c>
      <c r="X432" s="5">
        <v>-284025.28000000003</v>
      </c>
      <c r="Y432" s="5">
        <v>-110191.4</v>
      </c>
      <c r="Z432" s="5">
        <v>-9245.99</v>
      </c>
      <c r="AA432" s="5">
        <v>-73125.009999999995</v>
      </c>
      <c r="AB432" s="5">
        <v>499.99</v>
      </c>
      <c r="AC432" s="5">
        <v>-9019.9500000000007</v>
      </c>
      <c r="AD432" s="5">
        <v>-4404.53</v>
      </c>
      <c r="AE432" s="5">
        <v>-653979.71</v>
      </c>
      <c r="AF432" s="5">
        <v>-23982</v>
      </c>
      <c r="AG432" s="5">
        <v>-29317.03</v>
      </c>
      <c r="AH432" s="12">
        <f t="shared" si="18"/>
        <v>-164186.58166666667</v>
      </c>
      <c r="AI432" s="12">
        <f t="shared" si="19"/>
        <v>-121520.44124999999</v>
      </c>
      <c r="AJ432">
        <f t="shared" si="20"/>
        <v>186400</v>
      </c>
    </row>
    <row r="433" spans="1:36" ht="13.8" thickBot="1" x14ac:dyDescent="0.3">
      <c r="A433" s="11" t="s">
        <v>1618</v>
      </c>
      <c r="B433" s="35" t="s">
        <v>222</v>
      </c>
      <c r="C433" s="3" t="s">
        <v>223</v>
      </c>
      <c r="D433" s="3" t="s">
        <v>63</v>
      </c>
      <c r="E433" s="3" t="s">
        <v>52</v>
      </c>
      <c r="F433" s="6" t="s">
        <v>1243</v>
      </c>
      <c r="G433" s="6">
        <v>4</v>
      </c>
      <c r="H433" s="6" t="s">
        <v>1244</v>
      </c>
      <c r="I433" s="5">
        <v>325154.73</v>
      </c>
      <c r="J433" s="5">
        <v>330267.61</v>
      </c>
      <c r="K433" s="5">
        <v>333254.05</v>
      </c>
      <c r="L433" s="5">
        <v>336125.63</v>
      </c>
      <c r="M433" s="5">
        <v>338858.78</v>
      </c>
      <c r="N433" s="5">
        <v>4969.05</v>
      </c>
      <c r="O433" s="5">
        <v>4969.05</v>
      </c>
      <c r="P433" s="5">
        <v>4969.05</v>
      </c>
      <c r="Q433" s="5">
        <v>4969.05</v>
      </c>
      <c r="R433" s="5">
        <v>4969.05</v>
      </c>
      <c r="S433" s="5">
        <v>-45030.95</v>
      </c>
      <c r="T433" s="5">
        <v>-45030.95</v>
      </c>
      <c r="U433" s="5">
        <v>4969.05</v>
      </c>
      <c r="V433" s="5">
        <v>4969.05</v>
      </c>
      <c r="W433" s="5">
        <v>4969.05</v>
      </c>
      <c r="X433" s="5">
        <v>4969.05</v>
      </c>
      <c r="Y433" s="5">
        <v>4969.05</v>
      </c>
      <c r="Z433" s="5">
        <v>4969.05</v>
      </c>
      <c r="AA433" s="5">
        <v>4969.05</v>
      </c>
      <c r="AB433" s="5">
        <v>4969.05</v>
      </c>
      <c r="AC433" s="5">
        <v>4969.05</v>
      </c>
      <c r="AD433" s="5">
        <v>4969.05</v>
      </c>
      <c r="AE433" s="5">
        <v>0</v>
      </c>
      <c r="AF433" s="5">
        <v>0</v>
      </c>
      <c r="AG433" s="5">
        <v>0</v>
      </c>
      <c r="AH433" s="12">
        <f t="shared" si="18"/>
        <v>119862.60916666671</v>
      </c>
      <c r="AI433" s="12">
        <f t="shared" si="19"/>
        <v>3933.8312500000006</v>
      </c>
      <c r="AJ433">
        <f t="shared" si="20"/>
        <v>186400</v>
      </c>
    </row>
    <row r="434" spans="1:36" ht="13.8" thickBot="1" x14ac:dyDescent="0.3">
      <c r="A434" s="11" t="s">
        <v>1619</v>
      </c>
      <c r="B434" s="35" t="s">
        <v>845</v>
      </c>
      <c r="C434" s="3" t="s">
        <v>846</v>
      </c>
      <c r="D434" s="3" t="s">
        <v>32</v>
      </c>
      <c r="E434" s="3" t="s">
        <v>32</v>
      </c>
      <c r="F434" s="6" t="s">
        <v>1235</v>
      </c>
      <c r="G434" s="6">
        <v>0</v>
      </c>
      <c r="H434" s="6">
        <v>0</v>
      </c>
      <c r="I434" s="5">
        <v>659.44</v>
      </c>
      <c r="J434" s="5">
        <v>590.16999999999996</v>
      </c>
      <c r="K434" s="5">
        <v>59.94</v>
      </c>
      <c r="L434" s="5">
        <v>-58.43</v>
      </c>
      <c r="M434" s="5">
        <v>-31.61</v>
      </c>
      <c r="N434" s="5">
        <v>6.77</v>
      </c>
      <c r="O434" s="5">
        <v>-125.76</v>
      </c>
      <c r="P434" s="5">
        <v>-148.74</v>
      </c>
      <c r="Q434" s="5">
        <v>-148.74</v>
      </c>
      <c r="R434" s="5">
        <v>-148.74</v>
      </c>
      <c r="S434" s="5">
        <v>-148.74</v>
      </c>
      <c r="T434" s="5">
        <v>-148.74</v>
      </c>
      <c r="U434" s="5">
        <v>-148.74</v>
      </c>
      <c r="V434" s="5">
        <v>-148.74</v>
      </c>
      <c r="W434" s="5">
        <v>-148.74</v>
      </c>
      <c r="X434" s="5">
        <v>-148.74</v>
      </c>
      <c r="Y434" s="5">
        <v>-148.74</v>
      </c>
      <c r="Z434" s="5">
        <v>-148.74</v>
      </c>
      <c r="AA434" s="5">
        <v>-148.74</v>
      </c>
      <c r="AB434" s="5">
        <v>-148.74</v>
      </c>
      <c r="AC434" s="5">
        <v>-148.74</v>
      </c>
      <c r="AD434" s="5">
        <v>-112.95</v>
      </c>
      <c r="AE434" s="5">
        <v>-205.9</v>
      </c>
      <c r="AF434" s="5">
        <v>-160.87</v>
      </c>
      <c r="AG434" s="5">
        <v>-130.81</v>
      </c>
      <c r="AH434" s="12">
        <f t="shared" si="18"/>
        <v>-3.9391666666666652</v>
      </c>
      <c r="AI434" s="12">
        <f t="shared" si="19"/>
        <v>-150.78458333333336</v>
      </c>
      <c r="AJ434">
        <f t="shared" si="20"/>
        <v>186401</v>
      </c>
    </row>
    <row r="435" spans="1:36" ht="13.8" thickBot="1" x14ac:dyDescent="0.3">
      <c r="A435" s="11" t="s">
        <v>1620</v>
      </c>
      <c r="B435" s="35" t="s">
        <v>224</v>
      </c>
      <c r="C435" s="3" t="s">
        <v>225</v>
      </c>
      <c r="D435" s="3" t="s">
        <v>32</v>
      </c>
      <c r="E435" s="3" t="s">
        <v>32</v>
      </c>
      <c r="F435" s="6" t="s">
        <v>1235</v>
      </c>
      <c r="G435" s="6">
        <v>0</v>
      </c>
      <c r="H435" s="6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-79.31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12">
        <f t="shared" si="18"/>
        <v>-6.6091666666666669</v>
      </c>
      <c r="AI435" s="12">
        <f t="shared" si="19"/>
        <v>0</v>
      </c>
      <c r="AJ435">
        <f t="shared" si="20"/>
        <v>186410</v>
      </c>
    </row>
    <row r="436" spans="1:36" ht="13.8" thickBot="1" x14ac:dyDescent="0.3">
      <c r="A436" s="11" t="s">
        <v>1621</v>
      </c>
      <c r="B436" s="35" t="s">
        <v>226</v>
      </c>
      <c r="C436" s="3" t="s">
        <v>223</v>
      </c>
      <c r="D436" s="3" t="s">
        <v>32</v>
      </c>
      <c r="E436" s="3" t="s">
        <v>32</v>
      </c>
      <c r="F436" s="6" t="s">
        <v>1235</v>
      </c>
      <c r="G436" s="6">
        <v>0</v>
      </c>
      <c r="H436" s="6">
        <v>0</v>
      </c>
      <c r="I436" s="5">
        <v>1737.38</v>
      </c>
      <c r="J436" s="5">
        <v>0</v>
      </c>
      <c r="K436" s="5">
        <v>8535.52</v>
      </c>
      <c r="L436" s="5">
        <v>295.39</v>
      </c>
      <c r="M436" s="5">
        <v>-1787.64</v>
      </c>
      <c r="N436" s="5">
        <v>4791.55</v>
      </c>
      <c r="O436" s="5">
        <v>50</v>
      </c>
      <c r="P436" s="5">
        <v>0</v>
      </c>
      <c r="Q436" s="5">
        <v>35.020000000000003</v>
      </c>
      <c r="R436" s="5">
        <v>4570.55</v>
      </c>
      <c r="S436" s="5">
        <v>0</v>
      </c>
      <c r="T436" s="5">
        <v>698.05</v>
      </c>
      <c r="U436" s="5">
        <v>509.5</v>
      </c>
      <c r="V436" s="5">
        <v>0</v>
      </c>
      <c r="W436" s="5">
        <v>0</v>
      </c>
      <c r="X436" s="5">
        <v>0</v>
      </c>
      <c r="Y436" s="5">
        <v>50</v>
      </c>
      <c r="Z436" s="5">
        <v>2073.91</v>
      </c>
      <c r="AA436" s="5">
        <v>80</v>
      </c>
      <c r="AB436" s="5">
        <v>0</v>
      </c>
      <c r="AC436" s="5">
        <v>264.60000000000002</v>
      </c>
      <c r="AD436" s="5">
        <v>2015.05</v>
      </c>
      <c r="AE436" s="5">
        <v>0</v>
      </c>
      <c r="AF436" s="5">
        <v>0</v>
      </c>
      <c r="AG436" s="5">
        <v>901.69</v>
      </c>
      <c r="AH436" s="12">
        <f t="shared" si="18"/>
        <v>1525.99</v>
      </c>
      <c r="AI436" s="12">
        <f t="shared" si="19"/>
        <v>432.42958333333331</v>
      </c>
      <c r="AJ436">
        <f t="shared" si="20"/>
        <v>186460</v>
      </c>
    </row>
    <row r="437" spans="1:36" ht="13.8" thickBot="1" x14ac:dyDescent="0.3">
      <c r="A437" s="11" t="s">
        <v>1622</v>
      </c>
      <c r="B437" s="35" t="s">
        <v>227</v>
      </c>
      <c r="C437" s="3" t="s">
        <v>228</v>
      </c>
      <c r="D437" s="3" t="s">
        <v>32</v>
      </c>
      <c r="E437" s="3" t="s">
        <v>32</v>
      </c>
      <c r="F437" s="6" t="s">
        <v>1235</v>
      </c>
      <c r="G437" s="6">
        <v>0</v>
      </c>
      <c r="H437" s="6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12">
        <f t="shared" si="18"/>
        <v>0</v>
      </c>
      <c r="AI437" s="12">
        <f t="shared" si="19"/>
        <v>0</v>
      </c>
      <c r="AJ437">
        <f t="shared" si="20"/>
        <v>186700</v>
      </c>
    </row>
    <row r="438" spans="1:36" ht="13.8" thickBot="1" x14ac:dyDescent="0.3">
      <c r="A438" s="11" t="s">
        <v>1623</v>
      </c>
      <c r="B438" s="35" t="s">
        <v>227</v>
      </c>
      <c r="C438" s="3" t="s">
        <v>228</v>
      </c>
      <c r="D438" s="3" t="s">
        <v>67</v>
      </c>
      <c r="E438" s="3" t="s">
        <v>60</v>
      </c>
      <c r="F438" s="6" t="s">
        <v>1235</v>
      </c>
      <c r="G438" s="6">
        <v>0</v>
      </c>
      <c r="H438" s="6">
        <v>0</v>
      </c>
      <c r="I438" s="5">
        <v>-112678.79</v>
      </c>
      <c r="J438" s="5">
        <v>-112827.53</v>
      </c>
      <c r="K438" s="5">
        <v>-112976.42</v>
      </c>
      <c r="L438" s="5">
        <v>-113125.46</v>
      </c>
      <c r="M438" s="5">
        <v>-113274.65</v>
      </c>
      <c r="N438" s="5">
        <v>-113423.98</v>
      </c>
      <c r="O438" s="5">
        <v>-113573.46</v>
      </c>
      <c r="P438" s="5">
        <v>-113723.09</v>
      </c>
      <c r="Q438" s="5">
        <v>-113872.72</v>
      </c>
      <c r="R438" s="5">
        <v>-114021.46</v>
      </c>
      <c r="S438" s="5">
        <v>-114171.39</v>
      </c>
      <c r="T438" s="5">
        <v>-104672.12</v>
      </c>
      <c r="U438" s="5">
        <v>-89019.47</v>
      </c>
      <c r="V438" s="5">
        <v>-62545.120000000003</v>
      </c>
      <c r="W438" s="5">
        <v>-41052.29</v>
      </c>
      <c r="X438" s="5">
        <v>-13829.68</v>
      </c>
      <c r="Y438" s="5">
        <v>6431.33</v>
      </c>
      <c r="Z438" s="5">
        <v>18154.95</v>
      </c>
      <c r="AA438" s="5">
        <v>25492.74</v>
      </c>
      <c r="AB438" s="5">
        <v>30633.06</v>
      </c>
      <c r="AC438" s="5">
        <v>36608.269999999997</v>
      </c>
      <c r="AD438" s="5">
        <v>40942.870000000003</v>
      </c>
      <c r="AE438" s="5">
        <v>44332.81</v>
      </c>
      <c r="AF438" s="5">
        <v>60669.34</v>
      </c>
      <c r="AG438" s="5">
        <v>46298.07</v>
      </c>
      <c r="AH438" s="12">
        <f t="shared" si="18"/>
        <v>-111709.28416666664</v>
      </c>
      <c r="AI438" s="12">
        <f t="shared" si="19"/>
        <v>10373.131666666664</v>
      </c>
      <c r="AJ438">
        <f t="shared" si="20"/>
        <v>186700</v>
      </c>
    </row>
    <row r="439" spans="1:36" ht="13.8" thickBot="1" x14ac:dyDescent="0.3">
      <c r="A439" s="11" t="s">
        <v>1624</v>
      </c>
      <c r="B439" s="35" t="s">
        <v>229</v>
      </c>
      <c r="C439" s="3" t="s">
        <v>230</v>
      </c>
      <c r="D439" s="3" t="s">
        <v>59</v>
      </c>
      <c r="E439" s="3" t="s">
        <v>57</v>
      </c>
      <c r="F439" s="6" t="s">
        <v>1235</v>
      </c>
      <c r="G439" s="6">
        <v>0</v>
      </c>
      <c r="H439" s="6">
        <v>0</v>
      </c>
      <c r="I439" s="5">
        <v>134689</v>
      </c>
      <c r="J439" s="5">
        <v>423916</v>
      </c>
      <c r="K439" s="5">
        <v>397151</v>
      </c>
      <c r="L439" s="5">
        <v>370386</v>
      </c>
      <c r="M439" s="5">
        <v>343621</v>
      </c>
      <c r="N439" s="5">
        <v>316856</v>
      </c>
      <c r="O439" s="5">
        <v>290091</v>
      </c>
      <c r="P439" s="5">
        <v>263326</v>
      </c>
      <c r="Q439" s="5">
        <v>236561</v>
      </c>
      <c r="R439" s="5">
        <v>209796</v>
      </c>
      <c r="S439" s="5">
        <v>183031</v>
      </c>
      <c r="T439" s="5">
        <v>156266</v>
      </c>
      <c r="U439" s="5">
        <v>129501</v>
      </c>
      <c r="V439" s="5">
        <v>418728</v>
      </c>
      <c r="W439" s="5">
        <v>391963</v>
      </c>
      <c r="X439" s="5">
        <v>365198</v>
      </c>
      <c r="Y439" s="5">
        <v>338433</v>
      </c>
      <c r="Z439" s="5">
        <v>311668</v>
      </c>
      <c r="AA439" s="5">
        <v>284903</v>
      </c>
      <c r="AB439" s="5">
        <v>258138</v>
      </c>
      <c r="AC439" s="5">
        <v>231373</v>
      </c>
      <c r="AD439" s="5">
        <v>204608</v>
      </c>
      <c r="AE439" s="5">
        <v>177843</v>
      </c>
      <c r="AF439" s="5">
        <v>151078</v>
      </c>
      <c r="AG439" s="5">
        <v>124313</v>
      </c>
      <c r="AH439" s="12">
        <f t="shared" si="18"/>
        <v>276924.66666666669</v>
      </c>
      <c r="AI439" s="12">
        <f t="shared" si="19"/>
        <v>271736.66666666669</v>
      </c>
      <c r="AJ439">
        <f t="shared" si="20"/>
        <v>186800</v>
      </c>
    </row>
    <row r="440" spans="1:36" ht="13.8" thickBot="1" x14ac:dyDescent="0.3">
      <c r="A440" s="11" t="s">
        <v>1625</v>
      </c>
      <c r="B440" s="35" t="s">
        <v>229</v>
      </c>
      <c r="C440" s="3" t="s">
        <v>230</v>
      </c>
      <c r="D440" s="3" t="s">
        <v>58</v>
      </c>
      <c r="E440" s="3" t="s">
        <v>57</v>
      </c>
      <c r="F440" s="6" t="s">
        <v>1235</v>
      </c>
      <c r="G440" s="6">
        <v>0</v>
      </c>
      <c r="H440" s="6">
        <v>0</v>
      </c>
      <c r="I440" s="5">
        <v>0</v>
      </c>
      <c r="J440" s="5">
        <v>476214</v>
      </c>
      <c r="K440" s="5">
        <v>432922</v>
      </c>
      <c r="L440" s="5">
        <v>389630</v>
      </c>
      <c r="M440" s="5">
        <v>346338</v>
      </c>
      <c r="N440" s="5">
        <v>303046</v>
      </c>
      <c r="O440" s="5">
        <v>259754</v>
      </c>
      <c r="P440" s="5">
        <v>216462</v>
      </c>
      <c r="Q440" s="5">
        <v>173170</v>
      </c>
      <c r="R440" s="5">
        <v>129878</v>
      </c>
      <c r="S440" s="5">
        <v>86586</v>
      </c>
      <c r="T440" s="5">
        <v>43294</v>
      </c>
      <c r="U440" s="5">
        <v>0</v>
      </c>
      <c r="V440" s="5">
        <v>476214</v>
      </c>
      <c r="W440" s="5">
        <v>432922</v>
      </c>
      <c r="X440" s="5">
        <v>389630</v>
      </c>
      <c r="Y440" s="5">
        <v>346338</v>
      </c>
      <c r="Z440" s="5">
        <v>303046</v>
      </c>
      <c r="AA440" s="5">
        <v>259754</v>
      </c>
      <c r="AB440" s="5">
        <v>216462</v>
      </c>
      <c r="AC440" s="5">
        <v>173170</v>
      </c>
      <c r="AD440" s="5">
        <v>129878</v>
      </c>
      <c r="AE440" s="5">
        <v>86586</v>
      </c>
      <c r="AF440" s="5">
        <v>43294</v>
      </c>
      <c r="AG440" s="5">
        <v>0</v>
      </c>
      <c r="AH440" s="12">
        <f t="shared" si="18"/>
        <v>238107.83333333334</v>
      </c>
      <c r="AI440" s="12">
        <f t="shared" si="19"/>
        <v>238107.83333333334</v>
      </c>
      <c r="AJ440">
        <f t="shared" si="20"/>
        <v>186800</v>
      </c>
    </row>
    <row r="441" spans="1:36" ht="13.8" thickBot="1" x14ac:dyDescent="0.3">
      <c r="A441" s="11" t="s">
        <v>1626</v>
      </c>
      <c r="B441" s="35" t="s">
        <v>231</v>
      </c>
      <c r="C441" s="3" t="s">
        <v>232</v>
      </c>
      <c r="D441" s="3" t="s">
        <v>51</v>
      </c>
      <c r="E441" s="3" t="s">
        <v>57</v>
      </c>
      <c r="F441" s="6" t="s">
        <v>1235</v>
      </c>
      <c r="G441" s="6">
        <v>0</v>
      </c>
      <c r="H441" s="6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12">
        <f t="shared" si="18"/>
        <v>0</v>
      </c>
      <c r="AI441" s="12">
        <f t="shared" si="19"/>
        <v>0</v>
      </c>
      <c r="AJ441">
        <f t="shared" si="20"/>
        <v>186850</v>
      </c>
    </row>
    <row r="442" spans="1:36" ht="13.8" thickBot="1" x14ac:dyDescent="0.3">
      <c r="A442" s="11" t="s">
        <v>1627</v>
      </c>
      <c r="B442" s="35" t="s">
        <v>453</v>
      </c>
      <c r="C442" s="3" t="s">
        <v>454</v>
      </c>
      <c r="D442" s="3" t="s">
        <v>32</v>
      </c>
      <c r="E442" s="3" t="s">
        <v>32</v>
      </c>
      <c r="F442" s="6" t="s">
        <v>1235</v>
      </c>
      <c r="G442" s="6">
        <v>0</v>
      </c>
      <c r="H442" s="6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12">
        <f t="shared" si="18"/>
        <v>0</v>
      </c>
      <c r="AI442" s="12">
        <f t="shared" si="19"/>
        <v>0</v>
      </c>
      <c r="AJ442">
        <f t="shared" si="20"/>
        <v>186900</v>
      </c>
    </row>
    <row r="443" spans="1:36" ht="13.8" thickBot="1" x14ac:dyDescent="0.3">
      <c r="A443" s="11" t="s">
        <v>1628</v>
      </c>
      <c r="B443" s="35" t="s">
        <v>233</v>
      </c>
      <c r="C443" s="3" t="s">
        <v>234</v>
      </c>
      <c r="D443" s="3" t="s">
        <v>32</v>
      </c>
      <c r="E443" s="3" t="s">
        <v>32</v>
      </c>
      <c r="F443" s="6" t="s">
        <v>1235</v>
      </c>
      <c r="G443" s="6">
        <v>0</v>
      </c>
      <c r="H443" s="6">
        <v>0</v>
      </c>
      <c r="I443" s="5">
        <v>-127491.37</v>
      </c>
      <c r="J443" s="5">
        <v>-120990.36</v>
      </c>
      <c r="K443" s="5">
        <v>-6301.41</v>
      </c>
      <c r="L443" s="5">
        <v>-5298.33</v>
      </c>
      <c r="M443" s="5">
        <v>-105534.39999999999</v>
      </c>
      <c r="N443" s="5">
        <v>-55624.67</v>
      </c>
      <c r="O443" s="5">
        <v>-13885.63</v>
      </c>
      <c r="P443" s="5">
        <v>-24328.44</v>
      </c>
      <c r="Q443" s="5">
        <v>-2391.87</v>
      </c>
      <c r="R443" s="5">
        <v>-50354.879999999997</v>
      </c>
      <c r="S443" s="5">
        <v>-30354.54</v>
      </c>
      <c r="T443" s="5">
        <v>-11958.63</v>
      </c>
      <c r="U443" s="5">
        <v>-66990.48</v>
      </c>
      <c r="V443" s="5">
        <v>-14681.54</v>
      </c>
      <c r="W443" s="5">
        <v>-383477.07</v>
      </c>
      <c r="X443" s="5">
        <v>-67597.600000000006</v>
      </c>
      <c r="Y443" s="5">
        <v>-3148.58</v>
      </c>
      <c r="Z443" s="5">
        <v>-25603.919999999998</v>
      </c>
      <c r="AA443" s="5">
        <v>-5916.13</v>
      </c>
      <c r="AB443" s="5">
        <v>-2700.45</v>
      </c>
      <c r="AC443" s="5">
        <v>-8029.94</v>
      </c>
      <c r="AD443" s="5">
        <v>-60730.83</v>
      </c>
      <c r="AE443" s="5">
        <v>-46451.38</v>
      </c>
      <c r="AF443" s="5">
        <v>-39130.89</v>
      </c>
      <c r="AG443" s="5">
        <v>-47604.07</v>
      </c>
      <c r="AH443" s="12">
        <f t="shared" si="18"/>
        <v>-43688.673749999994</v>
      </c>
      <c r="AI443" s="12">
        <f t="shared" si="19"/>
        <v>-59563.800416666658</v>
      </c>
      <c r="AJ443">
        <f t="shared" si="20"/>
        <v>186910</v>
      </c>
    </row>
    <row r="444" spans="1:36" ht="13.8" thickBot="1" x14ac:dyDescent="0.3">
      <c r="A444" s="11" t="s">
        <v>1629</v>
      </c>
      <c r="B444" s="35" t="s">
        <v>235</v>
      </c>
      <c r="C444" s="3" t="s">
        <v>236</v>
      </c>
      <c r="D444" s="3" t="s">
        <v>32</v>
      </c>
      <c r="E444" s="3" t="s">
        <v>32</v>
      </c>
      <c r="F444" s="6" t="s">
        <v>2122</v>
      </c>
      <c r="G444" s="6">
        <v>0</v>
      </c>
      <c r="H444" s="6">
        <v>0</v>
      </c>
      <c r="I444" s="5">
        <v>11879551.560000001</v>
      </c>
      <c r="J444" s="5">
        <v>11728982.029999999</v>
      </c>
      <c r="K444" s="5">
        <v>11578412.5</v>
      </c>
      <c r="L444" s="5">
        <v>11427842.970000001</v>
      </c>
      <c r="M444" s="5">
        <v>11277608.119999999</v>
      </c>
      <c r="N444" s="5">
        <v>11127552.640000001</v>
      </c>
      <c r="O444" s="5">
        <v>10981607.17</v>
      </c>
      <c r="P444" s="5">
        <v>10845930.83</v>
      </c>
      <c r="Q444" s="5">
        <v>10717693.939999999</v>
      </c>
      <c r="R444" s="5">
        <v>10598133.6</v>
      </c>
      <c r="S444" s="5">
        <v>10483846.109999999</v>
      </c>
      <c r="T444" s="5">
        <v>10369558.619999999</v>
      </c>
      <c r="U444" s="5">
        <v>10255271.130000001</v>
      </c>
      <c r="V444" s="5">
        <v>10140983.640000001</v>
      </c>
      <c r="W444" s="5">
        <v>10026696.15</v>
      </c>
      <c r="X444" s="5">
        <v>9912408.6600000001</v>
      </c>
      <c r="Y444" s="5">
        <v>9798121.1699999999</v>
      </c>
      <c r="Z444" s="5">
        <v>9683833.6799999997</v>
      </c>
      <c r="AA444" s="5">
        <v>9569546.1899999995</v>
      </c>
      <c r="AB444" s="5">
        <v>9455258.6999999993</v>
      </c>
      <c r="AC444" s="5">
        <v>9340971.2100000009</v>
      </c>
      <c r="AD444" s="5">
        <v>9226683.7400000002</v>
      </c>
      <c r="AE444" s="5">
        <v>9112396.25</v>
      </c>
      <c r="AF444" s="5">
        <v>8998108.7599999998</v>
      </c>
      <c r="AG444" s="5">
        <v>8883821.2699999996</v>
      </c>
      <c r="AH444" s="12">
        <f t="shared" si="18"/>
        <v>11017048.322916666</v>
      </c>
      <c r="AI444" s="12">
        <f t="shared" si="19"/>
        <v>9569546.1958333347</v>
      </c>
      <c r="AJ444">
        <f t="shared" si="20"/>
        <v>189860</v>
      </c>
    </row>
    <row r="445" spans="1:36" ht="13.8" thickBot="1" x14ac:dyDescent="0.3">
      <c r="A445" s="11" t="s">
        <v>2176</v>
      </c>
      <c r="B445" s="32">
        <v>190005</v>
      </c>
      <c r="C445" s="3" t="s">
        <v>660</v>
      </c>
      <c r="D445" s="25" t="s">
        <v>59</v>
      </c>
      <c r="E445" s="25" t="s">
        <v>60</v>
      </c>
      <c r="F445" s="11" t="s">
        <v>1235</v>
      </c>
      <c r="G445" s="11">
        <v>0</v>
      </c>
      <c r="H445" s="11">
        <v>0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27"/>
      <c r="W445" s="27"/>
      <c r="X445" s="27">
        <v>81531</v>
      </c>
      <c r="Y445" s="27"/>
      <c r="Z445" s="27"/>
      <c r="AA445" s="4"/>
      <c r="AB445" s="4"/>
      <c r="AC445" s="4"/>
      <c r="AD445" s="4"/>
      <c r="AE445" s="4"/>
      <c r="AF445" s="4"/>
      <c r="AG445" s="4"/>
      <c r="AH445" s="12">
        <f t="shared" si="18"/>
        <v>0</v>
      </c>
      <c r="AI445" s="12">
        <f t="shared" si="19"/>
        <v>6794.25</v>
      </c>
      <c r="AJ445">
        <f t="shared" si="20"/>
        <v>190005</v>
      </c>
    </row>
    <row r="446" spans="1:36" ht="13.8" thickBot="1" x14ac:dyDescent="0.3">
      <c r="A446" s="11" t="s">
        <v>2175</v>
      </c>
      <c r="B446" s="32">
        <v>190005</v>
      </c>
      <c r="C446" s="3" t="s">
        <v>660</v>
      </c>
      <c r="D446" s="25" t="s">
        <v>59</v>
      </c>
      <c r="E446" s="25" t="s">
        <v>57</v>
      </c>
      <c r="F446" s="11" t="s">
        <v>1235</v>
      </c>
      <c r="G446" s="11">
        <v>0</v>
      </c>
      <c r="H446" s="11">
        <v>0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27"/>
      <c r="W446" s="27"/>
      <c r="X446" s="27">
        <v>407428</v>
      </c>
      <c r="Y446" s="27"/>
      <c r="Z446" s="27"/>
      <c r="AA446" s="4"/>
      <c r="AB446" s="4"/>
      <c r="AC446" s="4"/>
      <c r="AD446" s="4"/>
      <c r="AE446" s="4"/>
      <c r="AF446" s="4"/>
      <c r="AG446" s="4"/>
      <c r="AH446" s="12">
        <f t="shared" si="18"/>
        <v>0</v>
      </c>
      <c r="AI446" s="12">
        <f t="shared" si="19"/>
        <v>33952.333333333336</v>
      </c>
      <c r="AJ446">
        <f t="shared" si="20"/>
        <v>190005</v>
      </c>
    </row>
    <row r="447" spans="1:36" ht="13.8" thickBot="1" x14ac:dyDescent="0.3">
      <c r="A447" s="11" t="s">
        <v>1630</v>
      </c>
      <c r="B447" s="35" t="s">
        <v>659</v>
      </c>
      <c r="C447" s="3" t="s">
        <v>660</v>
      </c>
      <c r="D447" s="3" t="s">
        <v>59</v>
      </c>
      <c r="E447" s="3" t="s">
        <v>52</v>
      </c>
      <c r="F447" s="6" t="s">
        <v>1235</v>
      </c>
      <c r="G447" s="6">
        <v>0</v>
      </c>
      <c r="H447" s="6">
        <v>0</v>
      </c>
      <c r="I447" s="5">
        <v>7468113</v>
      </c>
      <c r="J447" s="5">
        <v>7468113</v>
      </c>
      <c r="K447" s="5">
        <v>7468113</v>
      </c>
      <c r="L447" s="5">
        <v>7468113</v>
      </c>
      <c r="M447" s="5">
        <v>7468113</v>
      </c>
      <c r="N447" s="5">
        <v>7468113</v>
      </c>
      <c r="O447" s="5">
        <v>7468113</v>
      </c>
      <c r="P447" s="5">
        <v>7468113</v>
      </c>
      <c r="Q447" s="5">
        <v>7468113</v>
      </c>
      <c r="R447" s="5">
        <v>7304813</v>
      </c>
      <c r="S447" s="5">
        <v>7304813</v>
      </c>
      <c r="T447" s="5">
        <v>7304813</v>
      </c>
      <c r="U447" s="5">
        <v>6245251</v>
      </c>
      <c r="V447" s="5">
        <v>6245251</v>
      </c>
      <c r="W447" s="5">
        <v>6245251</v>
      </c>
      <c r="X447" s="5">
        <v>6245251</v>
      </c>
      <c r="Y447" s="5">
        <v>6245251</v>
      </c>
      <c r="Z447" s="5">
        <v>6245251</v>
      </c>
      <c r="AA447" s="5">
        <v>6245251</v>
      </c>
      <c r="AB447" s="5">
        <v>6245251</v>
      </c>
      <c r="AC447" s="5">
        <v>6245251</v>
      </c>
      <c r="AD447" s="5">
        <v>6245251</v>
      </c>
      <c r="AE447" s="5">
        <v>5498741</v>
      </c>
      <c r="AF447" s="5">
        <v>5498741</v>
      </c>
      <c r="AG447" s="5">
        <v>4848583</v>
      </c>
      <c r="AH447" s="12">
        <f t="shared" si="18"/>
        <v>7376335.416666667</v>
      </c>
      <c r="AI447" s="12">
        <f t="shared" si="19"/>
        <v>6062638.166666667</v>
      </c>
      <c r="AJ447">
        <f t="shared" si="20"/>
        <v>190005</v>
      </c>
    </row>
    <row r="448" spans="1:36" ht="13.8" thickBot="1" x14ac:dyDescent="0.3">
      <c r="A448" s="11" t="s">
        <v>2175</v>
      </c>
      <c r="B448" s="35" t="s">
        <v>659</v>
      </c>
      <c r="C448" s="3" t="s">
        <v>660</v>
      </c>
      <c r="D448" s="3" t="s">
        <v>59</v>
      </c>
      <c r="E448" s="3" t="s">
        <v>57</v>
      </c>
      <c r="F448" s="6" t="s">
        <v>1235</v>
      </c>
      <c r="G448" s="6">
        <v>0</v>
      </c>
      <c r="H448" s="6">
        <v>0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5">
        <v>407428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12">
        <f t="shared" si="18"/>
        <v>0</v>
      </c>
      <c r="AI448" s="12">
        <f t="shared" si="19"/>
        <v>33952.333333333336</v>
      </c>
      <c r="AJ448">
        <f t="shared" si="20"/>
        <v>190005</v>
      </c>
    </row>
    <row r="449" spans="1:36" ht="13.8" thickBot="1" x14ac:dyDescent="0.3">
      <c r="A449" s="11" t="s">
        <v>2176</v>
      </c>
      <c r="B449" s="35" t="s">
        <v>659</v>
      </c>
      <c r="C449" s="3" t="s">
        <v>660</v>
      </c>
      <c r="D449" s="3" t="s">
        <v>59</v>
      </c>
      <c r="E449" s="3" t="s">
        <v>60</v>
      </c>
      <c r="F449" s="6" t="s">
        <v>1235</v>
      </c>
      <c r="G449" s="6">
        <v>0</v>
      </c>
      <c r="H449" s="6">
        <v>0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5">
        <v>81531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0</v>
      </c>
      <c r="AH449" s="12">
        <f t="shared" si="18"/>
        <v>0</v>
      </c>
      <c r="AI449" s="12">
        <f t="shared" si="19"/>
        <v>6794.25</v>
      </c>
      <c r="AJ449">
        <f t="shared" si="20"/>
        <v>190005</v>
      </c>
    </row>
    <row r="450" spans="1:36" ht="13.8" thickBot="1" x14ac:dyDescent="0.3">
      <c r="A450" s="11" t="s">
        <v>2177</v>
      </c>
      <c r="B450" s="35" t="s">
        <v>1192</v>
      </c>
      <c r="C450" s="3" t="s">
        <v>1193</v>
      </c>
      <c r="D450" s="3" t="s">
        <v>59</v>
      </c>
      <c r="E450" s="3" t="s">
        <v>57</v>
      </c>
      <c r="F450" s="6" t="s">
        <v>1235</v>
      </c>
      <c r="G450" s="6">
        <v>0</v>
      </c>
      <c r="H450" s="6">
        <v>0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5">
        <v>316252</v>
      </c>
      <c r="Z450" s="5">
        <v>316252</v>
      </c>
      <c r="AA450" s="5">
        <v>316252</v>
      </c>
      <c r="AB450" s="5">
        <v>316252</v>
      </c>
      <c r="AC450" s="5">
        <v>316252</v>
      </c>
      <c r="AD450" s="5">
        <v>316252</v>
      </c>
      <c r="AE450" s="5">
        <v>316252</v>
      </c>
      <c r="AF450" s="5">
        <v>316252</v>
      </c>
      <c r="AG450" s="5">
        <v>223937</v>
      </c>
      <c r="AH450" s="12">
        <f t="shared" ref="AH450:AH513" si="21">(((I450+U450)/2)+J450+K450+L450+M450+N450+O450+P450+Q450+R450+S450+T450)/12</f>
        <v>0</v>
      </c>
      <c r="AI450" s="12">
        <f t="shared" ref="AI450:AI513" si="22">(((U450+AG450)/2)+V450+W450+X450+Y450+Z450+AA450+AB450+AC450+AD450+AE450+AF450)/12</f>
        <v>220165.375</v>
      </c>
      <c r="AJ450">
        <f t="shared" ref="AJ450:AJ513" si="23">B450*1</f>
        <v>190006</v>
      </c>
    </row>
    <row r="451" spans="1:36" ht="13.8" thickBot="1" x14ac:dyDescent="0.3">
      <c r="A451" s="11" t="s">
        <v>2178</v>
      </c>
      <c r="B451" s="35" t="s">
        <v>1192</v>
      </c>
      <c r="C451" s="3" t="s">
        <v>1193</v>
      </c>
      <c r="D451" s="3" t="s">
        <v>59</v>
      </c>
      <c r="E451" s="3" t="s">
        <v>60</v>
      </c>
      <c r="F451" s="6" t="s">
        <v>1235</v>
      </c>
      <c r="G451" s="6">
        <v>0</v>
      </c>
      <c r="H451" s="6">
        <v>0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5">
        <v>63206</v>
      </c>
      <c r="Z451" s="5">
        <v>63206</v>
      </c>
      <c r="AA451" s="5">
        <v>63206</v>
      </c>
      <c r="AB451" s="5">
        <v>63206</v>
      </c>
      <c r="AC451" s="5">
        <v>63206</v>
      </c>
      <c r="AD451" s="5">
        <v>63206</v>
      </c>
      <c r="AE451" s="5">
        <v>63206</v>
      </c>
      <c r="AF451" s="5">
        <v>63206</v>
      </c>
      <c r="AG451" s="5">
        <v>39576</v>
      </c>
      <c r="AH451" s="12">
        <f t="shared" si="21"/>
        <v>0</v>
      </c>
      <c r="AI451" s="12">
        <f t="shared" si="22"/>
        <v>43786.333333333336</v>
      </c>
      <c r="AJ451">
        <f t="shared" si="23"/>
        <v>190006</v>
      </c>
    </row>
    <row r="452" spans="1:36" ht="13.8" thickBot="1" x14ac:dyDescent="0.3">
      <c r="A452" s="11" t="s">
        <v>2179</v>
      </c>
      <c r="B452" s="35" t="s">
        <v>1194</v>
      </c>
      <c r="C452" s="3" t="s">
        <v>1195</v>
      </c>
      <c r="D452" s="3" t="s">
        <v>59</v>
      </c>
      <c r="E452" s="3" t="s">
        <v>57</v>
      </c>
      <c r="F452" s="6" t="s">
        <v>1235</v>
      </c>
      <c r="G452" s="6">
        <v>0</v>
      </c>
      <c r="H452" s="6">
        <v>0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5">
        <v>94732</v>
      </c>
      <c r="Z452" s="5">
        <v>94732</v>
      </c>
      <c r="AA452" s="5">
        <v>94732</v>
      </c>
      <c r="AB452" s="5">
        <v>94732</v>
      </c>
      <c r="AC452" s="5">
        <v>94732</v>
      </c>
      <c r="AD452" s="5">
        <v>94732</v>
      </c>
      <c r="AE452" s="5">
        <v>94732</v>
      </c>
      <c r="AF452" s="5">
        <v>94732</v>
      </c>
      <c r="AG452" s="5">
        <v>67079</v>
      </c>
      <c r="AH452" s="12">
        <f t="shared" si="21"/>
        <v>0</v>
      </c>
      <c r="AI452" s="12">
        <f t="shared" si="22"/>
        <v>65949.625</v>
      </c>
      <c r="AJ452">
        <f t="shared" si="23"/>
        <v>190007</v>
      </c>
    </row>
    <row r="453" spans="1:36" ht="13.8" thickBot="1" x14ac:dyDescent="0.3">
      <c r="A453" s="11" t="s">
        <v>2180</v>
      </c>
      <c r="B453" s="35" t="s">
        <v>1194</v>
      </c>
      <c r="C453" s="3" t="s">
        <v>1195</v>
      </c>
      <c r="D453" s="3" t="s">
        <v>59</v>
      </c>
      <c r="E453" s="3" t="s">
        <v>60</v>
      </c>
      <c r="F453" s="6" t="s">
        <v>1235</v>
      </c>
      <c r="G453" s="6">
        <v>0</v>
      </c>
      <c r="H453" s="6">
        <v>0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5">
        <v>18933</v>
      </c>
      <c r="Z453" s="5">
        <v>18933</v>
      </c>
      <c r="AA453" s="5">
        <v>18933</v>
      </c>
      <c r="AB453" s="5">
        <v>18933</v>
      </c>
      <c r="AC453" s="5">
        <v>18933</v>
      </c>
      <c r="AD453" s="5">
        <v>18933</v>
      </c>
      <c r="AE453" s="5">
        <v>18933</v>
      </c>
      <c r="AF453" s="5">
        <v>18933</v>
      </c>
      <c r="AG453" s="5">
        <v>11855</v>
      </c>
      <c r="AH453" s="12">
        <f t="shared" si="21"/>
        <v>0</v>
      </c>
      <c r="AI453" s="12">
        <f t="shared" si="22"/>
        <v>13115.958333333334</v>
      </c>
      <c r="AJ453">
        <f t="shared" si="23"/>
        <v>190007</v>
      </c>
    </row>
    <row r="454" spans="1:36" ht="13.8" thickBot="1" x14ac:dyDescent="0.3">
      <c r="A454" s="11" t="s">
        <v>1631</v>
      </c>
      <c r="B454" s="35" t="s">
        <v>661</v>
      </c>
      <c r="C454" s="3" t="s">
        <v>662</v>
      </c>
      <c r="D454" s="3" t="s">
        <v>67</v>
      </c>
      <c r="E454" s="3" t="s">
        <v>60</v>
      </c>
      <c r="F454" s="6" t="s">
        <v>1235</v>
      </c>
      <c r="G454" s="6">
        <v>0</v>
      </c>
      <c r="H454" s="6">
        <v>0</v>
      </c>
      <c r="I454" s="5">
        <v>1111427</v>
      </c>
      <c r="J454" s="5">
        <v>1111427</v>
      </c>
      <c r="K454" s="5">
        <v>1111427</v>
      </c>
      <c r="L454" s="5">
        <v>1111427</v>
      </c>
      <c r="M454" s="5">
        <v>1111427</v>
      </c>
      <c r="N454" s="5">
        <v>1111427</v>
      </c>
      <c r="O454" s="5">
        <v>1111427</v>
      </c>
      <c r="P454" s="5">
        <v>1111427</v>
      </c>
      <c r="Q454" s="5">
        <v>1111427</v>
      </c>
      <c r="R454" s="5">
        <v>1111427</v>
      </c>
      <c r="S454" s="5">
        <v>1111427</v>
      </c>
      <c r="T454" s="5">
        <v>1111427</v>
      </c>
      <c r="U454" s="5">
        <v>1111427</v>
      </c>
      <c r="V454" s="5">
        <v>1111427</v>
      </c>
      <c r="W454" s="5">
        <v>1111427</v>
      </c>
      <c r="X454" s="5">
        <v>1111427</v>
      </c>
      <c r="Y454" s="5">
        <v>1111427</v>
      </c>
      <c r="Z454" s="5">
        <v>1111427</v>
      </c>
      <c r="AA454" s="5">
        <v>1111427</v>
      </c>
      <c r="AB454" s="5">
        <v>1111427</v>
      </c>
      <c r="AC454" s="5">
        <v>1111427</v>
      </c>
      <c r="AD454" s="5">
        <v>1111427</v>
      </c>
      <c r="AE454" s="5">
        <v>1111427</v>
      </c>
      <c r="AF454" s="5">
        <v>1111427</v>
      </c>
      <c r="AG454" s="5">
        <v>1111427</v>
      </c>
      <c r="AH454" s="12">
        <f t="shared" si="21"/>
        <v>1111427</v>
      </c>
      <c r="AI454" s="12">
        <f t="shared" si="22"/>
        <v>1111427</v>
      </c>
      <c r="AJ454">
        <f t="shared" si="23"/>
        <v>190010</v>
      </c>
    </row>
    <row r="455" spans="1:36" ht="13.8" thickBot="1" x14ac:dyDescent="0.3">
      <c r="A455" s="11" t="s">
        <v>1632</v>
      </c>
      <c r="B455" s="35" t="s">
        <v>785</v>
      </c>
      <c r="C455" s="3" t="s">
        <v>786</v>
      </c>
      <c r="D455" s="3" t="s">
        <v>51</v>
      </c>
      <c r="E455" s="3" t="s">
        <v>57</v>
      </c>
      <c r="F455" s="6" t="s">
        <v>1235</v>
      </c>
      <c r="G455" s="6">
        <v>0</v>
      </c>
      <c r="H455" s="6">
        <v>0</v>
      </c>
      <c r="I455" s="5">
        <v>2404682</v>
      </c>
      <c r="J455" s="5">
        <v>2401237</v>
      </c>
      <c r="K455" s="5">
        <v>2397792</v>
      </c>
      <c r="L455" s="5">
        <v>2394347</v>
      </c>
      <c r="M455" s="5">
        <v>2390902</v>
      </c>
      <c r="N455" s="5">
        <v>2387457</v>
      </c>
      <c r="O455" s="5">
        <v>2384012</v>
      </c>
      <c r="P455" s="5">
        <v>2380567</v>
      </c>
      <c r="Q455" s="5">
        <v>2377122</v>
      </c>
      <c r="R455" s="5">
        <v>2373677</v>
      </c>
      <c r="S455" s="5">
        <v>2370232</v>
      </c>
      <c r="T455" s="5">
        <v>2366787</v>
      </c>
      <c r="U455" s="5">
        <v>2363342</v>
      </c>
      <c r="V455" s="5">
        <v>2359897</v>
      </c>
      <c r="W455" s="5">
        <v>2356452</v>
      </c>
      <c r="X455" s="5">
        <v>2353007</v>
      </c>
      <c r="Y455" s="5">
        <v>2349562</v>
      </c>
      <c r="Z455" s="5">
        <v>2346117</v>
      </c>
      <c r="AA455" s="5">
        <v>2342672</v>
      </c>
      <c r="AB455" s="5">
        <v>2339227</v>
      </c>
      <c r="AC455" s="5">
        <v>2335782</v>
      </c>
      <c r="AD455" s="5">
        <v>2332337</v>
      </c>
      <c r="AE455" s="5">
        <v>2328892</v>
      </c>
      <c r="AF455" s="5">
        <v>2325447</v>
      </c>
      <c r="AG455" s="5">
        <v>2322002</v>
      </c>
      <c r="AH455" s="12">
        <f t="shared" si="21"/>
        <v>2384012</v>
      </c>
      <c r="AI455" s="12">
        <f t="shared" si="22"/>
        <v>2342672</v>
      </c>
      <c r="AJ455">
        <f t="shared" si="23"/>
        <v>190020</v>
      </c>
    </row>
    <row r="456" spans="1:36" ht="13.8" thickBot="1" x14ac:dyDescent="0.3">
      <c r="A456" s="11" t="s">
        <v>1632</v>
      </c>
      <c r="B456" s="33" t="s">
        <v>785</v>
      </c>
      <c r="C456" s="7" t="s">
        <v>786</v>
      </c>
      <c r="D456" s="7" t="s">
        <v>51</v>
      </c>
      <c r="E456" s="7" t="s">
        <v>57</v>
      </c>
      <c r="F456" s="11" t="s">
        <v>1235</v>
      </c>
      <c r="G456" s="11">
        <v>0</v>
      </c>
      <c r="H456" s="11">
        <v>0</v>
      </c>
      <c r="I456" s="4">
        <v>1603123.75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12">
        <f t="shared" si="21"/>
        <v>66796.822916666672</v>
      </c>
      <c r="AI456" s="12">
        <f t="shared" si="22"/>
        <v>0</v>
      </c>
      <c r="AJ456">
        <f t="shared" si="23"/>
        <v>190020</v>
      </c>
    </row>
    <row r="457" spans="1:36" ht="13.8" thickBot="1" x14ac:dyDescent="0.3">
      <c r="A457" s="11" t="s">
        <v>1633</v>
      </c>
      <c r="B457" s="35" t="s">
        <v>787</v>
      </c>
      <c r="C457" s="3" t="s">
        <v>788</v>
      </c>
      <c r="D457" s="3" t="s">
        <v>51</v>
      </c>
      <c r="E457" s="3" t="s">
        <v>57</v>
      </c>
      <c r="F457" s="6" t="s">
        <v>1235</v>
      </c>
      <c r="G457" s="6">
        <v>0</v>
      </c>
      <c r="H457" s="6">
        <v>0</v>
      </c>
      <c r="I457" s="5">
        <v>720310</v>
      </c>
      <c r="J457" s="5">
        <v>719277</v>
      </c>
      <c r="K457" s="5">
        <v>718244</v>
      </c>
      <c r="L457" s="5">
        <v>717211</v>
      </c>
      <c r="M457" s="5">
        <v>716178</v>
      </c>
      <c r="N457" s="5">
        <v>715145</v>
      </c>
      <c r="O457" s="5">
        <v>714112</v>
      </c>
      <c r="P457" s="5">
        <v>713079</v>
      </c>
      <c r="Q457" s="5">
        <v>712046</v>
      </c>
      <c r="R457" s="5">
        <v>711013</v>
      </c>
      <c r="S457" s="5">
        <v>709980</v>
      </c>
      <c r="T457" s="5">
        <v>708947</v>
      </c>
      <c r="U457" s="5">
        <v>707914</v>
      </c>
      <c r="V457" s="5">
        <v>706881</v>
      </c>
      <c r="W457" s="5">
        <v>705848</v>
      </c>
      <c r="X457" s="5">
        <v>704815</v>
      </c>
      <c r="Y457" s="5">
        <v>703782</v>
      </c>
      <c r="Z457" s="5">
        <v>702749</v>
      </c>
      <c r="AA457" s="5">
        <v>701716</v>
      </c>
      <c r="AB457" s="5">
        <v>700683</v>
      </c>
      <c r="AC457" s="5">
        <v>699650</v>
      </c>
      <c r="AD457" s="5">
        <v>698617</v>
      </c>
      <c r="AE457" s="5">
        <v>697584</v>
      </c>
      <c r="AF457" s="5">
        <v>696551</v>
      </c>
      <c r="AG457" s="5">
        <v>695518</v>
      </c>
      <c r="AH457" s="12">
        <f t="shared" si="21"/>
        <v>714112</v>
      </c>
      <c r="AI457" s="12">
        <f t="shared" si="22"/>
        <v>701716</v>
      </c>
      <c r="AJ457">
        <f t="shared" si="23"/>
        <v>190025</v>
      </c>
    </row>
    <row r="458" spans="1:36" ht="13.8" thickBot="1" x14ac:dyDescent="0.3">
      <c r="A458" s="11" t="s">
        <v>1633</v>
      </c>
      <c r="B458" s="33" t="s">
        <v>787</v>
      </c>
      <c r="C458" s="7" t="s">
        <v>788</v>
      </c>
      <c r="D458" s="7" t="s">
        <v>51</v>
      </c>
      <c r="E458" s="7" t="s">
        <v>57</v>
      </c>
      <c r="F458" s="11" t="s">
        <v>1235</v>
      </c>
      <c r="G458" s="11">
        <v>0</v>
      </c>
      <c r="H458" s="11">
        <v>0</v>
      </c>
      <c r="I458" s="4">
        <v>1437744.3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12">
        <f t="shared" si="21"/>
        <v>59906.012500000004</v>
      </c>
      <c r="AI458" s="12">
        <f t="shared" si="22"/>
        <v>0</v>
      </c>
      <c r="AJ458">
        <f t="shared" si="23"/>
        <v>190025</v>
      </c>
    </row>
    <row r="459" spans="1:36" ht="13.8" thickBot="1" x14ac:dyDescent="0.3">
      <c r="A459" s="11" t="s">
        <v>2181</v>
      </c>
      <c r="B459" s="35" t="s">
        <v>1188</v>
      </c>
      <c r="C459" s="3" t="s">
        <v>1189</v>
      </c>
      <c r="D459" s="3" t="s">
        <v>59</v>
      </c>
      <c r="E459" s="3" t="s">
        <v>57</v>
      </c>
      <c r="F459" s="6" t="s">
        <v>1231</v>
      </c>
      <c r="G459" s="6">
        <v>0</v>
      </c>
      <c r="H459" s="6">
        <v>0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5">
        <v>1323025.1100000001</v>
      </c>
      <c r="Z459" s="5">
        <v>1290676.05</v>
      </c>
      <c r="AA459" s="5">
        <v>1258296.33</v>
      </c>
      <c r="AB459" s="5">
        <v>1225746.73</v>
      </c>
      <c r="AC459" s="5">
        <v>1193247.2</v>
      </c>
      <c r="AD459" s="5">
        <v>1153680.8</v>
      </c>
      <c r="AE459" s="5">
        <v>1120664.18</v>
      </c>
      <c r="AF459" s="5">
        <v>1087491.3999999999</v>
      </c>
      <c r="AG459" s="5">
        <v>1054421.9099999999</v>
      </c>
      <c r="AH459" s="12">
        <f t="shared" si="21"/>
        <v>0</v>
      </c>
      <c r="AI459" s="39">
        <f t="shared" si="22"/>
        <v>848336.56291666673</v>
      </c>
      <c r="AJ459">
        <f t="shared" si="23"/>
        <v>190027</v>
      </c>
    </row>
    <row r="460" spans="1:36" ht="13.8" thickBot="1" x14ac:dyDescent="0.3">
      <c r="A460" s="11" t="s">
        <v>1634</v>
      </c>
      <c r="B460" s="35" t="s">
        <v>1012</v>
      </c>
      <c r="C460" s="3" t="s">
        <v>1013</v>
      </c>
      <c r="D460" s="3" t="s">
        <v>51</v>
      </c>
      <c r="E460" s="3" t="s">
        <v>57</v>
      </c>
      <c r="F460" s="6" t="s">
        <v>1235</v>
      </c>
      <c r="G460" s="6">
        <v>0</v>
      </c>
      <c r="H460" s="6">
        <v>0</v>
      </c>
      <c r="I460" s="5">
        <v>39987</v>
      </c>
      <c r="J460" s="5">
        <v>39802</v>
      </c>
      <c r="K460" s="5">
        <v>39617</v>
      </c>
      <c r="L460" s="5">
        <v>39432</v>
      </c>
      <c r="M460" s="5">
        <v>39247</v>
      </c>
      <c r="N460" s="5">
        <v>39062</v>
      </c>
      <c r="O460" s="5">
        <v>38877</v>
      </c>
      <c r="P460" s="5">
        <v>38692</v>
      </c>
      <c r="Q460" s="5">
        <v>38507</v>
      </c>
      <c r="R460" s="5">
        <v>38322</v>
      </c>
      <c r="S460" s="5">
        <v>38137</v>
      </c>
      <c r="T460" s="5">
        <v>37952</v>
      </c>
      <c r="U460" s="5">
        <v>37767</v>
      </c>
      <c r="V460" s="5">
        <v>37582</v>
      </c>
      <c r="W460" s="5">
        <v>37397</v>
      </c>
      <c r="X460" s="5">
        <v>37212</v>
      </c>
      <c r="Y460" s="5">
        <v>37027</v>
      </c>
      <c r="Z460" s="5">
        <v>36842</v>
      </c>
      <c r="AA460" s="5">
        <v>36657</v>
      </c>
      <c r="AB460" s="5">
        <v>36472</v>
      </c>
      <c r="AC460" s="5">
        <v>36287</v>
      </c>
      <c r="AD460" s="5">
        <v>36102</v>
      </c>
      <c r="AE460" s="5">
        <v>35917</v>
      </c>
      <c r="AF460" s="5">
        <v>35732</v>
      </c>
      <c r="AG460" s="5">
        <v>35547</v>
      </c>
      <c r="AH460" s="12">
        <f t="shared" si="21"/>
        <v>38877</v>
      </c>
      <c r="AI460" s="12">
        <f t="shared" si="22"/>
        <v>36657</v>
      </c>
      <c r="AJ460">
        <f t="shared" si="23"/>
        <v>190035</v>
      </c>
    </row>
    <row r="461" spans="1:36" ht="13.8" thickBot="1" x14ac:dyDescent="0.3">
      <c r="A461" s="11" t="s">
        <v>1634</v>
      </c>
      <c r="B461" s="33" t="s">
        <v>1012</v>
      </c>
      <c r="C461" s="7" t="s">
        <v>1013</v>
      </c>
      <c r="D461" s="7" t="s">
        <v>51</v>
      </c>
      <c r="E461" s="7" t="s">
        <v>57</v>
      </c>
      <c r="F461" s="11" t="s">
        <v>1235</v>
      </c>
      <c r="G461" s="11">
        <v>0</v>
      </c>
      <c r="H461" s="11">
        <v>0</v>
      </c>
      <c r="I461" s="4">
        <v>79808</v>
      </c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12">
        <f t="shared" si="21"/>
        <v>3325.3333333333335</v>
      </c>
      <c r="AI461" s="12">
        <f t="shared" si="22"/>
        <v>0</v>
      </c>
      <c r="AJ461">
        <f t="shared" si="23"/>
        <v>190035</v>
      </c>
    </row>
    <row r="462" spans="1:36" ht="13.8" thickBot="1" x14ac:dyDescent="0.3">
      <c r="A462" s="11" t="s">
        <v>1635</v>
      </c>
      <c r="B462" s="35" t="s">
        <v>1014</v>
      </c>
      <c r="C462" s="3" t="s">
        <v>1015</v>
      </c>
      <c r="D462" s="3" t="s">
        <v>51</v>
      </c>
      <c r="E462" s="3" t="s">
        <v>57</v>
      </c>
      <c r="F462" s="6" t="s">
        <v>1235</v>
      </c>
      <c r="G462" s="6">
        <v>0</v>
      </c>
      <c r="H462" s="6">
        <v>0</v>
      </c>
      <c r="I462" s="5">
        <v>133492</v>
      </c>
      <c r="J462" s="5">
        <v>132874</v>
      </c>
      <c r="K462" s="5">
        <v>132256</v>
      </c>
      <c r="L462" s="5">
        <v>131638</v>
      </c>
      <c r="M462" s="5">
        <v>131020</v>
      </c>
      <c r="N462" s="5">
        <v>130402</v>
      </c>
      <c r="O462" s="5">
        <v>129784</v>
      </c>
      <c r="P462" s="5">
        <v>129166</v>
      </c>
      <c r="Q462" s="5">
        <v>128548</v>
      </c>
      <c r="R462" s="5">
        <v>127930</v>
      </c>
      <c r="S462" s="5">
        <v>127312</v>
      </c>
      <c r="T462" s="5">
        <v>126694</v>
      </c>
      <c r="U462" s="5">
        <v>126076</v>
      </c>
      <c r="V462" s="5">
        <v>125458</v>
      </c>
      <c r="W462" s="5">
        <v>124840</v>
      </c>
      <c r="X462" s="5">
        <v>124222</v>
      </c>
      <c r="Y462" s="5">
        <v>123604</v>
      </c>
      <c r="Z462" s="5">
        <v>122986</v>
      </c>
      <c r="AA462" s="5">
        <v>122368</v>
      </c>
      <c r="AB462" s="5">
        <v>121750</v>
      </c>
      <c r="AC462" s="5">
        <v>121132</v>
      </c>
      <c r="AD462" s="5">
        <v>120514</v>
      </c>
      <c r="AE462" s="5">
        <v>119896</v>
      </c>
      <c r="AF462" s="5">
        <v>119278</v>
      </c>
      <c r="AG462" s="5">
        <v>118660</v>
      </c>
      <c r="AH462" s="12">
        <f t="shared" si="21"/>
        <v>129784</v>
      </c>
      <c r="AI462" s="12">
        <f t="shared" si="22"/>
        <v>122368</v>
      </c>
      <c r="AJ462">
        <f t="shared" si="23"/>
        <v>190036</v>
      </c>
    </row>
    <row r="463" spans="1:36" ht="13.8" thickBot="1" x14ac:dyDescent="0.3">
      <c r="A463" s="11" t="s">
        <v>1635</v>
      </c>
      <c r="B463" s="33" t="s">
        <v>1014</v>
      </c>
      <c r="C463" s="7" t="s">
        <v>1015</v>
      </c>
      <c r="D463" s="7" t="s">
        <v>51</v>
      </c>
      <c r="E463" s="7" t="s">
        <v>57</v>
      </c>
      <c r="F463" s="11" t="s">
        <v>1235</v>
      </c>
      <c r="G463" s="11">
        <v>0</v>
      </c>
      <c r="H463" s="11">
        <v>0</v>
      </c>
      <c r="I463" s="4">
        <v>88996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12">
        <f t="shared" si="21"/>
        <v>3708.1666666666665</v>
      </c>
      <c r="AI463" s="12">
        <f t="shared" si="22"/>
        <v>0</v>
      </c>
      <c r="AJ463">
        <f t="shared" si="23"/>
        <v>190036</v>
      </c>
    </row>
    <row r="464" spans="1:36" ht="13.8" thickBot="1" x14ac:dyDescent="0.3">
      <c r="A464" s="11" t="s">
        <v>1636</v>
      </c>
      <c r="B464" s="35" t="s">
        <v>1022</v>
      </c>
      <c r="C464" s="3" t="s">
        <v>1023</v>
      </c>
      <c r="D464" s="3" t="s">
        <v>51</v>
      </c>
      <c r="E464" s="3" t="s">
        <v>57</v>
      </c>
      <c r="F464" s="6" t="s">
        <v>1235</v>
      </c>
      <c r="G464" s="6">
        <v>0</v>
      </c>
      <c r="H464" s="6">
        <v>0</v>
      </c>
      <c r="I464" s="5">
        <v>1140817</v>
      </c>
      <c r="J464" s="5">
        <v>1139308</v>
      </c>
      <c r="K464" s="5">
        <v>1137799</v>
      </c>
      <c r="L464" s="5">
        <v>1136290</v>
      </c>
      <c r="M464" s="5">
        <v>1134781</v>
      </c>
      <c r="N464" s="5">
        <v>1133272</v>
      </c>
      <c r="O464" s="5">
        <v>1131763</v>
      </c>
      <c r="P464" s="5">
        <v>1130254</v>
      </c>
      <c r="Q464" s="5">
        <v>1128745</v>
      </c>
      <c r="R464" s="5">
        <v>1127236</v>
      </c>
      <c r="S464" s="5">
        <v>1125727</v>
      </c>
      <c r="T464" s="5">
        <v>1124218</v>
      </c>
      <c r="U464" s="5">
        <v>1122709</v>
      </c>
      <c r="V464" s="5">
        <v>1121200</v>
      </c>
      <c r="W464" s="5">
        <v>1119691</v>
      </c>
      <c r="X464" s="5">
        <v>1118182</v>
      </c>
      <c r="Y464" s="5">
        <v>1116673</v>
      </c>
      <c r="Z464" s="5">
        <v>1115164</v>
      </c>
      <c r="AA464" s="5">
        <v>1113655</v>
      </c>
      <c r="AB464" s="5">
        <v>1112146</v>
      </c>
      <c r="AC464" s="5">
        <v>1110637</v>
      </c>
      <c r="AD464" s="5">
        <v>1109128</v>
      </c>
      <c r="AE464" s="5">
        <v>1107619</v>
      </c>
      <c r="AF464" s="5">
        <v>1106110</v>
      </c>
      <c r="AG464" s="5">
        <v>1104601</v>
      </c>
      <c r="AH464" s="12">
        <f t="shared" si="21"/>
        <v>1131763</v>
      </c>
      <c r="AI464" s="12">
        <f t="shared" si="22"/>
        <v>1113655</v>
      </c>
      <c r="AJ464">
        <f t="shared" si="23"/>
        <v>190037</v>
      </c>
    </row>
    <row r="465" spans="1:36" ht="13.8" thickBot="1" x14ac:dyDescent="0.3">
      <c r="A465" s="11" t="s">
        <v>1636</v>
      </c>
      <c r="B465" s="33" t="s">
        <v>1022</v>
      </c>
      <c r="C465" s="7" t="s">
        <v>1023</v>
      </c>
      <c r="D465" s="7" t="s">
        <v>51</v>
      </c>
      <c r="E465" s="7" t="s">
        <v>57</v>
      </c>
      <c r="F465" s="11" t="s">
        <v>1235</v>
      </c>
      <c r="G465" s="11">
        <v>0</v>
      </c>
      <c r="H465" s="11">
        <v>0</v>
      </c>
      <c r="I465" s="4">
        <v>2434362.4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12">
        <f t="shared" si="21"/>
        <v>101431.76666666666</v>
      </c>
      <c r="AI465" s="12">
        <f t="shared" si="22"/>
        <v>0</v>
      </c>
      <c r="AJ465">
        <f t="shared" si="23"/>
        <v>190037</v>
      </c>
    </row>
    <row r="466" spans="1:36" ht="13.8" thickBot="1" x14ac:dyDescent="0.3">
      <c r="A466" s="11" t="s">
        <v>1637</v>
      </c>
      <c r="B466" s="35" t="s">
        <v>1024</v>
      </c>
      <c r="C466" s="3" t="s">
        <v>1025</v>
      </c>
      <c r="D466" s="3" t="s">
        <v>51</v>
      </c>
      <c r="E466" s="3" t="s">
        <v>57</v>
      </c>
      <c r="F466" s="6" t="s">
        <v>1235</v>
      </c>
      <c r="G466" s="6">
        <v>0</v>
      </c>
      <c r="H466" s="6">
        <v>0</v>
      </c>
      <c r="I466" s="5">
        <v>3808496</v>
      </c>
      <c r="J466" s="5">
        <v>3803458</v>
      </c>
      <c r="K466" s="5">
        <v>3798420</v>
      </c>
      <c r="L466" s="5">
        <v>3793382</v>
      </c>
      <c r="M466" s="5">
        <v>3788344</v>
      </c>
      <c r="N466" s="5">
        <v>3783306</v>
      </c>
      <c r="O466" s="5">
        <v>3778268</v>
      </c>
      <c r="P466" s="5">
        <v>3773230</v>
      </c>
      <c r="Q466" s="5">
        <v>3768192</v>
      </c>
      <c r="R466" s="5">
        <v>3763154</v>
      </c>
      <c r="S466" s="5">
        <v>3758116</v>
      </c>
      <c r="T466" s="5">
        <v>3753078</v>
      </c>
      <c r="U466" s="5">
        <v>3748040</v>
      </c>
      <c r="V466" s="5">
        <v>3743002</v>
      </c>
      <c r="W466" s="5">
        <v>3737964</v>
      </c>
      <c r="X466" s="5">
        <v>3732926</v>
      </c>
      <c r="Y466" s="5">
        <v>3727888</v>
      </c>
      <c r="Z466" s="5">
        <v>3722850</v>
      </c>
      <c r="AA466" s="5">
        <v>3717812</v>
      </c>
      <c r="AB466" s="5">
        <v>3712774</v>
      </c>
      <c r="AC466" s="5">
        <v>3707736</v>
      </c>
      <c r="AD466" s="5">
        <v>3702698</v>
      </c>
      <c r="AE466" s="5">
        <v>3697660</v>
      </c>
      <c r="AF466" s="5">
        <v>3692622</v>
      </c>
      <c r="AG466" s="5">
        <v>3687584</v>
      </c>
      <c r="AH466" s="12">
        <f t="shared" si="21"/>
        <v>3778268</v>
      </c>
      <c r="AI466" s="12">
        <f t="shared" si="22"/>
        <v>3717812</v>
      </c>
      <c r="AJ466">
        <f t="shared" si="23"/>
        <v>190038</v>
      </c>
    </row>
    <row r="467" spans="1:36" ht="13.8" thickBot="1" x14ac:dyDescent="0.3">
      <c r="A467" s="11" t="s">
        <v>1637</v>
      </c>
      <c r="B467" s="33" t="s">
        <v>1024</v>
      </c>
      <c r="C467" s="7" t="s">
        <v>1025</v>
      </c>
      <c r="D467" s="7" t="s">
        <v>51</v>
      </c>
      <c r="E467" s="7" t="s">
        <v>57</v>
      </c>
      <c r="F467" s="11" t="s">
        <v>1235</v>
      </c>
      <c r="G467" s="11">
        <v>0</v>
      </c>
      <c r="H467" s="11">
        <v>0</v>
      </c>
      <c r="I467" s="4">
        <v>2831121.31</v>
      </c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12">
        <f t="shared" si="21"/>
        <v>117963.38791666667</v>
      </c>
      <c r="AI467" s="12">
        <f t="shared" si="22"/>
        <v>0</v>
      </c>
      <c r="AJ467">
        <f t="shared" si="23"/>
        <v>190038</v>
      </c>
    </row>
    <row r="468" spans="1:36" ht="13.8" thickBot="1" x14ac:dyDescent="0.3">
      <c r="A468" s="11" t="s">
        <v>1638</v>
      </c>
      <c r="B468" s="35" t="s">
        <v>1059</v>
      </c>
      <c r="C468" s="3" t="s">
        <v>1060</v>
      </c>
      <c r="D468" s="3" t="s">
        <v>51</v>
      </c>
      <c r="E468" s="3" t="s">
        <v>57</v>
      </c>
      <c r="F468" s="6" t="s">
        <v>1235</v>
      </c>
      <c r="G468" s="6">
        <v>0</v>
      </c>
      <c r="H468" s="6">
        <v>0</v>
      </c>
      <c r="I468" s="5">
        <v>3481008</v>
      </c>
      <c r="J468" s="5">
        <v>3481008</v>
      </c>
      <c r="K468" s="5">
        <v>3481008</v>
      </c>
      <c r="L468" s="5">
        <v>3481008</v>
      </c>
      <c r="M468" s="5">
        <v>3481008</v>
      </c>
      <c r="N468" s="5">
        <v>3481008</v>
      </c>
      <c r="O468" s="5">
        <v>3481008</v>
      </c>
      <c r="P468" s="5">
        <v>3481008</v>
      </c>
      <c r="Q468" s="5">
        <v>3481008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-547111</v>
      </c>
      <c r="AE468" s="5">
        <v>-547111</v>
      </c>
      <c r="AF468" s="5">
        <v>-547111</v>
      </c>
      <c r="AG468" s="5">
        <v>-547111</v>
      </c>
      <c r="AH468" s="12">
        <f t="shared" si="21"/>
        <v>2465714</v>
      </c>
      <c r="AI468" s="12">
        <f t="shared" si="22"/>
        <v>-159574.04166666666</v>
      </c>
      <c r="AJ468">
        <f t="shared" si="23"/>
        <v>190039</v>
      </c>
    </row>
    <row r="469" spans="1:36" ht="13.8" thickBot="1" x14ac:dyDescent="0.3">
      <c r="A469" s="11" t="s">
        <v>1639</v>
      </c>
      <c r="B469" s="35" t="s">
        <v>481</v>
      </c>
      <c r="C469" s="3" t="s">
        <v>482</v>
      </c>
      <c r="D469" s="3" t="s">
        <v>59</v>
      </c>
      <c r="E469" s="3" t="s">
        <v>57</v>
      </c>
      <c r="F469" s="6" t="s">
        <v>1231</v>
      </c>
      <c r="G469" s="6">
        <v>0</v>
      </c>
      <c r="H469" s="6">
        <v>0</v>
      </c>
      <c r="I469" s="5">
        <v>198455.08</v>
      </c>
      <c r="J469" s="5">
        <v>196490.18</v>
      </c>
      <c r="K469" s="5">
        <v>194525.28</v>
      </c>
      <c r="L469" s="5">
        <v>192560.38</v>
      </c>
      <c r="M469" s="5">
        <v>190595.48</v>
      </c>
      <c r="N469" s="5">
        <v>188630.58</v>
      </c>
      <c r="O469" s="5">
        <v>186665.68</v>
      </c>
      <c r="P469" s="5">
        <v>184700.78</v>
      </c>
      <c r="Q469" s="5">
        <v>182735.88</v>
      </c>
      <c r="R469" s="5">
        <v>180770.98</v>
      </c>
      <c r="S469" s="5">
        <v>178806.08</v>
      </c>
      <c r="T469" s="5">
        <v>176841.18</v>
      </c>
      <c r="U469" s="5">
        <v>174876.28</v>
      </c>
      <c r="V469" s="5">
        <v>172911.38</v>
      </c>
      <c r="W469" s="5">
        <v>170946.48</v>
      </c>
      <c r="X469" s="5">
        <v>168981.58</v>
      </c>
      <c r="Y469" s="5">
        <v>167016.68</v>
      </c>
      <c r="Z469" s="5">
        <v>165051.78</v>
      </c>
      <c r="AA469" s="5">
        <v>163086.88</v>
      </c>
      <c r="AB469" s="5">
        <v>161121.98000000001</v>
      </c>
      <c r="AC469" s="5">
        <v>159157.07999999999</v>
      </c>
      <c r="AD469" s="5">
        <v>157192.18</v>
      </c>
      <c r="AE469" s="5">
        <v>155227.28</v>
      </c>
      <c r="AF469" s="5">
        <v>153262.38</v>
      </c>
      <c r="AG469" s="5">
        <v>151297.48000000001</v>
      </c>
      <c r="AH469" s="12">
        <f t="shared" si="21"/>
        <v>186665.68000000002</v>
      </c>
      <c r="AI469" s="12">
        <f t="shared" si="22"/>
        <v>163086.88</v>
      </c>
      <c r="AJ469">
        <f t="shared" si="23"/>
        <v>190040</v>
      </c>
    </row>
    <row r="470" spans="1:36" ht="13.8" thickBot="1" x14ac:dyDescent="0.3">
      <c r="A470" s="11" t="s">
        <v>1639</v>
      </c>
      <c r="B470" s="33" t="s">
        <v>481</v>
      </c>
      <c r="C470" s="7" t="s">
        <v>482</v>
      </c>
      <c r="D470" s="7" t="s">
        <v>59</v>
      </c>
      <c r="E470" s="7" t="s">
        <v>57</v>
      </c>
      <c r="F470" s="11" t="s">
        <v>1231</v>
      </c>
      <c r="G470" s="11">
        <v>0</v>
      </c>
      <c r="H470" s="11">
        <v>0</v>
      </c>
      <c r="I470" s="4">
        <v>132303.38</v>
      </c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12">
        <f t="shared" si="21"/>
        <v>5512.6408333333338</v>
      </c>
      <c r="AI470" s="12">
        <f t="shared" si="22"/>
        <v>0</v>
      </c>
      <c r="AJ470">
        <f t="shared" si="23"/>
        <v>190040</v>
      </c>
    </row>
    <row r="471" spans="1:36" ht="13.8" thickBot="1" x14ac:dyDescent="0.3">
      <c r="A471" s="11" t="s">
        <v>1640</v>
      </c>
      <c r="B471" s="35" t="s">
        <v>237</v>
      </c>
      <c r="C471" s="3" t="s">
        <v>238</v>
      </c>
      <c r="D471" s="3" t="s">
        <v>32</v>
      </c>
      <c r="E471" s="3" t="s">
        <v>32</v>
      </c>
      <c r="F471" s="6" t="s">
        <v>1235</v>
      </c>
      <c r="G471" s="6">
        <v>0</v>
      </c>
      <c r="H471" s="6">
        <v>0</v>
      </c>
      <c r="I471" s="5">
        <v>134322.6</v>
      </c>
      <c r="J471" s="5">
        <v>134322.6</v>
      </c>
      <c r="K471" s="5">
        <v>134322.6</v>
      </c>
      <c r="L471" s="5">
        <v>134322.6</v>
      </c>
      <c r="M471" s="5">
        <v>134322.6</v>
      </c>
      <c r="N471" s="5">
        <v>134322.6</v>
      </c>
      <c r="O471" s="5">
        <v>134322.6</v>
      </c>
      <c r="P471" s="5">
        <v>134322.6</v>
      </c>
      <c r="Q471" s="5">
        <v>134322.6</v>
      </c>
      <c r="R471" s="5">
        <v>134322.6</v>
      </c>
      <c r="S471" s="5">
        <v>134322.6</v>
      </c>
      <c r="T471" s="5">
        <v>134322.6</v>
      </c>
      <c r="U471" s="5">
        <v>134322.6</v>
      </c>
      <c r="V471" s="5">
        <v>134322.6</v>
      </c>
      <c r="W471" s="5">
        <v>134322.6</v>
      </c>
      <c r="X471" s="5">
        <v>134322.6</v>
      </c>
      <c r="Y471" s="5">
        <v>134322.6</v>
      </c>
      <c r="Z471" s="5">
        <v>134322.6</v>
      </c>
      <c r="AA471" s="5">
        <v>134322.6</v>
      </c>
      <c r="AB471" s="5">
        <v>134322.6</v>
      </c>
      <c r="AC471" s="5">
        <v>134322.6</v>
      </c>
      <c r="AD471" s="5">
        <v>134322.6</v>
      </c>
      <c r="AE471" s="5">
        <v>134322.6</v>
      </c>
      <c r="AF471" s="5">
        <v>134322.6</v>
      </c>
      <c r="AG471" s="5">
        <v>134322.6</v>
      </c>
      <c r="AH471" s="12">
        <f t="shared" si="21"/>
        <v>134322.60000000003</v>
      </c>
      <c r="AI471" s="12">
        <f t="shared" si="22"/>
        <v>134322.60000000003</v>
      </c>
      <c r="AJ471">
        <f t="shared" si="23"/>
        <v>190060</v>
      </c>
    </row>
    <row r="472" spans="1:36" ht="13.8" thickBot="1" x14ac:dyDescent="0.3">
      <c r="A472" s="11" t="s">
        <v>1640</v>
      </c>
      <c r="B472" s="33" t="s">
        <v>237</v>
      </c>
      <c r="C472" s="7" t="s">
        <v>238</v>
      </c>
      <c r="D472" s="7" t="s">
        <v>32</v>
      </c>
      <c r="E472" s="7" t="s">
        <v>32</v>
      </c>
      <c r="F472" s="11" t="s">
        <v>1235</v>
      </c>
      <c r="G472" s="11">
        <v>0</v>
      </c>
      <c r="H472" s="11">
        <v>0</v>
      </c>
      <c r="I472" s="4">
        <v>89548.4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12">
        <f t="shared" si="21"/>
        <v>3731.1833333333329</v>
      </c>
      <c r="AI472" s="12">
        <f t="shared" si="22"/>
        <v>0</v>
      </c>
      <c r="AJ472">
        <f t="shared" si="23"/>
        <v>190060</v>
      </c>
    </row>
    <row r="473" spans="1:36" ht="13.8" thickBot="1" x14ac:dyDescent="0.3">
      <c r="A473" s="11" t="s">
        <v>1641</v>
      </c>
      <c r="B473" s="35" t="s">
        <v>495</v>
      </c>
      <c r="C473" s="3" t="s">
        <v>496</v>
      </c>
      <c r="D473" s="3" t="s">
        <v>32</v>
      </c>
      <c r="E473" s="3" t="s">
        <v>32</v>
      </c>
      <c r="F473" s="6" t="s">
        <v>1235</v>
      </c>
      <c r="G473" s="6">
        <v>0</v>
      </c>
      <c r="H473" s="6">
        <v>0</v>
      </c>
      <c r="I473" s="5">
        <v>4892388.57</v>
      </c>
      <c r="J473" s="5">
        <v>4910139.2699999996</v>
      </c>
      <c r="K473" s="5">
        <v>4927889.97</v>
      </c>
      <c r="L473" s="5">
        <v>4945640.67</v>
      </c>
      <c r="M473" s="5">
        <v>4963391.37</v>
      </c>
      <c r="N473" s="5">
        <v>4978207.33</v>
      </c>
      <c r="O473" s="5">
        <v>4995538.99</v>
      </c>
      <c r="P473" s="5">
        <v>5014091.5999999996</v>
      </c>
      <c r="Q473" s="5">
        <v>5032644.42</v>
      </c>
      <c r="R473" s="5">
        <v>5051197.24</v>
      </c>
      <c r="S473" s="5">
        <v>5070429.24</v>
      </c>
      <c r="T473" s="5">
        <v>5088982.0599999996</v>
      </c>
      <c r="U473" s="5">
        <v>5107534.88</v>
      </c>
      <c r="V473" s="5">
        <v>5122546.47</v>
      </c>
      <c r="W473" s="5">
        <v>5137558.0599999996</v>
      </c>
      <c r="X473" s="5">
        <v>5152569.6500000004</v>
      </c>
      <c r="Y473" s="5">
        <v>5167581.24</v>
      </c>
      <c r="Z473" s="5">
        <v>5182592.83</v>
      </c>
      <c r="AA473" s="5">
        <v>5197604.42</v>
      </c>
      <c r="AB473" s="5">
        <v>5235694.22</v>
      </c>
      <c r="AC473" s="5">
        <v>5250706.0199999996</v>
      </c>
      <c r="AD473" s="5">
        <v>5265717.6100000003</v>
      </c>
      <c r="AE473" s="5">
        <v>5280729.41</v>
      </c>
      <c r="AF473" s="5">
        <v>5272662.99</v>
      </c>
      <c r="AG473" s="5">
        <v>5287674.79</v>
      </c>
      <c r="AH473" s="12">
        <f t="shared" si="21"/>
        <v>4998176.1570833344</v>
      </c>
      <c r="AI473" s="12">
        <f t="shared" si="22"/>
        <v>5205297.3129166672</v>
      </c>
      <c r="AJ473">
        <f t="shared" si="23"/>
        <v>190070</v>
      </c>
    </row>
    <row r="474" spans="1:36" ht="13.8" thickBot="1" x14ac:dyDescent="0.3">
      <c r="A474" s="11" t="s">
        <v>1642</v>
      </c>
      <c r="B474" s="35" t="s">
        <v>497</v>
      </c>
      <c r="C474" s="3" t="s">
        <v>498</v>
      </c>
      <c r="D474" s="3" t="s">
        <v>51</v>
      </c>
      <c r="E474" s="3" t="s">
        <v>57</v>
      </c>
      <c r="F474" s="6" t="s">
        <v>1235</v>
      </c>
      <c r="G474" s="6">
        <v>0</v>
      </c>
      <c r="H474" s="6">
        <v>0</v>
      </c>
      <c r="I474" s="5">
        <v>-1891.49</v>
      </c>
      <c r="J474" s="5">
        <v>1705.08</v>
      </c>
      <c r="K474" s="5">
        <v>-3648</v>
      </c>
      <c r="L474" s="5">
        <v>-2250.2800000000002</v>
      </c>
      <c r="M474" s="5">
        <v>-3546.15</v>
      </c>
      <c r="N474" s="5">
        <v>-4431.09</v>
      </c>
      <c r="O474" s="5">
        <v>-2677.22</v>
      </c>
      <c r="P474" s="5">
        <v>-1100.07</v>
      </c>
      <c r="Q474" s="5">
        <v>4349.49</v>
      </c>
      <c r="R474" s="5">
        <v>-4200.16</v>
      </c>
      <c r="S474" s="5">
        <v>-53111.74</v>
      </c>
      <c r="T474" s="5">
        <v>-40689.29</v>
      </c>
      <c r="U474" s="5">
        <v>-56593.87</v>
      </c>
      <c r="V474" s="5">
        <v>-127341.72</v>
      </c>
      <c r="W474" s="5">
        <v>-277949.90999999997</v>
      </c>
      <c r="X474" s="5">
        <v>-388651.7</v>
      </c>
      <c r="Y474" s="5">
        <v>-442826.38</v>
      </c>
      <c r="Z474" s="5">
        <v>-438051.23</v>
      </c>
      <c r="AA474" s="5">
        <v>-175907.69</v>
      </c>
      <c r="AB474" s="5">
        <v>-276803.89</v>
      </c>
      <c r="AC474" s="5">
        <v>-400327.16</v>
      </c>
      <c r="AD474" s="5">
        <v>-390900.55</v>
      </c>
      <c r="AE474" s="5">
        <v>-387861.29</v>
      </c>
      <c r="AF474" s="5">
        <v>-395216.76</v>
      </c>
      <c r="AG474" s="5">
        <v>-3175.24</v>
      </c>
      <c r="AH474" s="12">
        <f t="shared" si="21"/>
        <v>-11570.175833333335</v>
      </c>
      <c r="AI474" s="12">
        <f t="shared" si="22"/>
        <v>-310976.90291666664</v>
      </c>
      <c r="AJ474">
        <f t="shared" si="23"/>
        <v>190120</v>
      </c>
    </row>
    <row r="475" spans="1:36" ht="13.8" thickBot="1" x14ac:dyDescent="0.3">
      <c r="A475" s="11" t="s">
        <v>1642</v>
      </c>
      <c r="B475" s="33" t="s">
        <v>497</v>
      </c>
      <c r="C475" s="7" t="s">
        <v>498</v>
      </c>
      <c r="D475" s="7" t="s">
        <v>51</v>
      </c>
      <c r="E475" s="7" t="s">
        <v>57</v>
      </c>
      <c r="F475" s="11" t="s">
        <v>1235</v>
      </c>
      <c r="G475" s="11">
        <v>0</v>
      </c>
      <c r="H475" s="11">
        <v>0</v>
      </c>
      <c r="I475" s="4">
        <v>-1261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12">
        <f t="shared" si="21"/>
        <v>-52.541666666666664</v>
      </c>
      <c r="AI475" s="12">
        <f t="shared" si="22"/>
        <v>0</v>
      </c>
      <c r="AJ475">
        <f t="shared" si="23"/>
        <v>190120</v>
      </c>
    </row>
    <row r="476" spans="1:36" ht="13.8" thickBot="1" x14ac:dyDescent="0.3">
      <c r="A476" s="11" t="s">
        <v>1643</v>
      </c>
      <c r="B476" s="35" t="s">
        <v>811</v>
      </c>
      <c r="C476" s="3" t="s">
        <v>812</v>
      </c>
      <c r="D476" s="3" t="s">
        <v>67</v>
      </c>
      <c r="E476" s="3" t="s">
        <v>60</v>
      </c>
      <c r="F476" s="6" t="s">
        <v>1235</v>
      </c>
      <c r="G476" s="6">
        <v>0</v>
      </c>
      <c r="H476" s="6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12">
        <f t="shared" si="21"/>
        <v>0</v>
      </c>
      <c r="AI476" s="12">
        <f t="shared" si="22"/>
        <v>0</v>
      </c>
      <c r="AJ476">
        <f t="shared" si="23"/>
        <v>190122</v>
      </c>
    </row>
    <row r="477" spans="1:36" ht="13.8" thickBot="1" x14ac:dyDescent="0.3">
      <c r="A477" s="11" t="s">
        <v>1644</v>
      </c>
      <c r="B477" s="35" t="s">
        <v>950</v>
      </c>
      <c r="C477" s="3" t="s">
        <v>951</v>
      </c>
      <c r="D477" s="3" t="s">
        <v>51</v>
      </c>
      <c r="E477" s="3" t="s">
        <v>57</v>
      </c>
      <c r="F477" s="6" t="s">
        <v>1235</v>
      </c>
      <c r="G477" s="6">
        <v>0</v>
      </c>
      <c r="H477" s="6">
        <v>0</v>
      </c>
      <c r="I477" s="5">
        <v>54619.46</v>
      </c>
      <c r="J477" s="5">
        <v>54499.37</v>
      </c>
      <c r="K477" s="5">
        <v>54365.06</v>
      </c>
      <c r="L477" s="5">
        <v>42756.05</v>
      </c>
      <c r="M477" s="5">
        <v>42624.39</v>
      </c>
      <c r="N477" s="5">
        <v>42258.39</v>
      </c>
      <c r="O477" s="5">
        <v>42226.12</v>
      </c>
      <c r="P477" s="5">
        <v>42096.29</v>
      </c>
      <c r="Q477" s="5">
        <v>39744.400000000001</v>
      </c>
      <c r="R477" s="5">
        <v>31524.74</v>
      </c>
      <c r="S477" s="5">
        <v>26493.34</v>
      </c>
      <c r="T477" s="5">
        <v>23727.23</v>
      </c>
      <c r="U477" s="5">
        <v>23612.53</v>
      </c>
      <c r="V477" s="5">
        <v>20192.88</v>
      </c>
      <c r="W477" s="5">
        <v>17399.349999999999</v>
      </c>
      <c r="X477" s="5">
        <v>17155.7</v>
      </c>
      <c r="Y477" s="5">
        <v>58427.25</v>
      </c>
      <c r="Z477" s="5">
        <v>57695.71</v>
      </c>
      <c r="AA477" s="5">
        <v>44897.97</v>
      </c>
      <c r="AB477" s="5">
        <v>37068.959999999999</v>
      </c>
      <c r="AC477" s="5">
        <v>34664.51</v>
      </c>
      <c r="AD477" s="5">
        <v>28421.88</v>
      </c>
      <c r="AE477" s="5">
        <v>21204.1</v>
      </c>
      <c r="AF477" s="5">
        <v>70996.460000000006</v>
      </c>
      <c r="AG477" s="5">
        <v>62386.38</v>
      </c>
      <c r="AH477" s="12">
        <f t="shared" si="21"/>
        <v>40119.28125</v>
      </c>
      <c r="AI477" s="12">
        <f t="shared" si="22"/>
        <v>37593.685416666667</v>
      </c>
      <c r="AJ477">
        <f t="shared" si="23"/>
        <v>190135</v>
      </c>
    </row>
    <row r="478" spans="1:36" ht="13.8" thickBot="1" x14ac:dyDescent="0.3">
      <c r="A478" s="11" t="s">
        <v>1644</v>
      </c>
      <c r="B478" s="33" t="s">
        <v>950</v>
      </c>
      <c r="C478" s="7" t="s">
        <v>951</v>
      </c>
      <c r="D478" s="7" t="s">
        <v>51</v>
      </c>
      <c r="E478" s="7" t="s">
        <v>57</v>
      </c>
      <c r="F478" s="11" t="s">
        <v>1235</v>
      </c>
      <c r="G478" s="11">
        <v>0</v>
      </c>
      <c r="H478" s="11">
        <v>0</v>
      </c>
      <c r="I478" s="4">
        <v>36412.980000000003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12">
        <f t="shared" si="21"/>
        <v>1517.2075000000002</v>
      </c>
      <c r="AI478" s="12">
        <f t="shared" si="22"/>
        <v>0</v>
      </c>
      <c r="AJ478">
        <f t="shared" si="23"/>
        <v>190135</v>
      </c>
    </row>
    <row r="479" spans="1:36" ht="13.8" thickBot="1" x14ac:dyDescent="0.3">
      <c r="A479" s="11" t="s">
        <v>1645</v>
      </c>
      <c r="B479" s="35" t="s">
        <v>499</v>
      </c>
      <c r="C479" s="3" t="s">
        <v>500</v>
      </c>
      <c r="D479" s="3" t="s">
        <v>58</v>
      </c>
      <c r="E479" s="3" t="s">
        <v>57</v>
      </c>
      <c r="F479" s="6" t="s">
        <v>1235</v>
      </c>
      <c r="G479" s="6">
        <v>0</v>
      </c>
      <c r="H479" s="6">
        <v>0</v>
      </c>
      <c r="I479" s="5">
        <v>-3027976.91</v>
      </c>
      <c r="J479" s="5">
        <v>-2937810.65</v>
      </c>
      <c r="K479" s="5">
        <v>-2856615.67</v>
      </c>
      <c r="L479" s="5">
        <v>-2897462.27</v>
      </c>
      <c r="M479" s="5">
        <v>-2864712.87</v>
      </c>
      <c r="N479" s="5">
        <v>-2830944.67</v>
      </c>
      <c r="O479" s="5">
        <v>-2858689.67</v>
      </c>
      <c r="P479" s="5">
        <v>-2788577.17</v>
      </c>
      <c r="Q479" s="5">
        <v>-2683156.9700000002</v>
      </c>
      <c r="R479" s="5">
        <v>-2558856.6800000002</v>
      </c>
      <c r="S479" s="5">
        <v>-2544013.96</v>
      </c>
      <c r="T479" s="5">
        <v>-2467423.96</v>
      </c>
      <c r="U479" s="5">
        <v>-2497913.25</v>
      </c>
      <c r="V479" s="5">
        <v>-2243336.87</v>
      </c>
      <c r="W479" s="5">
        <v>-2044937.45</v>
      </c>
      <c r="X479" s="5">
        <v>-1861201.31</v>
      </c>
      <c r="Y479" s="5">
        <v>-1819688.81</v>
      </c>
      <c r="Z479" s="5">
        <v>-1705610.21</v>
      </c>
      <c r="AA479" s="5">
        <v>-1641587.35</v>
      </c>
      <c r="AB479" s="5">
        <v>-1421704.84</v>
      </c>
      <c r="AC479" s="5">
        <v>-1256894.28</v>
      </c>
      <c r="AD479" s="5">
        <v>-1253849.3899999999</v>
      </c>
      <c r="AE479" s="5">
        <v>-1280683.28</v>
      </c>
      <c r="AF479" s="5">
        <v>-1318867.82</v>
      </c>
      <c r="AG479" s="5">
        <v>-1446136.44</v>
      </c>
      <c r="AH479" s="12">
        <f t="shared" si="21"/>
        <v>-2754267.4683333337</v>
      </c>
      <c r="AI479" s="12">
        <f t="shared" si="22"/>
        <v>-1651698.8712500001</v>
      </c>
      <c r="AJ479">
        <f t="shared" si="23"/>
        <v>190140</v>
      </c>
    </row>
    <row r="480" spans="1:36" ht="13.8" thickBot="1" x14ac:dyDescent="0.3">
      <c r="A480" s="11" t="s">
        <v>1646</v>
      </c>
      <c r="B480" s="35" t="s">
        <v>499</v>
      </c>
      <c r="C480" s="3" t="s">
        <v>500</v>
      </c>
      <c r="D480" s="3" t="s">
        <v>59</v>
      </c>
      <c r="E480" s="3" t="s">
        <v>57</v>
      </c>
      <c r="F480" s="6" t="s">
        <v>1235</v>
      </c>
      <c r="G480" s="6">
        <v>0</v>
      </c>
      <c r="H480" s="6">
        <v>0</v>
      </c>
      <c r="I480" s="5">
        <v>-2010672.49</v>
      </c>
      <c r="J480" s="5">
        <v>-1877963.03</v>
      </c>
      <c r="K480" s="5">
        <v>-1834027.61</v>
      </c>
      <c r="L480" s="5">
        <v>-1783430.52</v>
      </c>
      <c r="M480" s="5">
        <v>-1775775.69</v>
      </c>
      <c r="N480" s="5">
        <v>-1722542.38</v>
      </c>
      <c r="O480" s="5">
        <v>-1703831.3</v>
      </c>
      <c r="P480" s="5">
        <v>-1624624.85</v>
      </c>
      <c r="Q480" s="5">
        <v>-1550751.56</v>
      </c>
      <c r="R480" s="5">
        <v>-1432561.25</v>
      </c>
      <c r="S480" s="5">
        <v>-1415081.04</v>
      </c>
      <c r="T480" s="5">
        <v>-1469845.12</v>
      </c>
      <c r="U480" s="5">
        <v>-1498191.98</v>
      </c>
      <c r="V480" s="5">
        <v>-1514476.37</v>
      </c>
      <c r="W480" s="5">
        <v>-1363587.71</v>
      </c>
      <c r="X480" s="5">
        <v>-1302291.02</v>
      </c>
      <c r="Y480" s="5">
        <v>-1289845.1200000001</v>
      </c>
      <c r="Z480" s="5">
        <v>-1226529.58</v>
      </c>
      <c r="AA480" s="5">
        <v>-1236378.7</v>
      </c>
      <c r="AB480" s="5">
        <v>-1170230.22</v>
      </c>
      <c r="AC480" s="5">
        <v>-1105266.58</v>
      </c>
      <c r="AD480" s="5">
        <v>-1045667.15</v>
      </c>
      <c r="AE480" s="5">
        <v>-1009816.95</v>
      </c>
      <c r="AF480" s="5">
        <v>-963640.61</v>
      </c>
      <c r="AG480" s="5">
        <v>-918810.47</v>
      </c>
      <c r="AH480" s="12">
        <f t="shared" si="21"/>
        <v>-1662072.2154166668</v>
      </c>
      <c r="AI480" s="12">
        <f t="shared" si="22"/>
        <v>-1203019.2695833333</v>
      </c>
      <c r="AJ480">
        <f t="shared" si="23"/>
        <v>190140</v>
      </c>
    </row>
    <row r="481" spans="1:36" ht="13.8" thickBot="1" x14ac:dyDescent="0.3">
      <c r="A481" s="11" t="s">
        <v>1647</v>
      </c>
      <c r="B481" s="35" t="s">
        <v>499</v>
      </c>
      <c r="C481" s="3" t="s">
        <v>500</v>
      </c>
      <c r="D481" s="3" t="s">
        <v>58</v>
      </c>
      <c r="E481" s="3" t="s">
        <v>60</v>
      </c>
      <c r="F481" s="6" t="s">
        <v>1235</v>
      </c>
      <c r="G481" s="6">
        <v>0</v>
      </c>
      <c r="H481" s="6">
        <v>0</v>
      </c>
      <c r="I481" s="5">
        <v>-131597.29999999999</v>
      </c>
      <c r="J481" s="5">
        <v>-84580.08</v>
      </c>
      <c r="K481" s="5">
        <v>-52848.7</v>
      </c>
      <c r="L481" s="5">
        <v>3019.33</v>
      </c>
      <c r="M481" s="5">
        <v>29746.75</v>
      </c>
      <c r="N481" s="5">
        <v>15268.46</v>
      </c>
      <c r="O481" s="5">
        <v>-43116.480000000003</v>
      </c>
      <c r="P481" s="5">
        <v>-74501.899999999994</v>
      </c>
      <c r="Q481" s="5">
        <v>-126602.69</v>
      </c>
      <c r="R481" s="5">
        <v>-158943.94</v>
      </c>
      <c r="S481" s="5">
        <v>-168871.83</v>
      </c>
      <c r="T481" s="5">
        <v>-152910.82</v>
      </c>
      <c r="U481" s="5">
        <v>-135450.54999999999</v>
      </c>
      <c r="V481" s="5">
        <v>-95814.31</v>
      </c>
      <c r="W481" s="5">
        <v>-21345.279999999999</v>
      </c>
      <c r="X481" s="5">
        <v>52403.02</v>
      </c>
      <c r="Y481" s="5">
        <v>76164.33</v>
      </c>
      <c r="Z481" s="5">
        <v>37120.85</v>
      </c>
      <c r="AA481" s="5">
        <v>6860.76</v>
      </c>
      <c r="AB481" s="5">
        <v>-46719.07</v>
      </c>
      <c r="AC481" s="5">
        <v>-98525.79</v>
      </c>
      <c r="AD481" s="5">
        <v>-157795.43</v>
      </c>
      <c r="AE481" s="5">
        <v>-196543.64</v>
      </c>
      <c r="AF481" s="5">
        <v>-245938.81</v>
      </c>
      <c r="AG481" s="5">
        <v>-190795.16</v>
      </c>
      <c r="AH481" s="12">
        <f t="shared" si="21"/>
        <v>-78988.818749999991</v>
      </c>
      <c r="AI481" s="12">
        <f t="shared" si="22"/>
        <v>-71104.685416666674</v>
      </c>
      <c r="AJ481">
        <f t="shared" si="23"/>
        <v>190140</v>
      </c>
    </row>
    <row r="482" spans="1:36" ht="13.8" thickBot="1" x14ac:dyDescent="0.3">
      <c r="A482" s="11" t="s">
        <v>1648</v>
      </c>
      <c r="B482" s="35" t="s">
        <v>499</v>
      </c>
      <c r="C482" s="3" t="s">
        <v>500</v>
      </c>
      <c r="D482" s="3" t="s">
        <v>59</v>
      </c>
      <c r="E482" s="3" t="s">
        <v>60</v>
      </c>
      <c r="F482" s="6" t="s">
        <v>1235</v>
      </c>
      <c r="G482" s="6">
        <v>0</v>
      </c>
      <c r="H482" s="6">
        <v>0</v>
      </c>
      <c r="I482" s="5">
        <v>37988.93</v>
      </c>
      <c r="J482" s="5">
        <v>63343.48</v>
      </c>
      <c r="K482" s="5">
        <v>90531.83</v>
      </c>
      <c r="L482" s="5">
        <v>106709.91</v>
      </c>
      <c r="M482" s="5">
        <v>119027.93</v>
      </c>
      <c r="N482" s="5">
        <v>121644.4</v>
      </c>
      <c r="O482" s="5">
        <v>92770.97</v>
      </c>
      <c r="P482" s="5">
        <v>81310.559999999998</v>
      </c>
      <c r="Q482" s="5">
        <v>74258.179999999993</v>
      </c>
      <c r="R482" s="5">
        <v>65006.16</v>
      </c>
      <c r="S482" s="5">
        <v>53332.23</v>
      </c>
      <c r="T482" s="5">
        <v>59593.34</v>
      </c>
      <c r="U482" s="5">
        <v>49181.58</v>
      </c>
      <c r="V482" s="5">
        <v>67683.31</v>
      </c>
      <c r="W482" s="5">
        <v>102624.08</v>
      </c>
      <c r="X482" s="5">
        <v>125710.51</v>
      </c>
      <c r="Y482" s="5">
        <v>123673.93</v>
      </c>
      <c r="Z482" s="5">
        <v>108359.35</v>
      </c>
      <c r="AA482" s="5">
        <v>95314.89</v>
      </c>
      <c r="AB482" s="5">
        <v>76693.86</v>
      </c>
      <c r="AC482" s="5">
        <v>50384.07</v>
      </c>
      <c r="AD482" s="5">
        <v>32176.25</v>
      </c>
      <c r="AE482" s="5">
        <v>9878.44</v>
      </c>
      <c r="AF482" s="5">
        <v>6472.11</v>
      </c>
      <c r="AG482" s="5">
        <v>16397.560000000001</v>
      </c>
      <c r="AH482" s="12">
        <f t="shared" si="21"/>
        <v>80926.187083333323</v>
      </c>
      <c r="AI482" s="12">
        <f t="shared" si="22"/>
        <v>69313.364166666652</v>
      </c>
      <c r="AJ482">
        <f t="shared" si="23"/>
        <v>190140</v>
      </c>
    </row>
    <row r="483" spans="1:36" ht="13.8" thickBot="1" x14ac:dyDescent="0.3">
      <c r="A483" s="11" t="s">
        <v>1649</v>
      </c>
      <c r="B483" s="35" t="s">
        <v>499</v>
      </c>
      <c r="C483" s="3" t="s">
        <v>500</v>
      </c>
      <c r="D483" s="3" t="s">
        <v>51</v>
      </c>
      <c r="E483" s="3" t="s">
        <v>57</v>
      </c>
      <c r="F483" s="6" t="s">
        <v>1235</v>
      </c>
      <c r="G483" s="6">
        <v>0</v>
      </c>
      <c r="H483" s="6">
        <v>0</v>
      </c>
      <c r="I483" s="5">
        <v>0</v>
      </c>
      <c r="J483" s="5">
        <v>-1608.67</v>
      </c>
      <c r="K483" s="5">
        <v>-7860.75</v>
      </c>
      <c r="L483" s="5">
        <v>0.01</v>
      </c>
      <c r="M483" s="5">
        <v>0.01</v>
      </c>
      <c r="N483" s="5">
        <v>0.01</v>
      </c>
      <c r="O483" s="5">
        <v>0.01</v>
      </c>
      <c r="P483" s="5">
        <v>0.01</v>
      </c>
      <c r="Q483" s="5">
        <v>-456.35</v>
      </c>
      <c r="R483" s="5">
        <v>-2149.84</v>
      </c>
      <c r="S483" s="5">
        <v>-2100.4499999999998</v>
      </c>
      <c r="T483" s="5">
        <v>-2151.85</v>
      </c>
      <c r="U483" s="5">
        <v>0.02</v>
      </c>
      <c r="V483" s="5">
        <v>0.02</v>
      </c>
      <c r="W483" s="5">
        <v>0.02</v>
      </c>
      <c r="X483" s="5">
        <v>0.02</v>
      </c>
      <c r="Y483" s="5">
        <v>0.02</v>
      </c>
      <c r="Z483" s="5">
        <v>0.02</v>
      </c>
      <c r="AA483" s="5">
        <v>0.02</v>
      </c>
      <c r="AB483" s="5">
        <v>0.02</v>
      </c>
      <c r="AC483" s="5">
        <v>0.02</v>
      </c>
      <c r="AD483" s="5">
        <v>0.02</v>
      </c>
      <c r="AE483" s="5">
        <v>0.02</v>
      </c>
      <c r="AF483" s="5">
        <v>0.02</v>
      </c>
      <c r="AG483" s="5">
        <v>14.65</v>
      </c>
      <c r="AH483" s="12">
        <f t="shared" si="21"/>
        <v>-1360.6541666666667</v>
      </c>
      <c r="AI483" s="12">
        <f t="shared" si="22"/>
        <v>0.62958333333333294</v>
      </c>
      <c r="AJ483">
        <f t="shared" si="23"/>
        <v>190140</v>
      </c>
    </row>
    <row r="484" spans="1:36" ht="13.8" thickBot="1" x14ac:dyDescent="0.3">
      <c r="A484" s="11" t="s">
        <v>1650</v>
      </c>
      <c r="B484" s="35" t="s">
        <v>499</v>
      </c>
      <c r="C484" s="3" t="s">
        <v>500</v>
      </c>
      <c r="D484" s="3" t="s">
        <v>51</v>
      </c>
      <c r="E484" s="3" t="s">
        <v>60</v>
      </c>
      <c r="F484" s="6" t="s">
        <v>1235</v>
      </c>
      <c r="G484" s="6">
        <v>0</v>
      </c>
      <c r="H484" s="6">
        <v>0</v>
      </c>
      <c r="I484" s="5">
        <v>0</v>
      </c>
      <c r="J484" s="5">
        <v>-178.74</v>
      </c>
      <c r="K484" s="5">
        <v>-797.95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-1051.32</v>
      </c>
      <c r="T484" s="5">
        <v>-506.11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12">
        <f t="shared" si="21"/>
        <v>-211.17666666666665</v>
      </c>
      <c r="AI484" s="12">
        <f t="shared" si="22"/>
        <v>0</v>
      </c>
      <c r="AJ484">
        <f t="shared" si="23"/>
        <v>190140</v>
      </c>
    </row>
    <row r="485" spans="1:36" ht="13.8" thickBot="1" x14ac:dyDescent="0.3">
      <c r="A485" s="11" t="s">
        <v>1651</v>
      </c>
      <c r="B485" s="35" t="s">
        <v>499</v>
      </c>
      <c r="C485" s="3" t="s">
        <v>500</v>
      </c>
      <c r="D485" s="3" t="s">
        <v>67</v>
      </c>
      <c r="E485" s="3" t="s">
        <v>60</v>
      </c>
      <c r="F485" s="6" t="s">
        <v>1235</v>
      </c>
      <c r="G485" s="6">
        <v>0</v>
      </c>
      <c r="H485" s="6">
        <v>0</v>
      </c>
      <c r="I485" s="5">
        <v>62878.23</v>
      </c>
      <c r="J485" s="5">
        <v>98313.79</v>
      </c>
      <c r="K485" s="5">
        <v>121149.58</v>
      </c>
      <c r="L485" s="5">
        <v>138151.57</v>
      </c>
      <c r="M485" s="5">
        <v>149603.51999999999</v>
      </c>
      <c r="N485" s="5">
        <v>125769.09</v>
      </c>
      <c r="O485" s="5">
        <v>95992.83</v>
      </c>
      <c r="P485" s="5">
        <v>83732.83</v>
      </c>
      <c r="Q485" s="5">
        <v>68437.240000000005</v>
      </c>
      <c r="R485" s="5">
        <v>46174.48</v>
      </c>
      <c r="S485" s="5">
        <v>28012.85</v>
      </c>
      <c r="T485" s="5">
        <v>22520.29</v>
      </c>
      <c r="U485" s="5">
        <v>10489.89</v>
      </c>
      <c r="V485" s="5">
        <v>40381.79</v>
      </c>
      <c r="W485" s="5">
        <v>98237.440000000002</v>
      </c>
      <c r="X485" s="5">
        <v>142731.98000000001</v>
      </c>
      <c r="Y485" s="5">
        <v>164236.16</v>
      </c>
      <c r="Z485" s="5">
        <v>155891.97</v>
      </c>
      <c r="AA485" s="5">
        <v>121795.28</v>
      </c>
      <c r="AB485" s="5">
        <v>85306.62</v>
      </c>
      <c r="AC485" s="5">
        <v>56678.39</v>
      </c>
      <c r="AD485" s="5">
        <v>19431.05</v>
      </c>
      <c r="AE485" s="5">
        <v>8837.2999999999993</v>
      </c>
      <c r="AF485" s="5">
        <v>26893.97</v>
      </c>
      <c r="AG485" s="5">
        <v>45442.04</v>
      </c>
      <c r="AH485" s="12">
        <f t="shared" si="21"/>
        <v>84545.177499999991</v>
      </c>
      <c r="AI485" s="12">
        <f t="shared" si="22"/>
        <v>79032.326250000013</v>
      </c>
      <c r="AJ485">
        <f t="shared" si="23"/>
        <v>190140</v>
      </c>
    </row>
    <row r="486" spans="1:36" ht="13.8" thickBot="1" x14ac:dyDescent="0.3">
      <c r="A486" s="11" t="s">
        <v>1646</v>
      </c>
      <c r="B486" s="33" t="s">
        <v>499</v>
      </c>
      <c r="C486" s="7" t="s">
        <v>500</v>
      </c>
      <c r="D486" s="7" t="s">
        <v>59</v>
      </c>
      <c r="E486" s="7" t="s">
        <v>57</v>
      </c>
      <c r="F486" s="11" t="s">
        <v>1235</v>
      </c>
      <c r="G486" s="11">
        <v>0</v>
      </c>
      <c r="H486" s="11">
        <v>0</v>
      </c>
      <c r="I486" s="4">
        <v>-1340448.33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12">
        <f t="shared" si="21"/>
        <v>-55852.013750000006</v>
      </c>
      <c r="AI486" s="12">
        <f t="shared" si="22"/>
        <v>0</v>
      </c>
      <c r="AJ486">
        <f t="shared" si="23"/>
        <v>190140</v>
      </c>
    </row>
    <row r="487" spans="1:36" ht="13.8" thickBot="1" x14ac:dyDescent="0.3">
      <c r="A487" s="11" t="s">
        <v>1645</v>
      </c>
      <c r="B487" s="33" t="s">
        <v>499</v>
      </c>
      <c r="C487" s="7" t="s">
        <v>500</v>
      </c>
      <c r="D487" s="7" t="s">
        <v>58</v>
      </c>
      <c r="E487" s="7" t="s">
        <v>57</v>
      </c>
      <c r="F487" s="11" t="s">
        <v>1235</v>
      </c>
      <c r="G487" s="11">
        <v>0</v>
      </c>
      <c r="H487" s="11">
        <v>0</v>
      </c>
      <c r="I487" s="4">
        <v>-2018651.27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12">
        <f t="shared" si="21"/>
        <v>-84110.469583333339</v>
      </c>
      <c r="AI487" s="12">
        <f t="shared" si="22"/>
        <v>0</v>
      </c>
      <c r="AJ487">
        <f t="shared" si="23"/>
        <v>190140</v>
      </c>
    </row>
    <row r="488" spans="1:36" ht="13.8" thickBot="1" x14ac:dyDescent="0.3">
      <c r="A488" s="11" t="s">
        <v>1648</v>
      </c>
      <c r="B488" s="33" t="s">
        <v>499</v>
      </c>
      <c r="C488" s="7" t="s">
        <v>500</v>
      </c>
      <c r="D488" s="7" t="s">
        <v>59</v>
      </c>
      <c r="E488" s="7" t="s">
        <v>60</v>
      </c>
      <c r="F488" s="11" t="s">
        <v>1235</v>
      </c>
      <c r="G488" s="11">
        <v>0</v>
      </c>
      <c r="H488" s="11">
        <v>0</v>
      </c>
      <c r="I488" s="4">
        <v>25325.96</v>
      </c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12">
        <f t="shared" si="21"/>
        <v>1055.2483333333332</v>
      </c>
      <c r="AI488" s="12">
        <f t="shared" si="22"/>
        <v>0</v>
      </c>
      <c r="AJ488">
        <f t="shared" si="23"/>
        <v>190140</v>
      </c>
    </row>
    <row r="489" spans="1:36" ht="13.8" thickBot="1" x14ac:dyDescent="0.3">
      <c r="A489" s="11" t="s">
        <v>1651</v>
      </c>
      <c r="B489" s="33" t="s">
        <v>499</v>
      </c>
      <c r="C489" s="7" t="s">
        <v>500</v>
      </c>
      <c r="D489" s="7" t="s">
        <v>67</v>
      </c>
      <c r="E489" s="7" t="s">
        <v>60</v>
      </c>
      <c r="F489" s="11" t="s">
        <v>1235</v>
      </c>
      <c r="G489" s="11">
        <v>0</v>
      </c>
      <c r="H489" s="11">
        <v>0</v>
      </c>
      <c r="I489" s="4">
        <v>41918.82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12">
        <f t="shared" si="21"/>
        <v>1746.6175000000001</v>
      </c>
      <c r="AI489" s="12">
        <f t="shared" si="22"/>
        <v>0</v>
      </c>
      <c r="AJ489">
        <f t="shared" si="23"/>
        <v>190140</v>
      </c>
    </row>
    <row r="490" spans="1:36" ht="13.8" thickBot="1" x14ac:dyDescent="0.3">
      <c r="A490" s="11" t="s">
        <v>1647</v>
      </c>
      <c r="B490" s="33" t="s">
        <v>499</v>
      </c>
      <c r="C490" s="7" t="s">
        <v>500</v>
      </c>
      <c r="D490" s="7" t="s">
        <v>58</v>
      </c>
      <c r="E490" s="7" t="s">
        <v>60</v>
      </c>
      <c r="F490" s="11" t="s">
        <v>1235</v>
      </c>
      <c r="G490" s="11">
        <v>0</v>
      </c>
      <c r="H490" s="11">
        <v>0</v>
      </c>
      <c r="I490" s="4">
        <v>-87731.54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12">
        <f t="shared" si="21"/>
        <v>-3655.4808333333331</v>
      </c>
      <c r="AI490" s="12">
        <f t="shared" si="22"/>
        <v>0</v>
      </c>
      <c r="AJ490">
        <f t="shared" si="23"/>
        <v>190140</v>
      </c>
    </row>
    <row r="491" spans="1:36" ht="13.8" thickBot="1" x14ac:dyDescent="0.3">
      <c r="A491" s="11" t="s">
        <v>1652</v>
      </c>
      <c r="B491" s="35" t="s">
        <v>239</v>
      </c>
      <c r="C491" s="3" t="s">
        <v>240</v>
      </c>
      <c r="D491" s="3" t="s">
        <v>63</v>
      </c>
      <c r="E491" s="3" t="s">
        <v>52</v>
      </c>
      <c r="F491" s="6" t="s">
        <v>1243</v>
      </c>
      <c r="G491" s="6">
        <v>4</v>
      </c>
      <c r="H491" s="6" t="s">
        <v>1244</v>
      </c>
      <c r="I491" s="5">
        <v>-13912857.25</v>
      </c>
      <c r="J491" s="5">
        <v>-13663217.970000001</v>
      </c>
      <c r="K491" s="5">
        <v>-13445687.949999999</v>
      </c>
      <c r="L491" s="5">
        <v>-13228157.93</v>
      </c>
      <c r="M491" s="5">
        <v>-12991308.33</v>
      </c>
      <c r="N491" s="5">
        <v>-12793097.9</v>
      </c>
      <c r="O491" s="5">
        <v>-12575568.02</v>
      </c>
      <c r="P491" s="5">
        <v>-12353677.539999999</v>
      </c>
      <c r="Q491" s="5">
        <v>-12131787.060000001</v>
      </c>
      <c r="R491" s="5">
        <v>-14730209.18</v>
      </c>
      <c r="S491" s="5">
        <v>-14506193.470000001</v>
      </c>
      <c r="T491" s="5">
        <v>-14282177.76</v>
      </c>
      <c r="U491" s="5">
        <v>-14058161.92</v>
      </c>
      <c r="V491" s="5">
        <v>-13789611.189999999</v>
      </c>
      <c r="W491" s="5">
        <v>-13544632.300000001</v>
      </c>
      <c r="X491" s="5">
        <v>-13299653.41</v>
      </c>
      <c r="Y491" s="5">
        <v>-13054674.52</v>
      </c>
      <c r="Z491" s="5">
        <v>-12809695.630000001</v>
      </c>
      <c r="AA491" s="5">
        <v>-12552369.699999999</v>
      </c>
      <c r="AB491" s="5">
        <v>-12295043.529999999</v>
      </c>
      <c r="AC491" s="5">
        <v>-12037717.6</v>
      </c>
      <c r="AD491" s="5">
        <v>-14506446.630000001</v>
      </c>
      <c r="AE491" s="5">
        <v>-14248894.26</v>
      </c>
      <c r="AF491" s="5">
        <v>-13991341.640000001</v>
      </c>
      <c r="AG491" s="5">
        <v>-13733789.27</v>
      </c>
      <c r="AH491" s="12">
        <f t="shared" si="21"/>
        <v>-13390549.391249999</v>
      </c>
      <c r="AI491" s="12">
        <f t="shared" si="22"/>
        <v>-13335504.667083332</v>
      </c>
      <c r="AJ491">
        <f t="shared" si="23"/>
        <v>190150</v>
      </c>
    </row>
    <row r="492" spans="1:36" ht="13.8" thickBot="1" x14ac:dyDescent="0.3">
      <c r="A492" s="11" t="s">
        <v>1653</v>
      </c>
      <c r="B492" s="35" t="s">
        <v>239</v>
      </c>
      <c r="C492" s="3" t="s">
        <v>240</v>
      </c>
      <c r="D492" s="3" t="s">
        <v>51</v>
      </c>
      <c r="E492" s="3" t="s">
        <v>52</v>
      </c>
      <c r="F492" s="6" t="s">
        <v>1243</v>
      </c>
      <c r="G492" s="6">
        <v>4</v>
      </c>
      <c r="H492" s="6" t="s">
        <v>1244</v>
      </c>
      <c r="I492" s="5">
        <v>-461580</v>
      </c>
      <c r="J492" s="5">
        <v>-461580</v>
      </c>
      <c r="K492" s="5">
        <v>-461580</v>
      </c>
      <c r="L492" s="5">
        <v>-461580</v>
      </c>
      <c r="M492" s="5">
        <v>-461580</v>
      </c>
      <c r="N492" s="5">
        <v>-461580</v>
      </c>
      <c r="O492" s="5">
        <v>-461580</v>
      </c>
      <c r="P492" s="5">
        <v>-461580</v>
      </c>
      <c r="Q492" s="5">
        <v>-461580</v>
      </c>
      <c r="R492" s="5">
        <v>-461580</v>
      </c>
      <c r="S492" s="5">
        <v>-461580</v>
      </c>
      <c r="T492" s="5">
        <v>-461580</v>
      </c>
      <c r="U492" s="5">
        <v>-461580</v>
      </c>
      <c r="V492" s="5">
        <v>-461580</v>
      </c>
      <c r="W492" s="5">
        <v>-461580</v>
      </c>
      <c r="X492" s="5">
        <v>-461580</v>
      </c>
      <c r="Y492" s="5">
        <v>-461580</v>
      </c>
      <c r="Z492" s="5">
        <v>-461580</v>
      </c>
      <c r="AA492" s="5">
        <v>-461580</v>
      </c>
      <c r="AB492" s="5">
        <v>-461580</v>
      </c>
      <c r="AC492" s="5">
        <v>-461580</v>
      </c>
      <c r="AD492" s="5">
        <v>-461580</v>
      </c>
      <c r="AE492" s="5">
        <v>-461580</v>
      </c>
      <c r="AF492" s="5">
        <v>-461580</v>
      </c>
      <c r="AG492" s="5">
        <v>-461580</v>
      </c>
      <c r="AH492" s="12">
        <f t="shared" si="21"/>
        <v>-461580</v>
      </c>
      <c r="AI492" s="12">
        <f t="shared" si="22"/>
        <v>-461580</v>
      </c>
      <c r="AJ492">
        <f t="shared" si="23"/>
        <v>190150</v>
      </c>
    </row>
    <row r="493" spans="1:36" ht="13.8" thickBot="1" x14ac:dyDescent="0.3">
      <c r="A493" s="11" t="s">
        <v>1652</v>
      </c>
      <c r="B493" s="33" t="s">
        <v>239</v>
      </c>
      <c r="C493" s="7" t="s">
        <v>240</v>
      </c>
      <c r="D493" s="7" t="s">
        <v>63</v>
      </c>
      <c r="E493" s="7" t="s">
        <v>52</v>
      </c>
      <c r="F493" s="11" t="s">
        <v>1243</v>
      </c>
      <c r="G493" s="11">
        <v>4</v>
      </c>
      <c r="H493" s="11" t="s">
        <v>1244</v>
      </c>
      <c r="I493" s="4">
        <v>-9275238.1699999999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12">
        <f t="shared" si="21"/>
        <v>-386468.25708333333</v>
      </c>
      <c r="AI493" s="12">
        <f t="shared" si="22"/>
        <v>0</v>
      </c>
      <c r="AJ493">
        <f t="shared" si="23"/>
        <v>190150</v>
      </c>
    </row>
    <row r="494" spans="1:36" ht="13.8" thickBot="1" x14ac:dyDescent="0.3">
      <c r="A494" s="11" t="s">
        <v>1653</v>
      </c>
      <c r="B494" s="33" t="s">
        <v>239</v>
      </c>
      <c r="C494" s="7" t="s">
        <v>240</v>
      </c>
      <c r="D494" s="7" t="s">
        <v>51</v>
      </c>
      <c r="E494" s="7" t="s">
        <v>52</v>
      </c>
      <c r="F494" s="11" t="s">
        <v>1243</v>
      </c>
      <c r="G494" s="11">
        <v>4</v>
      </c>
      <c r="H494" s="11" t="s">
        <v>1244</v>
      </c>
      <c r="I494" s="4">
        <v>-307720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12">
        <f t="shared" si="21"/>
        <v>-12821.666666666666</v>
      </c>
      <c r="AI494" s="12">
        <f t="shared" si="22"/>
        <v>0</v>
      </c>
      <c r="AJ494">
        <f t="shared" si="23"/>
        <v>190150</v>
      </c>
    </row>
    <row r="495" spans="1:36" ht="13.8" thickBot="1" x14ac:dyDescent="0.3">
      <c r="A495" s="11" t="s">
        <v>1654</v>
      </c>
      <c r="B495" s="35" t="s">
        <v>591</v>
      </c>
      <c r="C495" s="3" t="s">
        <v>592</v>
      </c>
      <c r="D495" s="3" t="s">
        <v>32</v>
      </c>
      <c r="E495" s="3" t="s">
        <v>32</v>
      </c>
      <c r="F495" s="6" t="s">
        <v>1235</v>
      </c>
      <c r="G495" s="6">
        <v>0</v>
      </c>
      <c r="H495" s="6">
        <v>0</v>
      </c>
      <c r="I495" s="5">
        <v>46527665</v>
      </c>
      <c r="J495" s="5">
        <v>46340493</v>
      </c>
      <c r="K495" s="5">
        <v>46146825</v>
      </c>
      <c r="L495" s="5">
        <v>45953157</v>
      </c>
      <c r="M495" s="5">
        <v>45759489</v>
      </c>
      <c r="N495" s="5">
        <v>45565821</v>
      </c>
      <c r="O495" s="5">
        <v>45372153</v>
      </c>
      <c r="P495" s="5">
        <v>45178485</v>
      </c>
      <c r="Q495" s="5">
        <v>44984817</v>
      </c>
      <c r="R495" s="5">
        <v>44791149</v>
      </c>
      <c r="S495" s="5">
        <v>44597481</v>
      </c>
      <c r="T495" s="5">
        <v>44403813</v>
      </c>
      <c r="U495" s="5">
        <v>49984010</v>
      </c>
      <c r="V495" s="5">
        <v>49748250</v>
      </c>
      <c r="W495" s="5">
        <v>49502866</v>
      </c>
      <c r="X495" s="5">
        <v>49257482</v>
      </c>
      <c r="Y495" s="5">
        <v>49012098</v>
      </c>
      <c r="Z495" s="5">
        <v>48766714</v>
      </c>
      <c r="AA495" s="5">
        <v>48510998</v>
      </c>
      <c r="AB495" s="5">
        <v>48255282</v>
      </c>
      <c r="AC495" s="5">
        <v>47999566</v>
      </c>
      <c r="AD495" s="5">
        <v>47743850</v>
      </c>
      <c r="AE495" s="5">
        <v>47488134</v>
      </c>
      <c r="AF495" s="5">
        <v>47234501</v>
      </c>
      <c r="AG495" s="5">
        <v>46980868</v>
      </c>
      <c r="AH495" s="12">
        <f t="shared" si="21"/>
        <v>45612460.041666664</v>
      </c>
      <c r="AI495" s="12">
        <f t="shared" si="22"/>
        <v>48500181.666666664</v>
      </c>
      <c r="AJ495">
        <f t="shared" si="23"/>
        <v>190151</v>
      </c>
    </row>
    <row r="496" spans="1:36" ht="13.8" thickBot="1" x14ac:dyDescent="0.3">
      <c r="A496" s="11" t="s">
        <v>1655</v>
      </c>
      <c r="B496" s="35" t="s">
        <v>630</v>
      </c>
      <c r="C496" s="3" t="s">
        <v>631</v>
      </c>
      <c r="D496" s="3" t="s">
        <v>32</v>
      </c>
      <c r="E496" s="3" t="s">
        <v>32</v>
      </c>
      <c r="F496" s="6" t="s">
        <v>1235</v>
      </c>
      <c r="G496" s="6">
        <v>0</v>
      </c>
      <c r="H496" s="6">
        <v>0</v>
      </c>
      <c r="I496" s="5">
        <v>882881.79</v>
      </c>
      <c r="J496" s="5">
        <v>883626.24</v>
      </c>
      <c r="K496" s="5">
        <v>885681.93</v>
      </c>
      <c r="L496" s="5">
        <v>887082</v>
      </c>
      <c r="M496" s="5">
        <v>888482.07</v>
      </c>
      <c r="N496" s="5">
        <v>889882.14</v>
      </c>
      <c r="O496" s="5">
        <v>891282.21</v>
      </c>
      <c r="P496" s="5">
        <v>892682.28</v>
      </c>
      <c r="Q496" s="5">
        <v>894082.35</v>
      </c>
      <c r="R496" s="5">
        <v>895482.21</v>
      </c>
      <c r="S496" s="5">
        <v>896882.07</v>
      </c>
      <c r="T496" s="5">
        <v>898281.93</v>
      </c>
      <c r="U496" s="5">
        <v>899681.79</v>
      </c>
      <c r="V496" s="5">
        <v>899681.79</v>
      </c>
      <c r="W496" s="5">
        <v>902481.79</v>
      </c>
      <c r="X496" s="5">
        <v>903881.86</v>
      </c>
      <c r="Y496" s="5">
        <v>905281.93</v>
      </c>
      <c r="Z496" s="5">
        <v>906682</v>
      </c>
      <c r="AA496" s="5">
        <v>908082.07</v>
      </c>
      <c r="AB496" s="5">
        <v>909482.14</v>
      </c>
      <c r="AC496" s="5">
        <v>910882.21</v>
      </c>
      <c r="AD496" s="5">
        <v>912282.28</v>
      </c>
      <c r="AE496" s="5">
        <v>913682.14</v>
      </c>
      <c r="AF496" s="5">
        <v>915082</v>
      </c>
      <c r="AG496" s="5">
        <v>916481.86</v>
      </c>
      <c r="AH496" s="12">
        <f t="shared" si="21"/>
        <v>891227.43499999994</v>
      </c>
      <c r="AI496" s="12">
        <f t="shared" si="22"/>
        <v>907965.33625000005</v>
      </c>
      <c r="AJ496">
        <f t="shared" si="23"/>
        <v>190155</v>
      </c>
    </row>
    <row r="497" spans="1:36" ht="13.8" thickBot="1" x14ac:dyDescent="0.3">
      <c r="A497" s="11" t="s">
        <v>1656</v>
      </c>
      <c r="B497" s="35" t="s">
        <v>501</v>
      </c>
      <c r="C497" s="3" t="s">
        <v>502</v>
      </c>
      <c r="D497" s="3" t="s">
        <v>59</v>
      </c>
      <c r="E497" s="3" t="s">
        <v>57</v>
      </c>
      <c r="F497" s="6" t="s">
        <v>1235</v>
      </c>
      <c r="G497" s="6">
        <v>0</v>
      </c>
      <c r="H497" s="6">
        <v>0</v>
      </c>
      <c r="I497" s="5">
        <v>2621.82</v>
      </c>
      <c r="J497" s="5">
        <v>22976.28</v>
      </c>
      <c r="K497" s="5">
        <v>24453.21</v>
      </c>
      <c r="L497" s="5">
        <v>23097.87</v>
      </c>
      <c r="M497" s="5">
        <v>9005.61</v>
      </c>
      <c r="N497" s="5">
        <v>-2496.09</v>
      </c>
      <c r="O497" s="5">
        <v>-113047.86</v>
      </c>
      <c r="P497" s="5">
        <v>1013.43</v>
      </c>
      <c r="Q497" s="5">
        <v>-22097.7</v>
      </c>
      <c r="R497" s="5">
        <v>12285.18</v>
      </c>
      <c r="S497" s="5">
        <v>-27258.66</v>
      </c>
      <c r="T497" s="5">
        <v>-26345.37</v>
      </c>
      <c r="U497" s="5">
        <v>-27144.21</v>
      </c>
      <c r="V497" s="5">
        <v>-10829.52</v>
      </c>
      <c r="W497" s="5">
        <v>-9141.5400000000009</v>
      </c>
      <c r="X497" s="5">
        <v>-21104.19</v>
      </c>
      <c r="Y497" s="5">
        <v>-77853.119999999995</v>
      </c>
      <c r="Z497" s="5">
        <v>-59891.61</v>
      </c>
      <c r="AA497" s="5">
        <v>-60812.04</v>
      </c>
      <c r="AB497" s="5">
        <v>-65117.04</v>
      </c>
      <c r="AC497" s="5">
        <v>-71982.990000000005</v>
      </c>
      <c r="AD497" s="5">
        <v>-59167.32</v>
      </c>
      <c r="AE497" s="5">
        <v>-14057.01</v>
      </c>
      <c r="AF497" s="5">
        <v>-22378.05</v>
      </c>
      <c r="AG497" s="5">
        <v>-22480.95</v>
      </c>
      <c r="AH497" s="12">
        <f t="shared" si="21"/>
        <v>-9222.9412499999999</v>
      </c>
      <c r="AI497" s="12">
        <f t="shared" si="22"/>
        <v>-41428.917499999996</v>
      </c>
      <c r="AJ497">
        <f t="shared" si="23"/>
        <v>190160</v>
      </c>
    </row>
    <row r="498" spans="1:36" ht="13.8" thickBot="1" x14ac:dyDescent="0.3">
      <c r="A498" s="11" t="s">
        <v>1657</v>
      </c>
      <c r="B498" s="35" t="s">
        <v>501</v>
      </c>
      <c r="C498" s="3" t="s">
        <v>502</v>
      </c>
      <c r="D498" s="3" t="s">
        <v>58</v>
      </c>
      <c r="E498" s="3" t="s">
        <v>57</v>
      </c>
      <c r="F498" s="6" t="s">
        <v>1235</v>
      </c>
      <c r="G498" s="6">
        <v>0</v>
      </c>
      <c r="H498" s="6">
        <v>0</v>
      </c>
      <c r="I498" s="5">
        <v>201748.29</v>
      </c>
      <c r="J498" s="5">
        <v>175158.09</v>
      </c>
      <c r="K498" s="5">
        <v>172913.61</v>
      </c>
      <c r="L498" s="5">
        <v>181934.16</v>
      </c>
      <c r="M498" s="5">
        <v>165258.69</v>
      </c>
      <c r="N498" s="5">
        <v>184379.4</v>
      </c>
      <c r="O498" s="5">
        <v>111836.79</v>
      </c>
      <c r="P498" s="5">
        <v>131563.35</v>
      </c>
      <c r="Q498" s="5">
        <v>136755.6</v>
      </c>
      <c r="R498" s="5">
        <v>153569.25</v>
      </c>
      <c r="S498" s="5">
        <v>180481.59</v>
      </c>
      <c r="T498" s="5">
        <v>207371.25</v>
      </c>
      <c r="U498" s="5">
        <v>209302.83</v>
      </c>
      <c r="V498" s="5">
        <v>202686.78</v>
      </c>
      <c r="W498" s="5">
        <v>198081.06</v>
      </c>
      <c r="X498" s="5">
        <v>172349.34</v>
      </c>
      <c r="Y498" s="5">
        <v>150905.4</v>
      </c>
      <c r="Z498" s="5">
        <v>163772.73000000001</v>
      </c>
      <c r="AA498" s="5">
        <v>242694.3</v>
      </c>
      <c r="AB498" s="5">
        <v>275324.31</v>
      </c>
      <c r="AC498" s="5">
        <v>215116.89</v>
      </c>
      <c r="AD498" s="5">
        <v>179923.20000000001</v>
      </c>
      <c r="AE498" s="5">
        <v>217464.06</v>
      </c>
      <c r="AF498" s="5">
        <v>140913.18</v>
      </c>
      <c r="AG498" s="5">
        <v>133781.37</v>
      </c>
      <c r="AH498" s="12">
        <f t="shared" si="21"/>
        <v>167228.94500000004</v>
      </c>
      <c r="AI498" s="12">
        <f t="shared" si="22"/>
        <v>194231.11250000002</v>
      </c>
      <c r="AJ498">
        <f t="shared" si="23"/>
        <v>190160</v>
      </c>
    </row>
    <row r="499" spans="1:36" ht="13.8" thickBot="1" x14ac:dyDescent="0.3">
      <c r="A499" s="11" t="s">
        <v>1658</v>
      </c>
      <c r="B499" s="35" t="s">
        <v>501</v>
      </c>
      <c r="C499" s="3" t="s">
        <v>502</v>
      </c>
      <c r="D499" s="3" t="s">
        <v>59</v>
      </c>
      <c r="E499" s="3" t="s">
        <v>60</v>
      </c>
      <c r="F499" s="6" t="s">
        <v>1235</v>
      </c>
      <c r="G499" s="6">
        <v>0</v>
      </c>
      <c r="H499" s="6">
        <v>0</v>
      </c>
      <c r="I499" s="5">
        <v>28857.18</v>
      </c>
      <c r="J499" s="5">
        <v>19492.439999999999</v>
      </c>
      <c r="K499" s="5">
        <v>22767.599999999999</v>
      </c>
      <c r="L499" s="5">
        <v>15955.2</v>
      </c>
      <c r="M499" s="5">
        <v>9975.4500000000007</v>
      </c>
      <c r="N499" s="5">
        <v>3694.98</v>
      </c>
      <c r="O499" s="5">
        <v>-3441.24</v>
      </c>
      <c r="P499" s="5">
        <v>3379.56</v>
      </c>
      <c r="Q499" s="5">
        <v>3626.31</v>
      </c>
      <c r="R499" s="5">
        <v>5605.14</v>
      </c>
      <c r="S499" s="5">
        <v>13099.83</v>
      </c>
      <c r="T499" s="5">
        <v>22703.34</v>
      </c>
      <c r="U499" s="5">
        <v>25318.47</v>
      </c>
      <c r="V499" s="5">
        <v>24016</v>
      </c>
      <c r="W499" s="5">
        <v>28110.42</v>
      </c>
      <c r="X499" s="5">
        <v>15160.98</v>
      </c>
      <c r="Y499" s="5">
        <v>9311.01</v>
      </c>
      <c r="Z499" s="5">
        <v>4445.9399999999996</v>
      </c>
      <c r="AA499" s="5">
        <v>3676.29</v>
      </c>
      <c r="AB499" s="5">
        <v>3284.43</v>
      </c>
      <c r="AC499" s="5">
        <v>3630.72</v>
      </c>
      <c r="AD499" s="5">
        <v>6826.08</v>
      </c>
      <c r="AE499" s="5">
        <v>18041.759999999998</v>
      </c>
      <c r="AF499" s="5">
        <v>25056.6</v>
      </c>
      <c r="AG499" s="5">
        <v>22138.23</v>
      </c>
      <c r="AH499" s="12">
        <f t="shared" si="21"/>
        <v>11995.536249999997</v>
      </c>
      <c r="AI499" s="12">
        <f t="shared" si="22"/>
        <v>13774.048333333332</v>
      </c>
      <c r="AJ499">
        <f t="shared" si="23"/>
        <v>190160</v>
      </c>
    </row>
    <row r="500" spans="1:36" ht="13.8" thickBot="1" x14ac:dyDescent="0.3">
      <c r="A500" s="11" t="s">
        <v>1659</v>
      </c>
      <c r="B500" s="35" t="s">
        <v>501</v>
      </c>
      <c r="C500" s="3" t="s">
        <v>502</v>
      </c>
      <c r="D500" s="3" t="s">
        <v>58</v>
      </c>
      <c r="E500" s="3" t="s">
        <v>60</v>
      </c>
      <c r="F500" s="6" t="s">
        <v>1235</v>
      </c>
      <c r="G500" s="6">
        <v>0</v>
      </c>
      <c r="H500" s="6">
        <v>0</v>
      </c>
      <c r="I500" s="5">
        <v>146089.65</v>
      </c>
      <c r="J500" s="5">
        <v>104851.32</v>
      </c>
      <c r="K500" s="5">
        <v>116361.21</v>
      </c>
      <c r="L500" s="5">
        <v>82310.759999999995</v>
      </c>
      <c r="M500" s="5">
        <v>49930.44</v>
      </c>
      <c r="N500" s="5">
        <v>19080.18</v>
      </c>
      <c r="O500" s="5">
        <v>9363.06</v>
      </c>
      <c r="P500" s="5">
        <v>8325.8700000000008</v>
      </c>
      <c r="Q500" s="5">
        <v>9648.8700000000008</v>
      </c>
      <c r="R500" s="5">
        <v>17147.759999999998</v>
      </c>
      <c r="S500" s="5">
        <v>41119.26</v>
      </c>
      <c r="T500" s="5">
        <v>75643.89</v>
      </c>
      <c r="U500" s="5">
        <v>87558.24</v>
      </c>
      <c r="V500" s="5">
        <v>85600.21</v>
      </c>
      <c r="W500" s="5">
        <v>97200.39</v>
      </c>
      <c r="X500" s="5">
        <v>55565.58</v>
      </c>
      <c r="Y500" s="5">
        <v>79126.11</v>
      </c>
      <c r="Z500" s="5">
        <v>15407.28</v>
      </c>
      <c r="AA500" s="5">
        <v>20220.27</v>
      </c>
      <c r="AB500" s="5">
        <v>18321.03</v>
      </c>
      <c r="AC500" s="5">
        <v>19980.240000000002</v>
      </c>
      <c r="AD500" s="5">
        <v>38914.050000000003</v>
      </c>
      <c r="AE500" s="5">
        <v>107116.38</v>
      </c>
      <c r="AF500" s="5">
        <v>150156.29999999999</v>
      </c>
      <c r="AG500" s="5">
        <v>144100.74</v>
      </c>
      <c r="AH500" s="12">
        <f t="shared" si="21"/>
        <v>54217.213750000003</v>
      </c>
      <c r="AI500" s="12">
        <f t="shared" si="22"/>
        <v>66953.11083333334</v>
      </c>
      <c r="AJ500">
        <f t="shared" si="23"/>
        <v>190160</v>
      </c>
    </row>
    <row r="501" spans="1:36" ht="13.8" thickBot="1" x14ac:dyDescent="0.3">
      <c r="A501" s="11" t="s">
        <v>1660</v>
      </c>
      <c r="B501" s="35" t="s">
        <v>501</v>
      </c>
      <c r="C501" s="3" t="s">
        <v>502</v>
      </c>
      <c r="D501" s="3" t="s">
        <v>67</v>
      </c>
      <c r="E501" s="3" t="s">
        <v>60</v>
      </c>
      <c r="F501" s="6" t="s">
        <v>1235</v>
      </c>
      <c r="G501" s="6">
        <v>0</v>
      </c>
      <c r="H501" s="6">
        <v>0</v>
      </c>
      <c r="I501" s="5">
        <v>43699.53</v>
      </c>
      <c r="J501" s="5">
        <v>32905.32</v>
      </c>
      <c r="K501" s="5">
        <v>35179.410000000003</v>
      </c>
      <c r="L501" s="5">
        <v>25945.08</v>
      </c>
      <c r="M501" s="5">
        <v>16524.689999999999</v>
      </c>
      <c r="N501" s="5">
        <v>8313.06</v>
      </c>
      <c r="O501" s="5">
        <v>6165.81</v>
      </c>
      <c r="P501" s="5">
        <v>5438.79</v>
      </c>
      <c r="Q501" s="5">
        <v>7066.92</v>
      </c>
      <c r="R501" s="5">
        <v>7187.67</v>
      </c>
      <c r="S501" s="5">
        <v>16648.38</v>
      </c>
      <c r="T501" s="5">
        <v>24788.61</v>
      </c>
      <c r="U501" s="5">
        <v>36853.74</v>
      </c>
      <c r="V501" s="5">
        <v>39480.47</v>
      </c>
      <c r="W501" s="5">
        <v>58530.36</v>
      </c>
      <c r="X501" s="5">
        <v>-6794.34</v>
      </c>
      <c r="Y501" s="5">
        <v>-4723.53</v>
      </c>
      <c r="Z501" s="5">
        <v>-2406.6</v>
      </c>
      <c r="AA501" s="5">
        <v>-1698.27</v>
      </c>
      <c r="AB501" s="5">
        <v>-1886.64</v>
      </c>
      <c r="AC501" s="5">
        <v>-2085.09</v>
      </c>
      <c r="AD501" s="5">
        <v>-3774.33</v>
      </c>
      <c r="AE501" s="5">
        <v>-9341.64</v>
      </c>
      <c r="AF501" s="5">
        <v>-14831.67</v>
      </c>
      <c r="AG501" s="5">
        <v>-16306.08</v>
      </c>
      <c r="AH501" s="12">
        <f t="shared" si="21"/>
        <v>18870.031250000004</v>
      </c>
      <c r="AI501" s="12">
        <f t="shared" si="22"/>
        <v>5061.8791666666666</v>
      </c>
      <c r="AJ501">
        <f t="shared" si="23"/>
        <v>190160</v>
      </c>
    </row>
    <row r="502" spans="1:36" ht="13.8" thickBot="1" x14ac:dyDescent="0.3">
      <c r="A502" s="11" t="s">
        <v>1656</v>
      </c>
      <c r="B502" s="33" t="s">
        <v>501</v>
      </c>
      <c r="C502" s="7" t="s">
        <v>502</v>
      </c>
      <c r="D502" s="7" t="s">
        <v>59</v>
      </c>
      <c r="E502" s="7" t="s">
        <v>57</v>
      </c>
      <c r="F502" s="11" t="s">
        <v>1235</v>
      </c>
      <c r="G502" s="11">
        <v>0</v>
      </c>
      <c r="H502" s="11">
        <v>0</v>
      </c>
      <c r="I502" s="4">
        <v>1747.88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12">
        <f t="shared" si="21"/>
        <v>72.828333333333333</v>
      </c>
      <c r="AI502" s="12">
        <f t="shared" si="22"/>
        <v>0</v>
      </c>
      <c r="AJ502">
        <f t="shared" si="23"/>
        <v>190160</v>
      </c>
    </row>
    <row r="503" spans="1:36" ht="13.8" thickBot="1" x14ac:dyDescent="0.3">
      <c r="A503" s="11" t="s">
        <v>1657</v>
      </c>
      <c r="B503" s="33" t="s">
        <v>501</v>
      </c>
      <c r="C503" s="7" t="s">
        <v>502</v>
      </c>
      <c r="D503" s="7" t="s">
        <v>58</v>
      </c>
      <c r="E503" s="7" t="s">
        <v>57</v>
      </c>
      <c r="F503" s="11" t="s">
        <v>1235</v>
      </c>
      <c r="G503" s="11">
        <v>0</v>
      </c>
      <c r="H503" s="11">
        <v>0</v>
      </c>
      <c r="I503" s="4">
        <v>134498.85999999999</v>
      </c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12">
        <f t="shared" si="21"/>
        <v>5604.1191666666664</v>
      </c>
      <c r="AI503" s="12">
        <f t="shared" si="22"/>
        <v>0</v>
      </c>
      <c r="AJ503">
        <f t="shared" si="23"/>
        <v>190160</v>
      </c>
    </row>
    <row r="504" spans="1:36" ht="13.8" thickBot="1" x14ac:dyDescent="0.3">
      <c r="A504" s="11" t="s">
        <v>1658</v>
      </c>
      <c r="B504" s="33" t="s">
        <v>501</v>
      </c>
      <c r="C504" s="7" t="s">
        <v>502</v>
      </c>
      <c r="D504" s="7" t="s">
        <v>59</v>
      </c>
      <c r="E504" s="7" t="s">
        <v>60</v>
      </c>
      <c r="F504" s="11" t="s">
        <v>1235</v>
      </c>
      <c r="G504" s="11">
        <v>0</v>
      </c>
      <c r="H504" s="11">
        <v>0</v>
      </c>
      <c r="I504" s="4">
        <v>19238.12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12">
        <f t="shared" si="21"/>
        <v>801.58833333333325</v>
      </c>
      <c r="AI504" s="12">
        <f t="shared" si="22"/>
        <v>0</v>
      </c>
      <c r="AJ504">
        <f t="shared" si="23"/>
        <v>190160</v>
      </c>
    </row>
    <row r="505" spans="1:36" ht="13.8" thickBot="1" x14ac:dyDescent="0.3">
      <c r="A505" s="11" t="s">
        <v>1660</v>
      </c>
      <c r="B505" s="33" t="s">
        <v>501</v>
      </c>
      <c r="C505" s="7" t="s">
        <v>502</v>
      </c>
      <c r="D505" s="7" t="s">
        <v>67</v>
      </c>
      <c r="E505" s="7" t="s">
        <v>60</v>
      </c>
      <c r="F505" s="11" t="s">
        <v>1235</v>
      </c>
      <c r="G505" s="11">
        <v>0</v>
      </c>
      <c r="H505" s="11">
        <v>0</v>
      </c>
      <c r="I505" s="4">
        <v>29133.02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12">
        <f t="shared" si="21"/>
        <v>1213.8758333333333</v>
      </c>
      <c r="AI505" s="12">
        <f t="shared" si="22"/>
        <v>0</v>
      </c>
      <c r="AJ505">
        <f t="shared" si="23"/>
        <v>190160</v>
      </c>
    </row>
    <row r="506" spans="1:36" ht="13.8" thickBot="1" x14ac:dyDescent="0.3">
      <c r="A506" s="11" t="s">
        <v>1659</v>
      </c>
      <c r="B506" s="33" t="s">
        <v>501</v>
      </c>
      <c r="C506" s="7" t="s">
        <v>502</v>
      </c>
      <c r="D506" s="7" t="s">
        <v>58</v>
      </c>
      <c r="E506" s="7" t="s">
        <v>60</v>
      </c>
      <c r="F506" s="11" t="s">
        <v>1235</v>
      </c>
      <c r="G506" s="11">
        <v>0</v>
      </c>
      <c r="H506" s="11">
        <v>0</v>
      </c>
      <c r="I506" s="4">
        <v>97393.1</v>
      </c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12">
        <f t="shared" si="21"/>
        <v>4058.0458333333336</v>
      </c>
      <c r="AI506" s="12">
        <f t="shared" si="22"/>
        <v>0</v>
      </c>
      <c r="AJ506">
        <f t="shared" si="23"/>
        <v>190160</v>
      </c>
    </row>
    <row r="507" spans="1:36" ht="13.8" thickBot="1" x14ac:dyDescent="0.3">
      <c r="A507" s="11" t="s">
        <v>1661</v>
      </c>
      <c r="B507" s="35" t="s">
        <v>241</v>
      </c>
      <c r="C507" s="3" t="s">
        <v>242</v>
      </c>
      <c r="D507" s="3" t="s">
        <v>51</v>
      </c>
      <c r="E507" s="3" t="s">
        <v>60</v>
      </c>
      <c r="F507" s="6" t="s">
        <v>1235</v>
      </c>
      <c r="G507" s="6">
        <v>0</v>
      </c>
      <c r="H507" s="6">
        <v>0</v>
      </c>
      <c r="I507" s="5">
        <v>11839</v>
      </c>
      <c r="J507" s="5">
        <v>11383</v>
      </c>
      <c r="K507" s="5">
        <v>10927</v>
      </c>
      <c r="L507" s="5">
        <v>10471</v>
      </c>
      <c r="M507" s="5">
        <v>10015</v>
      </c>
      <c r="N507" s="5">
        <v>9559</v>
      </c>
      <c r="O507" s="5">
        <v>9103</v>
      </c>
      <c r="P507" s="5">
        <v>8647</v>
      </c>
      <c r="Q507" s="5">
        <v>8191</v>
      </c>
      <c r="R507" s="5">
        <v>7735</v>
      </c>
      <c r="S507" s="5">
        <v>7279</v>
      </c>
      <c r="T507" s="5">
        <v>6823</v>
      </c>
      <c r="U507" s="5">
        <v>6367</v>
      </c>
      <c r="V507" s="5">
        <v>5999</v>
      </c>
      <c r="W507" s="5">
        <v>5631</v>
      </c>
      <c r="X507" s="5">
        <v>5263</v>
      </c>
      <c r="Y507" s="5">
        <v>4895</v>
      </c>
      <c r="Z507" s="5">
        <v>4527</v>
      </c>
      <c r="AA507" s="5">
        <v>4159</v>
      </c>
      <c r="AB507" s="5">
        <v>3791</v>
      </c>
      <c r="AC507" s="5">
        <v>3423</v>
      </c>
      <c r="AD507" s="5">
        <v>3055</v>
      </c>
      <c r="AE507" s="5">
        <v>2687</v>
      </c>
      <c r="AF507" s="5">
        <v>2319</v>
      </c>
      <c r="AG507" s="5">
        <v>1951</v>
      </c>
      <c r="AH507" s="12">
        <f t="shared" si="21"/>
        <v>9103</v>
      </c>
      <c r="AI507" s="12">
        <f t="shared" si="22"/>
        <v>4159</v>
      </c>
      <c r="AJ507">
        <f t="shared" si="23"/>
        <v>190180</v>
      </c>
    </row>
    <row r="508" spans="1:36" ht="13.8" thickBot="1" x14ac:dyDescent="0.3">
      <c r="A508" s="11" t="s">
        <v>1661</v>
      </c>
      <c r="B508" s="33" t="s">
        <v>241</v>
      </c>
      <c r="C508" s="7" t="s">
        <v>242</v>
      </c>
      <c r="D508" s="7" t="s">
        <v>51</v>
      </c>
      <c r="E508" s="7" t="s">
        <v>60</v>
      </c>
      <c r="F508" s="11" t="s">
        <v>1235</v>
      </c>
      <c r="G508" s="11">
        <v>0</v>
      </c>
      <c r="H508" s="11">
        <v>0</v>
      </c>
      <c r="I508" s="4">
        <v>11522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12">
        <f t="shared" si="21"/>
        <v>480.08333333333331</v>
      </c>
      <c r="AI508" s="12">
        <f t="shared" si="22"/>
        <v>0</v>
      </c>
      <c r="AJ508">
        <f t="shared" si="23"/>
        <v>190180</v>
      </c>
    </row>
    <row r="509" spans="1:36" ht="13.8" thickBot="1" x14ac:dyDescent="0.3">
      <c r="A509" s="11" t="s">
        <v>1662</v>
      </c>
      <c r="B509" s="35" t="s">
        <v>243</v>
      </c>
      <c r="C509" s="3" t="s">
        <v>244</v>
      </c>
      <c r="D509" s="3" t="s">
        <v>51</v>
      </c>
      <c r="E509" s="3" t="s">
        <v>57</v>
      </c>
      <c r="F509" s="6" t="s">
        <v>1243</v>
      </c>
      <c r="G509" s="6">
        <v>4</v>
      </c>
      <c r="H509" s="6" t="s">
        <v>1245</v>
      </c>
      <c r="I509" s="5">
        <v>37799.17</v>
      </c>
      <c r="J509" s="5">
        <v>37799.17</v>
      </c>
      <c r="K509" s="5">
        <v>37799.17</v>
      </c>
      <c r="L509" s="5">
        <v>37799.17</v>
      </c>
      <c r="M509" s="5">
        <v>37799.17</v>
      </c>
      <c r="N509" s="5">
        <v>37799.17</v>
      </c>
      <c r="O509" s="5">
        <v>37799.17</v>
      </c>
      <c r="P509" s="5">
        <v>37799.17</v>
      </c>
      <c r="Q509" s="5">
        <v>37799.17</v>
      </c>
      <c r="R509" s="5">
        <v>37900.519999999997</v>
      </c>
      <c r="S509" s="5">
        <v>37799.17</v>
      </c>
      <c r="T509" s="5">
        <v>37799.17</v>
      </c>
      <c r="U509" s="5">
        <v>37799.17</v>
      </c>
      <c r="V509" s="5">
        <v>37799.17</v>
      </c>
      <c r="W509" s="5">
        <v>37799.17</v>
      </c>
      <c r="X509" s="5">
        <v>37799.17</v>
      </c>
      <c r="Y509" s="5">
        <v>37799.17</v>
      </c>
      <c r="Z509" s="5">
        <v>37799.17</v>
      </c>
      <c r="AA509" s="5">
        <v>37799.17</v>
      </c>
      <c r="AB509" s="5">
        <v>37799.17</v>
      </c>
      <c r="AC509" s="5">
        <v>37799.17</v>
      </c>
      <c r="AD509" s="5">
        <v>37799.17</v>
      </c>
      <c r="AE509" s="5">
        <v>37799.17</v>
      </c>
      <c r="AF509" s="5">
        <v>37799.17</v>
      </c>
      <c r="AG509" s="5">
        <v>37799.17</v>
      </c>
      <c r="AH509" s="12">
        <f t="shared" si="21"/>
        <v>37807.615833333322</v>
      </c>
      <c r="AI509" s="12">
        <f t="shared" si="22"/>
        <v>37799.169999999991</v>
      </c>
      <c r="AJ509">
        <f t="shared" si="23"/>
        <v>190200</v>
      </c>
    </row>
    <row r="510" spans="1:36" ht="13.8" thickBot="1" x14ac:dyDescent="0.3">
      <c r="A510" s="11" t="s">
        <v>1663</v>
      </c>
      <c r="B510" s="35" t="s">
        <v>243</v>
      </c>
      <c r="C510" s="3" t="s">
        <v>244</v>
      </c>
      <c r="D510" s="3" t="s">
        <v>51</v>
      </c>
      <c r="E510" s="3" t="s">
        <v>60</v>
      </c>
      <c r="F510" s="6" t="s">
        <v>1243</v>
      </c>
      <c r="G510" s="6">
        <v>4</v>
      </c>
      <c r="H510" s="6" t="s">
        <v>1246</v>
      </c>
      <c r="I510" s="5">
        <v>10500</v>
      </c>
      <c r="J510" s="5">
        <v>10500</v>
      </c>
      <c r="K510" s="5">
        <v>10500</v>
      </c>
      <c r="L510" s="5">
        <v>10500</v>
      </c>
      <c r="M510" s="5">
        <v>10500</v>
      </c>
      <c r="N510" s="5">
        <v>10500</v>
      </c>
      <c r="O510" s="5">
        <v>10500</v>
      </c>
      <c r="P510" s="5">
        <v>10500</v>
      </c>
      <c r="Q510" s="5">
        <v>10500</v>
      </c>
      <c r="R510" s="5">
        <v>10838.49</v>
      </c>
      <c r="S510" s="5">
        <v>10500</v>
      </c>
      <c r="T510" s="5">
        <v>10500</v>
      </c>
      <c r="U510" s="5">
        <v>10500</v>
      </c>
      <c r="V510" s="5">
        <v>10500</v>
      </c>
      <c r="W510" s="5">
        <v>10500</v>
      </c>
      <c r="X510" s="5">
        <v>10500</v>
      </c>
      <c r="Y510" s="5">
        <v>10500</v>
      </c>
      <c r="Z510" s="5">
        <v>10500</v>
      </c>
      <c r="AA510" s="5">
        <v>10500</v>
      </c>
      <c r="AB510" s="5">
        <v>10500</v>
      </c>
      <c r="AC510" s="5">
        <v>10500</v>
      </c>
      <c r="AD510" s="5">
        <v>10500</v>
      </c>
      <c r="AE510" s="5">
        <v>10500</v>
      </c>
      <c r="AF510" s="5">
        <v>10500</v>
      </c>
      <c r="AG510" s="5">
        <v>10500</v>
      </c>
      <c r="AH510" s="12">
        <f t="shared" si="21"/>
        <v>10528.2075</v>
      </c>
      <c r="AI510" s="12">
        <f t="shared" si="22"/>
        <v>10500</v>
      </c>
      <c r="AJ510">
        <f t="shared" si="23"/>
        <v>190200</v>
      </c>
    </row>
    <row r="511" spans="1:36" ht="13.8" thickBot="1" x14ac:dyDescent="0.3">
      <c r="A511" s="11" t="s">
        <v>1664</v>
      </c>
      <c r="B511" s="35" t="s">
        <v>243</v>
      </c>
      <c r="C511" s="3" t="s">
        <v>244</v>
      </c>
      <c r="D511" s="3" t="s">
        <v>61</v>
      </c>
      <c r="E511" s="3" t="s">
        <v>60</v>
      </c>
      <c r="F511" s="6" t="s">
        <v>1243</v>
      </c>
      <c r="G511" s="6">
        <v>1</v>
      </c>
      <c r="H511" s="6" t="s">
        <v>1247</v>
      </c>
      <c r="I511" s="5">
        <v>100560.6</v>
      </c>
      <c r="J511" s="5">
        <v>100560.6</v>
      </c>
      <c r="K511" s="5">
        <v>100560.6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12">
        <f t="shared" si="21"/>
        <v>20950.125000000004</v>
      </c>
      <c r="AI511" s="12">
        <f t="shared" si="22"/>
        <v>0</v>
      </c>
      <c r="AJ511">
        <f t="shared" si="23"/>
        <v>190200</v>
      </c>
    </row>
    <row r="512" spans="1:36" ht="13.8" thickBot="1" x14ac:dyDescent="0.3">
      <c r="A512" s="11" t="s">
        <v>1665</v>
      </c>
      <c r="B512" s="35" t="s">
        <v>243</v>
      </c>
      <c r="C512" s="3" t="s">
        <v>244</v>
      </c>
      <c r="D512" s="3" t="s">
        <v>67</v>
      </c>
      <c r="E512" s="3" t="s">
        <v>60</v>
      </c>
      <c r="F512" s="6" t="s">
        <v>1243</v>
      </c>
      <c r="G512" s="6">
        <v>1</v>
      </c>
      <c r="H512" s="6" t="s">
        <v>1247</v>
      </c>
      <c r="I512" s="5">
        <v>-97410.71</v>
      </c>
      <c r="J512" s="5">
        <v>-97410.71</v>
      </c>
      <c r="K512" s="5">
        <v>-97410.71</v>
      </c>
      <c r="L512" s="5">
        <v>3149.89</v>
      </c>
      <c r="M512" s="5">
        <v>3149.89</v>
      </c>
      <c r="N512" s="5">
        <v>3149.89</v>
      </c>
      <c r="O512" s="5">
        <v>3149.89</v>
      </c>
      <c r="P512" s="5">
        <v>3149.89</v>
      </c>
      <c r="Q512" s="5">
        <v>3149.89</v>
      </c>
      <c r="R512" s="5">
        <v>2841.96</v>
      </c>
      <c r="S512" s="5">
        <v>3149.89</v>
      </c>
      <c r="T512" s="5">
        <v>3149.89</v>
      </c>
      <c r="U512" s="5">
        <v>3149.89</v>
      </c>
      <c r="V512" s="5">
        <v>3149.89</v>
      </c>
      <c r="W512" s="5">
        <v>3149.89</v>
      </c>
      <c r="X512" s="5">
        <v>24149.89</v>
      </c>
      <c r="Y512" s="5">
        <v>3149.89</v>
      </c>
      <c r="Z512" s="5">
        <v>3149.89</v>
      </c>
      <c r="AA512" s="5">
        <v>3149.89</v>
      </c>
      <c r="AB512" s="5">
        <v>3149.89</v>
      </c>
      <c r="AC512" s="5">
        <v>3149.89</v>
      </c>
      <c r="AD512" s="5">
        <v>3149.89</v>
      </c>
      <c r="AE512" s="5">
        <v>3149.89</v>
      </c>
      <c r="AF512" s="5">
        <v>3149.89</v>
      </c>
      <c r="AG512" s="5">
        <v>3149.89</v>
      </c>
      <c r="AH512" s="12">
        <f t="shared" si="21"/>
        <v>-17825.895833333325</v>
      </c>
      <c r="AI512" s="12">
        <f t="shared" si="22"/>
        <v>4899.8899999999994</v>
      </c>
      <c r="AJ512">
        <f t="shared" si="23"/>
        <v>190200</v>
      </c>
    </row>
    <row r="513" spans="1:36" ht="13.8" thickBot="1" x14ac:dyDescent="0.3">
      <c r="A513" s="11" t="s">
        <v>1662</v>
      </c>
      <c r="B513" s="33" t="s">
        <v>243</v>
      </c>
      <c r="C513" s="7" t="s">
        <v>244</v>
      </c>
      <c r="D513" s="7" t="s">
        <v>51</v>
      </c>
      <c r="E513" s="7" t="s">
        <v>57</v>
      </c>
      <c r="F513" s="11" t="s">
        <v>1243</v>
      </c>
      <c r="G513" s="6">
        <v>4</v>
      </c>
      <c r="H513" s="6" t="s">
        <v>1245</v>
      </c>
      <c r="I513" s="4">
        <v>25199.45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12">
        <f t="shared" si="21"/>
        <v>1049.9770833333334</v>
      </c>
      <c r="AI513" s="12">
        <f t="shared" si="22"/>
        <v>0</v>
      </c>
      <c r="AJ513">
        <f t="shared" si="23"/>
        <v>190200</v>
      </c>
    </row>
    <row r="514" spans="1:36" ht="13.8" thickBot="1" x14ac:dyDescent="0.3">
      <c r="A514" s="11" t="s">
        <v>1663</v>
      </c>
      <c r="B514" s="33" t="s">
        <v>243</v>
      </c>
      <c r="C514" s="7" t="s">
        <v>244</v>
      </c>
      <c r="D514" s="7" t="s">
        <v>51</v>
      </c>
      <c r="E514" s="7" t="s">
        <v>60</v>
      </c>
      <c r="F514" s="11" t="s">
        <v>1243</v>
      </c>
      <c r="G514" s="6">
        <v>4</v>
      </c>
      <c r="H514" s="6" t="s">
        <v>1246</v>
      </c>
      <c r="I514" s="4">
        <v>7000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12">
        <f t="shared" ref="AH514:AH577" si="24">(((I514+U514)/2)+J514+K514+L514+M514+N514+O514+P514+Q514+R514+S514+T514)/12</f>
        <v>291.66666666666669</v>
      </c>
      <c r="AI514" s="12">
        <f t="shared" ref="AI514:AI577" si="25">(((U514+AG514)/2)+V514+W514+X514+Y514+Z514+AA514+AB514+AC514+AD514+AE514+AF514)/12</f>
        <v>0</v>
      </c>
      <c r="AJ514">
        <f t="shared" ref="AJ514:AJ577" si="26">B514*1</f>
        <v>190200</v>
      </c>
    </row>
    <row r="515" spans="1:36" ht="13.8" thickBot="1" x14ac:dyDescent="0.3">
      <c r="A515" s="11" t="s">
        <v>1664</v>
      </c>
      <c r="B515" s="33" t="s">
        <v>243</v>
      </c>
      <c r="C515" s="7" t="s">
        <v>244</v>
      </c>
      <c r="D515" s="7" t="s">
        <v>61</v>
      </c>
      <c r="E515" s="7" t="s">
        <v>60</v>
      </c>
      <c r="F515" s="11" t="s">
        <v>1243</v>
      </c>
      <c r="G515" s="6">
        <v>1</v>
      </c>
      <c r="H515" s="6" t="s">
        <v>1247</v>
      </c>
      <c r="I515" s="4">
        <v>67040.399999999994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12">
        <f t="shared" si="24"/>
        <v>2793.35</v>
      </c>
      <c r="AI515" s="12">
        <f t="shared" si="25"/>
        <v>0</v>
      </c>
      <c r="AJ515">
        <f t="shared" si="26"/>
        <v>190200</v>
      </c>
    </row>
    <row r="516" spans="1:36" ht="13.8" thickBot="1" x14ac:dyDescent="0.3">
      <c r="A516" s="11" t="s">
        <v>1665</v>
      </c>
      <c r="B516" s="33" t="s">
        <v>243</v>
      </c>
      <c r="C516" s="7" t="s">
        <v>244</v>
      </c>
      <c r="D516" s="7" t="s">
        <v>67</v>
      </c>
      <c r="E516" s="7" t="s">
        <v>60</v>
      </c>
      <c r="F516" s="11" t="s">
        <v>1243</v>
      </c>
      <c r="G516" s="6">
        <v>1</v>
      </c>
      <c r="H516" s="6" t="s">
        <v>1247</v>
      </c>
      <c r="I516" s="4">
        <v>-64940.47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12">
        <f t="shared" si="24"/>
        <v>-2705.8529166666667</v>
      </c>
      <c r="AI516" s="12">
        <f t="shared" si="25"/>
        <v>0</v>
      </c>
      <c r="AJ516">
        <f t="shared" si="26"/>
        <v>190200</v>
      </c>
    </row>
    <row r="517" spans="1:36" ht="13.8" thickBot="1" x14ac:dyDescent="0.3">
      <c r="A517" s="11" t="s">
        <v>1666</v>
      </c>
      <c r="B517" s="35" t="s">
        <v>503</v>
      </c>
      <c r="C517" s="3" t="s">
        <v>504</v>
      </c>
      <c r="D517" s="3" t="s">
        <v>32</v>
      </c>
      <c r="E517" s="3" t="s">
        <v>32</v>
      </c>
      <c r="F517" s="6" t="s">
        <v>1235</v>
      </c>
      <c r="G517" s="6">
        <v>0</v>
      </c>
      <c r="H517" s="6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502882</v>
      </c>
      <c r="S517" s="5">
        <v>502882</v>
      </c>
      <c r="T517" s="5">
        <v>502882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242707</v>
      </c>
      <c r="AH517" s="12">
        <f t="shared" si="24"/>
        <v>125720.5</v>
      </c>
      <c r="AI517" s="12">
        <f t="shared" si="25"/>
        <v>10112.791666666666</v>
      </c>
      <c r="AJ517">
        <f t="shared" si="26"/>
        <v>190210</v>
      </c>
    </row>
    <row r="518" spans="1:36" ht="13.8" thickBot="1" x14ac:dyDescent="0.3">
      <c r="A518" s="11" t="s">
        <v>1667</v>
      </c>
      <c r="B518" s="35" t="s">
        <v>245</v>
      </c>
      <c r="C518" s="3" t="s">
        <v>246</v>
      </c>
      <c r="D518" s="3" t="s">
        <v>58</v>
      </c>
      <c r="E518" s="3" t="s">
        <v>57</v>
      </c>
      <c r="F518" s="6" t="s">
        <v>1235</v>
      </c>
      <c r="G518" s="6">
        <v>0</v>
      </c>
      <c r="H518" s="6">
        <v>0</v>
      </c>
      <c r="I518" s="5">
        <v>120183.24</v>
      </c>
      <c r="J518" s="5">
        <v>119798.1</v>
      </c>
      <c r="K518" s="5">
        <v>119412.96</v>
      </c>
      <c r="L518" s="5">
        <v>119027.82</v>
      </c>
      <c r="M518" s="5">
        <v>118642.68</v>
      </c>
      <c r="N518" s="5">
        <v>118257.54</v>
      </c>
      <c r="O518" s="5">
        <v>117872.4</v>
      </c>
      <c r="P518" s="5">
        <v>117487.26</v>
      </c>
      <c r="Q518" s="5">
        <v>117102.12</v>
      </c>
      <c r="R518" s="5">
        <v>116716.98</v>
      </c>
      <c r="S518" s="5">
        <v>116331.84</v>
      </c>
      <c r="T518" s="5">
        <v>115946.7</v>
      </c>
      <c r="U518" s="5">
        <v>115561.56</v>
      </c>
      <c r="V518" s="5">
        <v>15171.48</v>
      </c>
      <c r="W518" s="5">
        <v>23877.66</v>
      </c>
      <c r="X518" s="5">
        <v>32583.84</v>
      </c>
      <c r="Y518" s="5">
        <v>41290.019999999997</v>
      </c>
      <c r="Z518" s="5">
        <v>49996.2</v>
      </c>
      <c r="AA518" s="5">
        <v>58702.38</v>
      </c>
      <c r="AB518" s="5">
        <v>67408.56</v>
      </c>
      <c r="AC518" s="5">
        <v>76114.740000000005</v>
      </c>
      <c r="AD518" s="5">
        <v>84820.92</v>
      </c>
      <c r="AE518" s="5">
        <v>93527.1</v>
      </c>
      <c r="AF518" s="5">
        <v>102233.28</v>
      </c>
      <c r="AG518" s="5">
        <v>110939.88</v>
      </c>
      <c r="AH518" s="12">
        <f t="shared" si="24"/>
        <v>117872.40000000001</v>
      </c>
      <c r="AI518" s="12">
        <f t="shared" si="25"/>
        <v>63248.075000000004</v>
      </c>
      <c r="AJ518">
        <f t="shared" si="26"/>
        <v>190220</v>
      </c>
    </row>
    <row r="519" spans="1:36" ht="13.8" thickBot="1" x14ac:dyDescent="0.3">
      <c r="A519" s="11" t="s">
        <v>1667</v>
      </c>
      <c r="B519" s="33" t="s">
        <v>245</v>
      </c>
      <c r="C519" s="7" t="s">
        <v>246</v>
      </c>
      <c r="D519" s="7" t="s">
        <v>58</v>
      </c>
      <c r="E519" s="7" t="s">
        <v>57</v>
      </c>
      <c r="F519" s="11" t="s">
        <v>1235</v>
      </c>
      <c r="G519" s="11">
        <v>0</v>
      </c>
      <c r="H519" s="11">
        <v>0</v>
      </c>
      <c r="I519" s="4">
        <v>80122.16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12">
        <f t="shared" si="24"/>
        <v>3338.4233333333336</v>
      </c>
      <c r="AI519" s="12">
        <f t="shared" si="25"/>
        <v>0</v>
      </c>
      <c r="AJ519">
        <f t="shared" si="26"/>
        <v>190220</v>
      </c>
    </row>
    <row r="520" spans="1:36" ht="13.8" thickBot="1" x14ac:dyDescent="0.3">
      <c r="A520" s="11" t="s">
        <v>1668</v>
      </c>
      <c r="B520" s="35" t="s">
        <v>964</v>
      </c>
      <c r="C520" s="3" t="s">
        <v>965</v>
      </c>
      <c r="D520" s="3" t="s">
        <v>59</v>
      </c>
      <c r="E520" s="3" t="s">
        <v>57</v>
      </c>
      <c r="F520" s="6" t="s">
        <v>1235</v>
      </c>
      <c r="G520" s="6">
        <v>0</v>
      </c>
      <c r="H520" s="6">
        <v>0</v>
      </c>
      <c r="I520" s="5">
        <v>167476.68</v>
      </c>
      <c r="J520" s="5">
        <v>438284.7</v>
      </c>
      <c r="K520" s="5">
        <v>410930.94</v>
      </c>
      <c r="L520" s="5">
        <v>383502.42</v>
      </c>
      <c r="M520" s="5">
        <v>357799.89</v>
      </c>
      <c r="N520" s="5">
        <v>340672.71</v>
      </c>
      <c r="O520" s="5">
        <v>317762.76</v>
      </c>
      <c r="P520" s="5">
        <v>293819.61</v>
      </c>
      <c r="Q520" s="5">
        <v>266869.05</v>
      </c>
      <c r="R520" s="5">
        <v>240082.92</v>
      </c>
      <c r="S520" s="5">
        <v>216319.11</v>
      </c>
      <c r="T520" s="5">
        <v>191510.34</v>
      </c>
      <c r="U520" s="5">
        <v>162536.64000000001</v>
      </c>
      <c r="V520" s="5">
        <v>144367.65</v>
      </c>
      <c r="W520" s="5">
        <v>144263.70000000001</v>
      </c>
      <c r="X520" s="5">
        <v>144263.70000000001</v>
      </c>
      <c r="Y520" s="5">
        <v>144263.70000000001</v>
      </c>
      <c r="Z520" s="5">
        <v>144263.70000000001</v>
      </c>
      <c r="AA520" s="5">
        <v>144263.70000000001</v>
      </c>
      <c r="AB520" s="5">
        <v>144263.70000000001</v>
      </c>
      <c r="AC520" s="5">
        <v>144263.70000000001</v>
      </c>
      <c r="AD520" s="5">
        <v>144263.70000000001</v>
      </c>
      <c r="AE520" s="5">
        <v>144263.70000000001</v>
      </c>
      <c r="AF520" s="5">
        <v>144263.70000000001</v>
      </c>
      <c r="AG520" s="5">
        <v>144263.70000000001</v>
      </c>
      <c r="AH520" s="12">
        <f t="shared" si="24"/>
        <v>301880.09249999997</v>
      </c>
      <c r="AI520" s="12">
        <f t="shared" si="25"/>
        <v>145033.73499999996</v>
      </c>
      <c r="AJ520">
        <f t="shared" si="26"/>
        <v>190229</v>
      </c>
    </row>
    <row r="521" spans="1:36" ht="13.8" thickBot="1" x14ac:dyDescent="0.3">
      <c r="A521" s="11" t="s">
        <v>1669</v>
      </c>
      <c r="B521" s="35" t="s">
        <v>964</v>
      </c>
      <c r="C521" s="3" t="s">
        <v>965</v>
      </c>
      <c r="D521" s="3" t="s">
        <v>59</v>
      </c>
      <c r="E521" s="3" t="s">
        <v>60</v>
      </c>
      <c r="F521" s="6" t="s">
        <v>1235</v>
      </c>
      <c r="G521" s="6">
        <v>0</v>
      </c>
      <c r="H521" s="6">
        <v>0</v>
      </c>
      <c r="I521" s="5">
        <v>13707.04</v>
      </c>
      <c r="J521" s="5">
        <v>13707.04</v>
      </c>
      <c r="K521" s="5">
        <v>13707.04</v>
      </c>
      <c r="L521" s="5">
        <v>13707.04</v>
      </c>
      <c r="M521" s="5">
        <v>13707.04</v>
      </c>
      <c r="N521" s="5">
        <v>13707.04</v>
      </c>
      <c r="O521" s="5">
        <v>13707.04</v>
      </c>
      <c r="P521" s="5">
        <v>13707.04</v>
      </c>
      <c r="Q521" s="5">
        <v>13707.04</v>
      </c>
      <c r="R521" s="5">
        <v>13707.04</v>
      </c>
      <c r="S521" s="5">
        <v>13707.04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12">
        <f t="shared" si="24"/>
        <v>11993.660000000003</v>
      </c>
      <c r="AI521" s="12">
        <f t="shared" si="25"/>
        <v>0</v>
      </c>
      <c r="AJ521">
        <f t="shared" si="26"/>
        <v>190229</v>
      </c>
    </row>
    <row r="522" spans="1:36" ht="13.8" thickBot="1" x14ac:dyDescent="0.3">
      <c r="A522" s="11" t="s">
        <v>1668</v>
      </c>
      <c r="B522" s="33" t="s">
        <v>964</v>
      </c>
      <c r="C522" s="7" t="s">
        <v>965</v>
      </c>
      <c r="D522" s="7" t="s">
        <v>59</v>
      </c>
      <c r="E522" s="7" t="s">
        <v>57</v>
      </c>
      <c r="F522" s="11" t="s">
        <v>1235</v>
      </c>
      <c r="G522" s="11">
        <v>0</v>
      </c>
      <c r="H522" s="11">
        <v>0</v>
      </c>
      <c r="I522" s="4">
        <v>111651.12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12">
        <f t="shared" si="24"/>
        <v>4652.13</v>
      </c>
      <c r="AI522" s="12">
        <f t="shared" si="25"/>
        <v>0</v>
      </c>
      <c r="AJ522">
        <f t="shared" si="26"/>
        <v>190229</v>
      </c>
    </row>
    <row r="523" spans="1:36" ht="13.8" thickBot="1" x14ac:dyDescent="0.3">
      <c r="A523" s="11" t="s">
        <v>1669</v>
      </c>
      <c r="B523" s="33" t="s">
        <v>964</v>
      </c>
      <c r="C523" s="7" t="s">
        <v>965</v>
      </c>
      <c r="D523" s="7" t="s">
        <v>59</v>
      </c>
      <c r="E523" s="7" t="s">
        <v>60</v>
      </c>
      <c r="F523" s="11" t="s">
        <v>1235</v>
      </c>
      <c r="G523" s="11">
        <v>0</v>
      </c>
      <c r="H523" s="11">
        <v>0</v>
      </c>
      <c r="I523" s="4">
        <v>9138.02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12">
        <f t="shared" si="24"/>
        <v>380.75083333333333</v>
      </c>
      <c r="AI523" s="12">
        <f t="shared" si="25"/>
        <v>0</v>
      </c>
      <c r="AJ523">
        <f t="shared" si="26"/>
        <v>190229</v>
      </c>
    </row>
    <row r="524" spans="1:36" ht="13.8" thickBot="1" x14ac:dyDescent="0.3">
      <c r="A524" s="11" t="s">
        <v>1670</v>
      </c>
      <c r="B524" s="35" t="s">
        <v>552</v>
      </c>
      <c r="C524" s="3" t="s">
        <v>553</v>
      </c>
      <c r="D524" s="3" t="s">
        <v>51</v>
      </c>
      <c r="E524" s="3" t="s">
        <v>57</v>
      </c>
      <c r="F524" s="6" t="s">
        <v>1235</v>
      </c>
      <c r="G524" s="6">
        <v>0</v>
      </c>
      <c r="H524" s="6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12">
        <f t="shared" si="24"/>
        <v>0</v>
      </c>
      <c r="AI524" s="12">
        <f t="shared" si="25"/>
        <v>0</v>
      </c>
      <c r="AJ524">
        <f t="shared" si="26"/>
        <v>190230</v>
      </c>
    </row>
    <row r="525" spans="1:36" ht="13.8" thickBot="1" x14ac:dyDescent="0.3">
      <c r="A525" s="11" t="s">
        <v>1671</v>
      </c>
      <c r="B525" s="35" t="s">
        <v>560</v>
      </c>
      <c r="C525" s="3" t="s">
        <v>561</v>
      </c>
      <c r="D525" s="3" t="s">
        <v>58</v>
      </c>
      <c r="E525" s="3" t="s">
        <v>57</v>
      </c>
      <c r="F525" s="6" t="s">
        <v>1235</v>
      </c>
      <c r="G525" s="6">
        <v>0</v>
      </c>
      <c r="H525" s="6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0</v>
      </c>
      <c r="AH525" s="12">
        <f t="shared" si="24"/>
        <v>0</v>
      </c>
      <c r="AI525" s="12">
        <f t="shared" si="25"/>
        <v>0</v>
      </c>
      <c r="AJ525">
        <f t="shared" si="26"/>
        <v>190240</v>
      </c>
    </row>
    <row r="526" spans="1:36" ht="13.8" thickBot="1" x14ac:dyDescent="0.3">
      <c r="A526" s="11" t="s">
        <v>1672</v>
      </c>
      <c r="B526" s="35" t="s">
        <v>585</v>
      </c>
      <c r="C526" s="3" t="s">
        <v>586</v>
      </c>
      <c r="D526" s="3" t="s">
        <v>67</v>
      </c>
      <c r="E526" s="3" t="s">
        <v>60</v>
      </c>
      <c r="F526" s="6" t="s">
        <v>1235</v>
      </c>
      <c r="G526" s="6">
        <v>0</v>
      </c>
      <c r="H526" s="6">
        <v>0</v>
      </c>
      <c r="I526" s="5">
        <v>933.6</v>
      </c>
      <c r="J526" s="5">
        <v>933.6</v>
      </c>
      <c r="K526" s="5">
        <v>933.6</v>
      </c>
      <c r="L526" s="5">
        <v>933.6</v>
      </c>
      <c r="M526" s="5">
        <v>933.6</v>
      </c>
      <c r="N526" s="5">
        <v>933.6</v>
      </c>
      <c r="O526" s="5">
        <v>933.6</v>
      </c>
      <c r="P526" s="5">
        <v>933.6</v>
      </c>
      <c r="Q526" s="5">
        <v>933.6</v>
      </c>
      <c r="R526" s="5">
        <v>933.6</v>
      </c>
      <c r="S526" s="5">
        <v>933.6</v>
      </c>
      <c r="T526" s="5">
        <v>933.6</v>
      </c>
      <c r="U526" s="5">
        <v>933.6</v>
      </c>
      <c r="V526" s="5">
        <v>933.6</v>
      </c>
      <c r="W526" s="5">
        <v>933.6</v>
      </c>
      <c r="X526" s="5">
        <v>933.6</v>
      </c>
      <c r="Y526" s="5">
        <v>933.6</v>
      </c>
      <c r="Z526" s="5">
        <v>933.6</v>
      </c>
      <c r="AA526" s="5">
        <v>933.6</v>
      </c>
      <c r="AB526" s="5">
        <v>933.6</v>
      </c>
      <c r="AC526" s="5">
        <v>933.6</v>
      </c>
      <c r="AD526" s="5">
        <v>933.6</v>
      </c>
      <c r="AE526" s="5">
        <v>933.6</v>
      </c>
      <c r="AF526" s="5">
        <v>933.6</v>
      </c>
      <c r="AG526" s="5">
        <v>933.6</v>
      </c>
      <c r="AH526" s="12">
        <f t="shared" si="24"/>
        <v>933.60000000000025</v>
      </c>
      <c r="AI526" s="12">
        <f t="shared" si="25"/>
        <v>933.60000000000025</v>
      </c>
      <c r="AJ526">
        <f t="shared" si="26"/>
        <v>190250</v>
      </c>
    </row>
    <row r="527" spans="1:36" ht="13.8" thickBot="1" x14ac:dyDescent="0.3">
      <c r="A527" s="11" t="s">
        <v>1672</v>
      </c>
      <c r="B527" s="33" t="s">
        <v>585</v>
      </c>
      <c r="C527" s="7" t="s">
        <v>586</v>
      </c>
      <c r="D527" s="7" t="s">
        <v>67</v>
      </c>
      <c r="E527" s="7" t="s">
        <v>60</v>
      </c>
      <c r="F527" s="11" t="s">
        <v>1235</v>
      </c>
      <c r="G527" s="11">
        <v>0</v>
      </c>
      <c r="H527" s="11">
        <v>0</v>
      </c>
      <c r="I527" s="4">
        <v>622.4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12">
        <f t="shared" si="24"/>
        <v>25.933333333333334</v>
      </c>
      <c r="AI527" s="12">
        <f t="shared" si="25"/>
        <v>0</v>
      </c>
      <c r="AJ527">
        <f t="shared" si="26"/>
        <v>190250</v>
      </c>
    </row>
    <row r="528" spans="1:36" ht="13.8" thickBot="1" x14ac:dyDescent="0.3">
      <c r="A528" s="11" t="s">
        <v>2182</v>
      </c>
      <c r="B528" s="35" t="s">
        <v>1220</v>
      </c>
      <c r="C528" s="3" t="s">
        <v>1221</v>
      </c>
      <c r="D528" s="3" t="s">
        <v>59</v>
      </c>
      <c r="E528" s="3" t="s">
        <v>60</v>
      </c>
      <c r="F528" s="28" t="s">
        <v>1243</v>
      </c>
      <c r="G528" s="6">
        <v>4</v>
      </c>
      <c r="H528" s="6" t="s">
        <v>2124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5">
        <v>8536.15</v>
      </c>
      <c r="AG528" s="5">
        <v>17072.3</v>
      </c>
      <c r="AH528" s="12">
        <f t="shared" si="24"/>
        <v>0</v>
      </c>
      <c r="AI528" s="12">
        <f t="shared" si="25"/>
        <v>1422.6916666666666</v>
      </c>
      <c r="AJ528">
        <f t="shared" si="26"/>
        <v>190305</v>
      </c>
    </row>
    <row r="529" spans="1:36" ht="13.8" thickBot="1" x14ac:dyDescent="0.3">
      <c r="A529" s="11" t="s">
        <v>1673</v>
      </c>
      <c r="B529" s="35" t="s">
        <v>247</v>
      </c>
      <c r="C529" s="3" t="s">
        <v>248</v>
      </c>
      <c r="D529" s="3" t="s">
        <v>32</v>
      </c>
      <c r="E529" s="3" t="s">
        <v>32</v>
      </c>
      <c r="F529" s="6" t="s">
        <v>1235</v>
      </c>
      <c r="G529" s="6">
        <v>0</v>
      </c>
      <c r="H529" s="6">
        <v>0</v>
      </c>
      <c r="I529" s="5">
        <v>258160.8</v>
      </c>
      <c r="J529" s="5">
        <v>258160.8</v>
      </c>
      <c r="K529" s="5">
        <v>258160.8</v>
      </c>
      <c r="L529" s="5">
        <v>258160.8</v>
      </c>
      <c r="M529" s="5">
        <v>258160.8</v>
      </c>
      <c r="N529" s="5">
        <v>258160.8</v>
      </c>
      <c r="O529" s="5">
        <v>258160.8</v>
      </c>
      <c r="P529" s="5">
        <v>258160.8</v>
      </c>
      <c r="Q529" s="5">
        <v>258160.8</v>
      </c>
      <c r="R529" s="5">
        <v>258160.8</v>
      </c>
      <c r="S529" s="5">
        <v>258160.8</v>
      </c>
      <c r="T529" s="5">
        <v>258160.8</v>
      </c>
      <c r="U529" s="5">
        <v>258160.8</v>
      </c>
      <c r="V529" s="5">
        <v>258160.8</v>
      </c>
      <c r="W529" s="5">
        <v>258160.8</v>
      </c>
      <c r="X529" s="5">
        <v>258160.8</v>
      </c>
      <c r="Y529" s="5">
        <v>258160.8</v>
      </c>
      <c r="Z529" s="5">
        <v>258160.8</v>
      </c>
      <c r="AA529" s="5">
        <v>258160.8</v>
      </c>
      <c r="AB529" s="5">
        <v>258160.8</v>
      </c>
      <c r="AC529" s="5">
        <v>258160.8</v>
      </c>
      <c r="AD529" s="5">
        <v>258160.8</v>
      </c>
      <c r="AE529" s="5">
        <v>258160.8</v>
      </c>
      <c r="AF529" s="5">
        <v>258160.8</v>
      </c>
      <c r="AG529" s="5">
        <v>258160.8</v>
      </c>
      <c r="AH529" s="12">
        <f t="shared" si="24"/>
        <v>258160.79999999996</v>
      </c>
      <c r="AI529" s="12">
        <f t="shared" si="25"/>
        <v>258160.79999999996</v>
      </c>
      <c r="AJ529">
        <f t="shared" si="26"/>
        <v>190310</v>
      </c>
    </row>
    <row r="530" spans="1:36" ht="13.8" thickBot="1" x14ac:dyDescent="0.3">
      <c r="A530" s="11" t="s">
        <v>1673</v>
      </c>
      <c r="B530" s="33" t="s">
        <v>247</v>
      </c>
      <c r="C530" s="7" t="s">
        <v>248</v>
      </c>
      <c r="D530" s="7" t="s">
        <v>32</v>
      </c>
      <c r="E530" s="7" t="s">
        <v>32</v>
      </c>
      <c r="F530" s="11" t="s">
        <v>1235</v>
      </c>
      <c r="G530" s="11">
        <v>0</v>
      </c>
      <c r="H530" s="11">
        <v>0</v>
      </c>
      <c r="I530" s="4">
        <v>172107.2</v>
      </c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12">
        <f t="shared" si="24"/>
        <v>7171.1333333333341</v>
      </c>
      <c r="AI530" s="12">
        <f t="shared" si="25"/>
        <v>0</v>
      </c>
      <c r="AJ530">
        <f t="shared" si="26"/>
        <v>190310</v>
      </c>
    </row>
    <row r="531" spans="1:36" ht="13.8" thickBot="1" x14ac:dyDescent="0.3">
      <c r="A531" s="11" t="s">
        <v>1674</v>
      </c>
      <c r="B531" s="35" t="s">
        <v>1036</v>
      </c>
      <c r="C531" s="3" t="s">
        <v>1037</v>
      </c>
      <c r="D531" s="3" t="s">
        <v>59</v>
      </c>
      <c r="E531" s="3" t="s">
        <v>52</v>
      </c>
      <c r="F531" s="6" t="s">
        <v>1235</v>
      </c>
      <c r="G531" s="6">
        <v>0</v>
      </c>
      <c r="H531" s="6">
        <v>0</v>
      </c>
      <c r="I531" s="5">
        <v>2038082</v>
      </c>
      <c r="J531" s="5">
        <v>2038082</v>
      </c>
      <c r="K531" s="5">
        <v>2038082</v>
      </c>
      <c r="L531" s="5">
        <v>2038082</v>
      </c>
      <c r="M531" s="5">
        <v>2038082</v>
      </c>
      <c r="N531" s="5">
        <v>2038082</v>
      </c>
      <c r="O531" s="5">
        <v>2038082</v>
      </c>
      <c r="P531" s="5">
        <v>2038082</v>
      </c>
      <c r="Q531" s="5">
        <v>2038082</v>
      </c>
      <c r="R531" s="5">
        <v>2038082</v>
      </c>
      <c r="S531" s="5">
        <v>2038082</v>
      </c>
      <c r="T531" s="5">
        <v>2038082</v>
      </c>
      <c r="U531" s="5">
        <v>1660130</v>
      </c>
      <c r="V531" s="5">
        <v>1660130</v>
      </c>
      <c r="W531" s="5">
        <v>1660130</v>
      </c>
      <c r="X531" s="5">
        <v>1660130</v>
      </c>
      <c r="Y531" s="5">
        <v>1660130</v>
      </c>
      <c r="Z531" s="5">
        <v>1660130</v>
      </c>
      <c r="AA531" s="5">
        <v>1660130</v>
      </c>
      <c r="AB531" s="5">
        <v>1660130</v>
      </c>
      <c r="AC531" s="5">
        <v>1660130</v>
      </c>
      <c r="AD531" s="5">
        <v>1660130</v>
      </c>
      <c r="AE531" s="5">
        <v>1660130</v>
      </c>
      <c r="AF531" s="5">
        <v>1660130</v>
      </c>
      <c r="AG531" s="5">
        <v>1288863</v>
      </c>
      <c r="AH531" s="12">
        <f t="shared" si="24"/>
        <v>2022334</v>
      </c>
      <c r="AI531" s="12">
        <f t="shared" si="25"/>
        <v>1644660.5416666667</v>
      </c>
      <c r="AJ531">
        <f t="shared" si="26"/>
        <v>190316</v>
      </c>
    </row>
    <row r="532" spans="1:36" ht="13.8" thickBot="1" x14ac:dyDescent="0.3">
      <c r="A532" s="11" t="s">
        <v>1675</v>
      </c>
      <c r="B532" s="35" t="s">
        <v>1036</v>
      </c>
      <c r="C532" s="3" t="s">
        <v>1037</v>
      </c>
      <c r="D532" s="3" t="s">
        <v>67</v>
      </c>
      <c r="E532" s="3" t="s">
        <v>60</v>
      </c>
      <c r="F532" s="6" t="s">
        <v>1235</v>
      </c>
      <c r="G532" s="6">
        <v>0</v>
      </c>
      <c r="H532" s="6">
        <v>0</v>
      </c>
      <c r="I532" s="5">
        <v>303314</v>
      </c>
      <c r="J532" s="5">
        <v>303314</v>
      </c>
      <c r="K532" s="5">
        <v>303314</v>
      </c>
      <c r="L532" s="5">
        <v>303314</v>
      </c>
      <c r="M532" s="5">
        <v>303314</v>
      </c>
      <c r="N532" s="5">
        <v>303314</v>
      </c>
      <c r="O532" s="5">
        <v>303314</v>
      </c>
      <c r="P532" s="5">
        <v>303314</v>
      </c>
      <c r="Q532" s="5">
        <v>303314</v>
      </c>
      <c r="R532" s="5">
        <v>303314</v>
      </c>
      <c r="S532" s="5">
        <v>303314</v>
      </c>
      <c r="T532" s="5">
        <v>303314</v>
      </c>
      <c r="U532" s="5">
        <v>295443</v>
      </c>
      <c r="V532" s="5">
        <v>295443</v>
      </c>
      <c r="W532" s="5">
        <v>295443</v>
      </c>
      <c r="X532" s="5">
        <v>295443</v>
      </c>
      <c r="Y532" s="5">
        <v>295443</v>
      </c>
      <c r="Z532" s="5">
        <v>295443</v>
      </c>
      <c r="AA532" s="5">
        <v>295443</v>
      </c>
      <c r="AB532" s="5">
        <v>295443</v>
      </c>
      <c r="AC532" s="5">
        <v>295443</v>
      </c>
      <c r="AD532" s="5">
        <v>295443</v>
      </c>
      <c r="AE532" s="5">
        <v>295443</v>
      </c>
      <c r="AF532" s="5">
        <v>295443</v>
      </c>
      <c r="AG532" s="5">
        <v>295443</v>
      </c>
      <c r="AH532" s="12">
        <f t="shared" si="24"/>
        <v>302986.04166666669</v>
      </c>
      <c r="AI532" s="12">
        <f t="shared" si="25"/>
        <v>295443</v>
      </c>
      <c r="AJ532">
        <f t="shared" si="26"/>
        <v>190316</v>
      </c>
    </row>
    <row r="533" spans="1:36" ht="13.8" thickBot="1" x14ac:dyDescent="0.3">
      <c r="A533" s="11" t="s">
        <v>1674</v>
      </c>
      <c r="B533" s="33" t="s">
        <v>1036</v>
      </c>
      <c r="C533" s="7" t="s">
        <v>1037</v>
      </c>
      <c r="D533" s="7" t="s">
        <v>59</v>
      </c>
      <c r="E533" s="7" t="s">
        <v>52</v>
      </c>
      <c r="F533" s="11" t="s">
        <v>1235</v>
      </c>
      <c r="G533" s="11">
        <v>0</v>
      </c>
      <c r="H533" s="11">
        <v>0</v>
      </c>
      <c r="I533" s="4">
        <v>1983210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12">
        <f t="shared" si="24"/>
        <v>82633.75</v>
      </c>
      <c r="AI533" s="12">
        <f t="shared" si="25"/>
        <v>0</v>
      </c>
      <c r="AJ533">
        <f t="shared" si="26"/>
        <v>190316</v>
      </c>
    </row>
    <row r="534" spans="1:36" ht="13.8" thickBot="1" x14ac:dyDescent="0.3">
      <c r="A534" s="11" t="s">
        <v>1675</v>
      </c>
      <c r="B534" s="33" t="s">
        <v>1036</v>
      </c>
      <c r="C534" s="7" t="s">
        <v>1037</v>
      </c>
      <c r="D534" s="7" t="s">
        <v>67</v>
      </c>
      <c r="E534" s="7" t="s">
        <v>60</v>
      </c>
      <c r="F534" s="11" t="s">
        <v>1235</v>
      </c>
      <c r="G534" s="11">
        <v>0</v>
      </c>
      <c r="H534" s="11">
        <v>0</v>
      </c>
      <c r="I534" s="4">
        <v>295146</v>
      </c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12">
        <f t="shared" si="24"/>
        <v>12297.75</v>
      </c>
      <c r="AI534" s="12">
        <f t="shared" si="25"/>
        <v>0</v>
      </c>
      <c r="AJ534">
        <f t="shared" si="26"/>
        <v>190316</v>
      </c>
    </row>
    <row r="535" spans="1:36" ht="13.8" thickBot="1" x14ac:dyDescent="0.3">
      <c r="A535" s="11" t="s">
        <v>1676</v>
      </c>
      <c r="B535" s="35" t="s">
        <v>1156</v>
      </c>
      <c r="C535" s="3" t="s">
        <v>1157</v>
      </c>
      <c r="D535" s="3" t="s">
        <v>59</v>
      </c>
      <c r="E535" s="3" t="s">
        <v>57</v>
      </c>
      <c r="F535" s="6" t="s">
        <v>1235</v>
      </c>
      <c r="G535" s="6">
        <v>0</v>
      </c>
      <c r="H535" s="6">
        <v>0</v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5">
        <v>81774.8</v>
      </c>
      <c r="V535" s="5">
        <v>81774.8</v>
      </c>
      <c r="W535" s="5">
        <v>81774.8</v>
      </c>
      <c r="X535" s="5">
        <v>100185.97</v>
      </c>
      <c r="Y535" s="5">
        <v>100185.97</v>
      </c>
      <c r="Z535" s="5">
        <v>100185.97</v>
      </c>
      <c r="AA535" s="5">
        <v>122121.89</v>
      </c>
      <c r="AB535" s="5">
        <v>122121.89</v>
      </c>
      <c r="AC535" s="5">
        <v>122121.89</v>
      </c>
      <c r="AD535" s="5">
        <v>137978.74</v>
      </c>
      <c r="AE535" s="5">
        <v>137978.74</v>
      </c>
      <c r="AF535" s="5">
        <v>137978.74</v>
      </c>
      <c r="AG535" s="5">
        <v>0</v>
      </c>
      <c r="AH535" s="12">
        <f t="shared" si="24"/>
        <v>3407.2833333333333</v>
      </c>
      <c r="AI535" s="12">
        <f t="shared" si="25"/>
        <v>107108.06666666667</v>
      </c>
      <c r="AJ535">
        <f t="shared" si="26"/>
        <v>190319</v>
      </c>
    </row>
    <row r="536" spans="1:36" ht="13.8" thickBot="1" x14ac:dyDescent="0.3">
      <c r="A536" s="11" t="s">
        <v>1677</v>
      </c>
      <c r="B536" s="35" t="s">
        <v>1156</v>
      </c>
      <c r="C536" s="3" t="s">
        <v>1157</v>
      </c>
      <c r="D536" s="3" t="s">
        <v>58</v>
      </c>
      <c r="E536" s="3" t="s">
        <v>57</v>
      </c>
      <c r="F536" s="6" t="s">
        <v>1235</v>
      </c>
      <c r="G536" s="6">
        <v>0</v>
      </c>
      <c r="H536" s="6">
        <v>0</v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5">
        <v>167455.01999999999</v>
      </c>
      <c r="V536" s="5">
        <v>167455.01999999999</v>
      </c>
      <c r="W536" s="5">
        <v>167455.01999999999</v>
      </c>
      <c r="X536" s="5">
        <v>205156.65</v>
      </c>
      <c r="Y536" s="5">
        <v>205156.65</v>
      </c>
      <c r="Z536" s="5">
        <v>205156.65</v>
      </c>
      <c r="AA536" s="5">
        <v>250076.1</v>
      </c>
      <c r="AB536" s="5">
        <v>250076.1</v>
      </c>
      <c r="AC536" s="5">
        <v>250076.1</v>
      </c>
      <c r="AD536" s="5">
        <v>282547.09000000003</v>
      </c>
      <c r="AE536" s="5">
        <v>282547.09000000003</v>
      </c>
      <c r="AF536" s="5">
        <v>282547.09000000003</v>
      </c>
      <c r="AG536" s="5">
        <v>331016.77</v>
      </c>
      <c r="AH536" s="12">
        <f t="shared" si="24"/>
        <v>6977.2924999999996</v>
      </c>
      <c r="AI536" s="12">
        <f t="shared" si="25"/>
        <v>233123.78791666668</v>
      </c>
      <c r="AJ536">
        <f t="shared" si="26"/>
        <v>190319</v>
      </c>
    </row>
    <row r="537" spans="1:36" ht="13.8" thickBot="1" x14ac:dyDescent="0.3">
      <c r="A537" s="11" t="s">
        <v>1678</v>
      </c>
      <c r="B537" s="35" t="s">
        <v>1156</v>
      </c>
      <c r="C537" s="3" t="s">
        <v>1157</v>
      </c>
      <c r="D537" s="3" t="s">
        <v>59</v>
      </c>
      <c r="E537" s="3" t="s">
        <v>60</v>
      </c>
      <c r="F537" s="6" t="s">
        <v>1235</v>
      </c>
      <c r="G537" s="6">
        <v>0</v>
      </c>
      <c r="H537" s="6">
        <v>0</v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5">
        <v>23682.61</v>
      </c>
      <c r="V537" s="5">
        <v>23682.61</v>
      </c>
      <c r="W537" s="5">
        <v>23682.61</v>
      </c>
      <c r="X537" s="5">
        <v>29014.63</v>
      </c>
      <c r="Y537" s="5">
        <v>29014.63</v>
      </c>
      <c r="Z537" s="5">
        <v>29014.63</v>
      </c>
      <c r="AA537" s="5">
        <v>35367.440000000002</v>
      </c>
      <c r="AB537" s="5">
        <v>35367.440000000002</v>
      </c>
      <c r="AC537" s="5">
        <v>35367.440000000002</v>
      </c>
      <c r="AD537" s="5">
        <v>39959.71</v>
      </c>
      <c r="AE537" s="5">
        <v>39959.71</v>
      </c>
      <c r="AF537" s="5">
        <v>39959.71</v>
      </c>
      <c r="AG537" s="5">
        <v>46814.62</v>
      </c>
      <c r="AH537" s="12">
        <f t="shared" si="24"/>
        <v>986.77541666666673</v>
      </c>
      <c r="AI537" s="12">
        <f t="shared" si="25"/>
        <v>32969.931250000009</v>
      </c>
      <c r="AJ537">
        <f t="shared" si="26"/>
        <v>190319</v>
      </c>
    </row>
    <row r="538" spans="1:36" ht="13.8" thickBot="1" x14ac:dyDescent="0.3">
      <c r="A538" s="11" t="s">
        <v>1679</v>
      </c>
      <c r="B538" s="35" t="s">
        <v>1156</v>
      </c>
      <c r="C538" s="3" t="s">
        <v>1157</v>
      </c>
      <c r="D538" s="3" t="s">
        <v>67</v>
      </c>
      <c r="E538" s="3" t="s">
        <v>60</v>
      </c>
      <c r="F538" s="6" t="s">
        <v>1235</v>
      </c>
      <c r="G538" s="6">
        <v>0</v>
      </c>
      <c r="H538" s="6">
        <v>0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5">
        <v>33105.08</v>
      </c>
      <c r="V538" s="5">
        <v>33105.08</v>
      </c>
      <c r="W538" s="5">
        <v>33105.08</v>
      </c>
      <c r="X538" s="5">
        <v>40558.519999999997</v>
      </c>
      <c r="Y538" s="5">
        <v>40558.519999999997</v>
      </c>
      <c r="Z538" s="5">
        <v>40558.519999999997</v>
      </c>
      <c r="AA538" s="5">
        <v>49438.89</v>
      </c>
      <c r="AB538" s="5">
        <v>49438.89</v>
      </c>
      <c r="AC538" s="5">
        <v>49438.89</v>
      </c>
      <c r="AD538" s="5">
        <v>55858.25</v>
      </c>
      <c r="AE538" s="5">
        <v>55858.25</v>
      </c>
      <c r="AF538" s="5">
        <v>55858.25</v>
      </c>
      <c r="AG538" s="5">
        <v>0</v>
      </c>
      <c r="AH538" s="12">
        <f t="shared" si="24"/>
        <v>1379.3783333333333</v>
      </c>
      <c r="AI538" s="12">
        <f t="shared" si="25"/>
        <v>43360.806666666664</v>
      </c>
      <c r="AJ538">
        <f t="shared" si="26"/>
        <v>190319</v>
      </c>
    </row>
    <row r="539" spans="1:36" ht="13.8" thickBot="1" x14ac:dyDescent="0.3">
      <c r="A539" s="11" t="s">
        <v>1680</v>
      </c>
      <c r="B539" s="35" t="s">
        <v>1156</v>
      </c>
      <c r="C539" s="3" t="s">
        <v>1157</v>
      </c>
      <c r="D539" s="3" t="s">
        <v>58</v>
      </c>
      <c r="E539" s="3" t="s">
        <v>60</v>
      </c>
      <c r="F539" s="6" t="s">
        <v>1235</v>
      </c>
      <c r="G539" s="6">
        <v>0</v>
      </c>
      <c r="H539" s="6">
        <v>0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5">
        <v>49339.75</v>
      </c>
      <c r="V539" s="5">
        <v>49339.75</v>
      </c>
      <c r="W539" s="5">
        <v>49339.75</v>
      </c>
      <c r="X539" s="5">
        <v>60448.34</v>
      </c>
      <c r="Y539" s="5">
        <v>60448.34</v>
      </c>
      <c r="Z539" s="5">
        <v>60448.34</v>
      </c>
      <c r="AA539" s="5">
        <v>73683.62</v>
      </c>
      <c r="AB539" s="5">
        <v>73683.62</v>
      </c>
      <c r="AC539" s="5">
        <v>73683.62</v>
      </c>
      <c r="AD539" s="5">
        <v>83251.03</v>
      </c>
      <c r="AE539" s="5">
        <v>83251.03</v>
      </c>
      <c r="AF539" s="5">
        <v>83251.03</v>
      </c>
      <c r="AG539" s="5">
        <v>97532.37</v>
      </c>
      <c r="AH539" s="12">
        <f t="shared" si="24"/>
        <v>2055.8229166666665</v>
      </c>
      <c r="AI539" s="12">
        <f t="shared" si="25"/>
        <v>68688.710833333331</v>
      </c>
      <c r="AJ539">
        <f t="shared" si="26"/>
        <v>190319</v>
      </c>
    </row>
    <row r="540" spans="1:36" ht="13.8" thickBot="1" x14ac:dyDescent="0.3">
      <c r="A540" s="11" t="s">
        <v>2183</v>
      </c>
      <c r="B540" s="35" t="s">
        <v>1226</v>
      </c>
      <c r="C540" s="3" t="s">
        <v>1227</v>
      </c>
      <c r="D540" s="3" t="s">
        <v>59</v>
      </c>
      <c r="E540" s="3" t="s">
        <v>57</v>
      </c>
      <c r="F540" s="6" t="s">
        <v>1235</v>
      </c>
      <c r="G540" s="6">
        <v>0</v>
      </c>
      <c r="H540" s="6">
        <v>0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5">
        <v>321758.49</v>
      </c>
      <c r="AH540" s="12">
        <f t="shared" si="24"/>
        <v>0</v>
      </c>
      <c r="AI540" s="12">
        <f t="shared" si="25"/>
        <v>13406.60375</v>
      </c>
      <c r="AJ540">
        <f t="shared" si="26"/>
        <v>190320</v>
      </c>
    </row>
    <row r="541" spans="1:36" ht="13.8" thickBot="1" x14ac:dyDescent="0.3">
      <c r="A541" s="11" t="s">
        <v>1681</v>
      </c>
      <c r="B541" s="35" t="s">
        <v>930</v>
      </c>
      <c r="C541" s="3" t="s">
        <v>931</v>
      </c>
      <c r="D541" s="3" t="s">
        <v>58</v>
      </c>
      <c r="E541" s="3" t="s">
        <v>57</v>
      </c>
      <c r="F541" s="6" t="s">
        <v>1235</v>
      </c>
      <c r="G541" s="6">
        <v>0</v>
      </c>
      <c r="H541" s="6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12">
        <f t="shared" si="24"/>
        <v>0</v>
      </c>
      <c r="AI541" s="12">
        <f t="shared" si="25"/>
        <v>0</v>
      </c>
      <c r="AJ541">
        <f t="shared" si="26"/>
        <v>190331</v>
      </c>
    </row>
    <row r="542" spans="1:36" ht="13.8" thickBot="1" x14ac:dyDescent="0.3">
      <c r="A542" s="11" t="s">
        <v>1682</v>
      </c>
      <c r="B542" s="35" t="s">
        <v>875</v>
      </c>
      <c r="C542" s="3" t="s">
        <v>876</v>
      </c>
      <c r="D542" s="3" t="s">
        <v>58</v>
      </c>
      <c r="E542" s="3" t="s">
        <v>57</v>
      </c>
      <c r="F542" s="6" t="s">
        <v>1235</v>
      </c>
      <c r="G542" s="6">
        <v>0</v>
      </c>
      <c r="H542" s="6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12">
        <f t="shared" si="24"/>
        <v>0</v>
      </c>
      <c r="AI542" s="12">
        <f t="shared" si="25"/>
        <v>0</v>
      </c>
      <c r="AJ542">
        <f t="shared" si="26"/>
        <v>190360</v>
      </c>
    </row>
    <row r="543" spans="1:36" ht="13.8" thickBot="1" x14ac:dyDescent="0.3">
      <c r="B543" s="33">
        <v>190365</v>
      </c>
      <c r="C543" s="3" t="s">
        <v>1098</v>
      </c>
      <c r="D543" s="7" t="s">
        <v>51</v>
      </c>
      <c r="E543" s="7" t="s">
        <v>57</v>
      </c>
      <c r="F543" s="6" t="s">
        <v>1243</v>
      </c>
      <c r="G543" s="6">
        <v>1</v>
      </c>
      <c r="H543" s="6" t="s">
        <v>1245</v>
      </c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>
        <v>-21105.29</v>
      </c>
      <c r="AA543" s="13"/>
      <c r="AB543" s="13"/>
      <c r="AC543" s="13"/>
      <c r="AD543" s="13"/>
      <c r="AE543" s="13"/>
      <c r="AF543" s="13"/>
      <c r="AG543" s="13"/>
      <c r="AH543" s="12">
        <f t="shared" si="24"/>
        <v>0</v>
      </c>
      <c r="AI543" s="12">
        <f t="shared" si="25"/>
        <v>-1758.7741666666668</v>
      </c>
      <c r="AJ543">
        <f t="shared" si="26"/>
        <v>190365</v>
      </c>
    </row>
    <row r="544" spans="1:36" ht="13.8" thickBot="1" x14ac:dyDescent="0.3">
      <c r="A544" s="11" t="s">
        <v>1683</v>
      </c>
      <c r="B544" s="35" t="s">
        <v>1097</v>
      </c>
      <c r="C544" s="3" t="s">
        <v>1098</v>
      </c>
      <c r="D544" s="3" t="s">
        <v>51</v>
      </c>
      <c r="E544" s="3" t="s">
        <v>57</v>
      </c>
      <c r="F544" s="6" t="s">
        <v>1243</v>
      </c>
      <c r="G544" s="6">
        <v>1</v>
      </c>
      <c r="H544" s="6" t="s">
        <v>1245</v>
      </c>
      <c r="I544" s="5">
        <v>1990883.91</v>
      </c>
      <c r="J544" s="5">
        <v>2076031.91</v>
      </c>
      <c r="K544" s="5">
        <v>2161179.91</v>
      </c>
      <c r="L544" s="5">
        <v>2246327.91</v>
      </c>
      <c r="M544" s="5">
        <v>2331475.91</v>
      </c>
      <c r="N544" s="5">
        <v>2416623.91</v>
      </c>
      <c r="O544" s="5">
        <v>2501771.91</v>
      </c>
      <c r="P544" s="5">
        <v>2586919.91</v>
      </c>
      <c r="Q544" s="5">
        <v>2672067.91</v>
      </c>
      <c r="R544" s="5">
        <v>2758916.91</v>
      </c>
      <c r="S544" s="5">
        <v>2845765.91</v>
      </c>
      <c r="T544" s="5">
        <v>2932614.91</v>
      </c>
      <c r="U544" s="5">
        <v>3019463.9</v>
      </c>
      <c r="V544" s="5">
        <v>3019463.9</v>
      </c>
      <c r="W544" s="5">
        <v>3019463.9</v>
      </c>
      <c r="X544" s="5">
        <v>3019463.9</v>
      </c>
      <c r="Y544" s="5">
        <v>3019463.9</v>
      </c>
      <c r="Z544" s="5">
        <v>3036321.55</v>
      </c>
      <c r="AA544" s="5">
        <v>3019463.9</v>
      </c>
      <c r="AB544" s="5">
        <v>3019463.9</v>
      </c>
      <c r="AC544" s="5">
        <v>3019463.9</v>
      </c>
      <c r="AD544" s="5">
        <v>3019463.9</v>
      </c>
      <c r="AE544" s="5">
        <v>3019463.9</v>
      </c>
      <c r="AF544" s="5">
        <v>3019463.9</v>
      </c>
      <c r="AG544" s="5">
        <v>4066010.92</v>
      </c>
      <c r="AH544" s="12">
        <f t="shared" si="24"/>
        <v>2502905.9095833334</v>
      </c>
      <c r="AI544" s="12">
        <f t="shared" si="25"/>
        <v>3064474.8299999996</v>
      </c>
      <c r="AJ544">
        <f t="shared" si="26"/>
        <v>190365</v>
      </c>
    </row>
    <row r="545" spans="1:36" ht="13.8" thickBot="1" x14ac:dyDescent="0.3">
      <c r="A545" s="11" t="s">
        <v>2184</v>
      </c>
      <c r="B545" s="35" t="s">
        <v>1097</v>
      </c>
      <c r="C545" s="3" t="s">
        <v>1098</v>
      </c>
      <c r="D545" s="3" t="s">
        <v>59</v>
      </c>
      <c r="E545" s="3" t="s">
        <v>57</v>
      </c>
      <c r="F545" s="28" t="s">
        <v>1243</v>
      </c>
      <c r="G545" s="6">
        <v>1</v>
      </c>
      <c r="H545" s="6" t="s">
        <v>1245</v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5">
        <v>30109.31</v>
      </c>
      <c r="W545" s="5">
        <v>60218.62</v>
      </c>
      <c r="X545" s="5">
        <v>90327.94</v>
      </c>
      <c r="Y545" s="5">
        <v>120505.09</v>
      </c>
      <c r="Z545" s="5">
        <v>150631.37</v>
      </c>
      <c r="AA545" s="5">
        <v>180757.64</v>
      </c>
      <c r="AB545" s="5">
        <v>210883.91</v>
      </c>
      <c r="AC545" s="5">
        <v>241010.18</v>
      </c>
      <c r="AD545" s="5">
        <v>271136.45</v>
      </c>
      <c r="AE545" s="5">
        <v>301262.71999999997</v>
      </c>
      <c r="AF545" s="5">
        <v>331388.99</v>
      </c>
      <c r="AG545" s="5">
        <v>0</v>
      </c>
      <c r="AH545" s="12">
        <f t="shared" si="24"/>
        <v>0</v>
      </c>
      <c r="AI545" s="12">
        <f t="shared" si="25"/>
        <v>165686.01833333334</v>
      </c>
      <c r="AJ545">
        <f t="shared" si="26"/>
        <v>190365</v>
      </c>
    </row>
    <row r="546" spans="1:36" ht="13.8" thickBot="1" x14ac:dyDescent="0.3">
      <c r="A546" s="11" t="s">
        <v>2185</v>
      </c>
      <c r="B546" s="35" t="s">
        <v>1097</v>
      </c>
      <c r="C546" s="3" t="s">
        <v>1098</v>
      </c>
      <c r="D546" s="3" t="s">
        <v>58</v>
      </c>
      <c r="E546" s="3" t="s">
        <v>57</v>
      </c>
      <c r="F546" s="28" t="s">
        <v>1243</v>
      </c>
      <c r="G546" s="6">
        <v>1</v>
      </c>
      <c r="H546" s="6" t="s">
        <v>1245</v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5">
        <v>56886.68</v>
      </c>
      <c r="W546" s="5">
        <v>113773.36</v>
      </c>
      <c r="X546" s="5">
        <v>170660.05</v>
      </c>
      <c r="Y546" s="5">
        <v>227673.01</v>
      </c>
      <c r="Z546" s="5">
        <v>284593.62</v>
      </c>
      <c r="AA546" s="5">
        <v>341512.35</v>
      </c>
      <c r="AB546" s="5">
        <v>398431.08</v>
      </c>
      <c r="AC546" s="5">
        <v>455349.81</v>
      </c>
      <c r="AD546" s="5">
        <v>512268.54</v>
      </c>
      <c r="AE546" s="5">
        <v>569187.27</v>
      </c>
      <c r="AF546" s="5">
        <v>626105.99</v>
      </c>
      <c r="AG546" s="5">
        <v>0</v>
      </c>
      <c r="AH546" s="12">
        <f t="shared" si="24"/>
        <v>0</v>
      </c>
      <c r="AI546" s="12">
        <f t="shared" si="25"/>
        <v>313036.8133333333</v>
      </c>
      <c r="AJ546">
        <f t="shared" si="26"/>
        <v>190365</v>
      </c>
    </row>
    <row r="547" spans="1:36" ht="13.8" thickBot="1" x14ac:dyDescent="0.3">
      <c r="A547" s="11" t="s">
        <v>2186</v>
      </c>
      <c r="B547" s="35" t="s">
        <v>1097</v>
      </c>
      <c r="C547" s="3" t="s">
        <v>1098</v>
      </c>
      <c r="D547" s="3" t="s">
        <v>51</v>
      </c>
      <c r="E547" s="3" t="s">
        <v>60</v>
      </c>
      <c r="F547" s="28" t="s">
        <v>1243</v>
      </c>
      <c r="G547" s="6">
        <v>1</v>
      </c>
      <c r="H547" s="6" t="s">
        <v>1245</v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5">
        <v>2961.45</v>
      </c>
      <c r="AA547" s="5">
        <v>0</v>
      </c>
      <c r="AB547" s="5">
        <v>0</v>
      </c>
      <c r="AC547" s="5">
        <v>0</v>
      </c>
      <c r="AD547" s="5">
        <v>0</v>
      </c>
      <c r="AE547" s="5">
        <v>0</v>
      </c>
      <c r="AF547" s="5">
        <v>0</v>
      </c>
      <c r="AG547" s="5">
        <v>0</v>
      </c>
      <c r="AH547" s="12">
        <f t="shared" si="24"/>
        <v>0</v>
      </c>
      <c r="AI547" s="12">
        <f t="shared" si="25"/>
        <v>246.78749999999999</v>
      </c>
      <c r="AJ547">
        <f t="shared" si="26"/>
        <v>190365</v>
      </c>
    </row>
    <row r="548" spans="1:36" ht="13.8" thickBot="1" x14ac:dyDescent="0.3">
      <c r="A548" s="11" t="s">
        <v>2187</v>
      </c>
      <c r="B548" s="35" t="s">
        <v>1097</v>
      </c>
      <c r="C548" s="3" t="s">
        <v>1098</v>
      </c>
      <c r="D548" s="3" t="s">
        <v>67</v>
      </c>
      <c r="E548" s="3" t="s">
        <v>60</v>
      </c>
      <c r="F548" s="28" t="s">
        <v>1243</v>
      </c>
      <c r="G548" s="6">
        <v>1</v>
      </c>
      <c r="H548" s="6" t="s">
        <v>1245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5">
        <v>1286.19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12">
        <f t="shared" si="24"/>
        <v>0</v>
      </c>
      <c r="AI548" s="12">
        <f t="shared" si="25"/>
        <v>107.1825</v>
      </c>
      <c r="AJ548">
        <f t="shared" si="26"/>
        <v>190365</v>
      </c>
    </row>
    <row r="549" spans="1:36" ht="13.8" thickBot="1" x14ac:dyDescent="0.3">
      <c r="A549" s="11" t="s">
        <v>1683</v>
      </c>
      <c r="B549" s="33" t="s">
        <v>1097</v>
      </c>
      <c r="C549" s="7" t="s">
        <v>1098</v>
      </c>
      <c r="D549" s="7" t="s">
        <v>51</v>
      </c>
      <c r="E549" s="7" t="s">
        <v>57</v>
      </c>
      <c r="F549" s="11" t="s">
        <v>1243</v>
      </c>
      <c r="G549" s="11">
        <v>1</v>
      </c>
      <c r="H549" s="11" t="s">
        <v>1245</v>
      </c>
      <c r="I549" s="4">
        <v>1327255.94</v>
      </c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12">
        <f t="shared" si="24"/>
        <v>55302.330833333333</v>
      </c>
      <c r="AI549" s="12">
        <f t="shared" si="25"/>
        <v>0</v>
      </c>
      <c r="AJ549">
        <f t="shared" si="26"/>
        <v>190365</v>
      </c>
    </row>
    <row r="550" spans="1:36" ht="13.8" thickBot="1" x14ac:dyDescent="0.3">
      <c r="A550" s="11" t="s">
        <v>1684</v>
      </c>
      <c r="B550" s="35" t="s">
        <v>996</v>
      </c>
      <c r="C550" s="3" t="s">
        <v>997</v>
      </c>
      <c r="D550" s="3" t="s">
        <v>32</v>
      </c>
      <c r="E550" s="3" t="s">
        <v>32</v>
      </c>
      <c r="F550" s="6" t="s">
        <v>1235</v>
      </c>
      <c r="G550" s="6">
        <v>0</v>
      </c>
      <c r="H550" s="6">
        <v>0</v>
      </c>
      <c r="I550" s="5">
        <v>3671184.11</v>
      </c>
      <c r="J550" s="5">
        <v>3685722.65</v>
      </c>
      <c r="K550" s="5">
        <v>3700323.24</v>
      </c>
      <c r="L550" s="5">
        <v>3714986.19</v>
      </c>
      <c r="M550" s="5">
        <v>3729711.77</v>
      </c>
      <c r="N550" s="5">
        <v>3744500.28</v>
      </c>
      <c r="O550" s="5">
        <v>3759202.81</v>
      </c>
      <c r="P550" s="5">
        <v>3773476.45</v>
      </c>
      <c r="Q550" s="5">
        <v>3787534.32</v>
      </c>
      <c r="R550" s="5">
        <v>3800906.46</v>
      </c>
      <c r="S550" s="5">
        <v>3814503.19</v>
      </c>
      <c r="T550" s="5">
        <v>3824761.03</v>
      </c>
      <c r="U550" s="5">
        <v>3835856.87</v>
      </c>
      <c r="V550" s="5">
        <v>3847406.08</v>
      </c>
      <c r="W550" s="5">
        <v>3861533.13</v>
      </c>
      <c r="X550" s="5">
        <v>3875499.28</v>
      </c>
      <c r="Y550" s="5">
        <v>3889131.41</v>
      </c>
      <c r="Z550" s="5">
        <v>3889385.68</v>
      </c>
      <c r="AA550" s="5">
        <v>481756.28</v>
      </c>
      <c r="AB550" s="5">
        <v>484989.83</v>
      </c>
      <c r="AC550" s="5">
        <v>488246.11</v>
      </c>
      <c r="AD550" s="5">
        <v>491525.29</v>
      </c>
      <c r="AE550" s="5">
        <v>494827.52000000002</v>
      </c>
      <c r="AF550" s="5">
        <v>498152.97</v>
      </c>
      <c r="AG550" s="5">
        <v>474852.85</v>
      </c>
      <c r="AH550" s="12">
        <f t="shared" si="24"/>
        <v>3757429.0733333328</v>
      </c>
      <c r="AI550" s="39">
        <f t="shared" si="25"/>
        <v>2038150.7033333329</v>
      </c>
      <c r="AJ550">
        <f t="shared" si="26"/>
        <v>190376</v>
      </c>
    </row>
    <row r="551" spans="1:36" ht="13.8" thickBot="1" x14ac:dyDescent="0.3">
      <c r="A551" s="11" t="s">
        <v>2188</v>
      </c>
      <c r="B551" s="35" t="s">
        <v>996</v>
      </c>
      <c r="C551" s="3" t="s">
        <v>997</v>
      </c>
      <c r="D551" s="3" t="s">
        <v>59</v>
      </c>
      <c r="E551" s="3" t="s">
        <v>57</v>
      </c>
      <c r="F551" s="6" t="s">
        <v>1231</v>
      </c>
      <c r="G551" s="6">
        <v>0</v>
      </c>
      <c r="H551" s="6">
        <v>0</v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5">
        <v>1186114.1100000001</v>
      </c>
      <c r="AB551" s="5">
        <v>1170403.05</v>
      </c>
      <c r="AC551" s="5">
        <v>1155273.1000000001</v>
      </c>
      <c r="AD551" s="5">
        <v>1144643.24</v>
      </c>
      <c r="AE551" s="5">
        <v>1135513.83</v>
      </c>
      <c r="AF551" s="5">
        <v>1126460.3799999999</v>
      </c>
      <c r="AG551" s="5">
        <v>1315361.79</v>
      </c>
      <c r="AH551" s="12">
        <f t="shared" si="24"/>
        <v>0</v>
      </c>
      <c r="AI551" s="39">
        <f t="shared" si="25"/>
        <v>631340.71708333341</v>
      </c>
      <c r="AJ551">
        <f t="shared" si="26"/>
        <v>190376</v>
      </c>
    </row>
    <row r="552" spans="1:36" ht="13.8" thickBot="1" x14ac:dyDescent="0.3">
      <c r="A552" s="11" t="s">
        <v>2189</v>
      </c>
      <c r="B552" s="35" t="s">
        <v>996</v>
      </c>
      <c r="C552" s="3" t="s">
        <v>997</v>
      </c>
      <c r="D552" s="3" t="s">
        <v>58</v>
      </c>
      <c r="E552" s="3" t="s">
        <v>57</v>
      </c>
      <c r="F552" s="6" t="s">
        <v>1235</v>
      </c>
      <c r="G552" s="6">
        <v>0</v>
      </c>
      <c r="H552" s="6">
        <v>0</v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5">
        <v>2237014.65</v>
      </c>
      <c r="AB552" s="5">
        <v>2207383.5499999998</v>
      </c>
      <c r="AC552" s="5">
        <v>2178848.4300000002</v>
      </c>
      <c r="AD552" s="5">
        <v>2158800.4500000002</v>
      </c>
      <c r="AE552" s="5">
        <v>2141582.35</v>
      </c>
      <c r="AF552" s="5">
        <v>2124507.5099999998</v>
      </c>
      <c r="AG552" s="5">
        <v>2480776.4500000002</v>
      </c>
      <c r="AH552" s="12">
        <f t="shared" si="24"/>
        <v>0</v>
      </c>
      <c r="AI552" s="39">
        <f t="shared" si="25"/>
        <v>1190710.4304166667</v>
      </c>
      <c r="AJ552">
        <f t="shared" si="26"/>
        <v>190376</v>
      </c>
    </row>
    <row r="553" spans="1:36" ht="13.8" thickBot="1" x14ac:dyDescent="0.3">
      <c r="A553" s="11" t="s">
        <v>1684</v>
      </c>
      <c r="B553" s="33" t="s">
        <v>996</v>
      </c>
      <c r="C553" s="7" t="s">
        <v>997</v>
      </c>
      <c r="D553" s="7" t="s">
        <v>32</v>
      </c>
      <c r="E553" s="7" t="s">
        <v>32</v>
      </c>
      <c r="F553" s="11" t="s">
        <v>1235</v>
      </c>
      <c r="G553" s="11">
        <v>0</v>
      </c>
      <c r="H553" s="11">
        <v>0</v>
      </c>
      <c r="I553" s="4">
        <v>2447456.0699999998</v>
      </c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12">
        <f t="shared" si="24"/>
        <v>101977.33624999999</v>
      </c>
      <c r="AI553" s="39">
        <f t="shared" si="25"/>
        <v>0</v>
      </c>
      <c r="AJ553">
        <f t="shared" si="26"/>
        <v>190376</v>
      </c>
    </row>
    <row r="554" spans="1:36" ht="13.8" thickBot="1" x14ac:dyDescent="0.3">
      <c r="A554" s="11" t="s">
        <v>1685</v>
      </c>
      <c r="B554" s="35" t="s">
        <v>1002</v>
      </c>
      <c r="C554" s="3" t="s">
        <v>1003</v>
      </c>
      <c r="D554" s="3" t="s">
        <v>51</v>
      </c>
      <c r="E554" s="3" t="s">
        <v>57</v>
      </c>
      <c r="F554" s="6" t="s">
        <v>1235</v>
      </c>
      <c r="G554" s="6">
        <v>0</v>
      </c>
      <c r="H554" s="6">
        <v>0</v>
      </c>
      <c r="I554" s="5">
        <v>-14004</v>
      </c>
      <c r="J554" s="5">
        <v>-14004</v>
      </c>
      <c r="K554" s="5">
        <v>-14004</v>
      </c>
      <c r="L554" s="5">
        <v>-14004</v>
      </c>
      <c r="M554" s="5">
        <v>-14004</v>
      </c>
      <c r="N554" s="5">
        <v>-14004</v>
      </c>
      <c r="O554" s="5">
        <v>-14004</v>
      </c>
      <c r="P554" s="5">
        <v>-14004</v>
      </c>
      <c r="Q554" s="5">
        <v>-14004</v>
      </c>
      <c r="R554" s="5">
        <v>-17493</v>
      </c>
      <c r="S554" s="5">
        <v>-17493</v>
      </c>
      <c r="T554" s="5">
        <v>-17493</v>
      </c>
      <c r="U554" s="5">
        <v>-17493</v>
      </c>
      <c r="V554" s="5">
        <v>-17493</v>
      </c>
      <c r="W554" s="5">
        <v>-17493</v>
      </c>
      <c r="X554" s="5">
        <v>-17493</v>
      </c>
      <c r="Y554" s="5">
        <v>-17493</v>
      </c>
      <c r="Z554" s="5">
        <v>-17493</v>
      </c>
      <c r="AA554" s="5">
        <v>-17493</v>
      </c>
      <c r="AB554" s="5">
        <v>-17493</v>
      </c>
      <c r="AC554" s="5">
        <v>-17493</v>
      </c>
      <c r="AD554" s="5">
        <v>-11920</v>
      </c>
      <c r="AE554" s="5">
        <v>-11920</v>
      </c>
      <c r="AF554" s="5">
        <v>-11920</v>
      </c>
      <c r="AG554" s="5">
        <v>-11920</v>
      </c>
      <c r="AH554" s="12">
        <f t="shared" si="24"/>
        <v>-15021.625</v>
      </c>
      <c r="AI554" s="12">
        <f t="shared" si="25"/>
        <v>-15867.541666666666</v>
      </c>
      <c r="AJ554">
        <f t="shared" si="26"/>
        <v>190395</v>
      </c>
    </row>
    <row r="555" spans="1:36" ht="13.8" thickBot="1" x14ac:dyDescent="0.3">
      <c r="A555" s="11" t="s">
        <v>1685</v>
      </c>
      <c r="B555" s="33" t="s">
        <v>1002</v>
      </c>
      <c r="C555" s="7" t="s">
        <v>1003</v>
      </c>
      <c r="D555" s="7" t="s">
        <v>51</v>
      </c>
      <c r="E555" s="7" t="s">
        <v>57</v>
      </c>
      <c r="F555" s="11" t="s">
        <v>1235</v>
      </c>
      <c r="G555" s="11">
        <v>0</v>
      </c>
      <c r="H555" s="11">
        <v>0</v>
      </c>
      <c r="I555" s="4">
        <v>-9336</v>
      </c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12">
        <f t="shared" si="24"/>
        <v>-389</v>
      </c>
      <c r="AI555" s="12">
        <f t="shared" si="25"/>
        <v>0</v>
      </c>
      <c r="AJ555">
        <f t="shared" si="26"/>
        <v>190395</v>
      </c>
    </row>
    <row r="556" spans="1:36" ht="13.8" thickBot="1" x14ac:dyDescent="0.3">
      <c r="A556" s="11" t="s">
        <v>1686</v>
      </c>
      <c r="B556" s="35" t="s">
        <v>1113</v>
      </c>
      <c r="C556" s="3" t="s">
        <v>1114</v>
      </c>
      <c r="D556" s="3" t="s">
        <v>51</v>
      </c>
      <c r="E556" s="3" t="s">
        <v>57</v>
      </c>
      <c r="F556" s="6" t="s">
        <v>1235</v>
      </c>
      <c r="G556" s="6">
        <v>0</v>
      </c>
      <c r="H556" s="6">
        <v>0</v>
      </c>
      <c r="I556" s="4"/>
      <c r="J556" s="5">
        <v>1198725.98</v>
      </c>
      <c r="K556" s="5">
        <v>1912661.69</v>
      </c>
      <c r="L556" s="5">
        <v>2848126.77</v>
      </c>
      <c r="M556" s="5">
        <v>3544438.19</v>
      </c>
      <c r="N556" s="5">
        <v>-0.01</v>
      </c>
      <c r="O556" s="5">
        <v>-0.01</v>
      </c>
      <c r="P556" s="5">
        <v>-0.01</v>
      </c>
      <c r="Q556" s="5">
        <v>-0.01</v>
      </c>
      <c r="R556" s="5">
        <v>-0.01</v>
      </c>
      <c r="S556" s="5">
        <v>-0.01</v>
      </c>
      <c r="T556" s="5">
        <v>-0.01</v>
      </c>
      <c r="U556" s="5">
        <v>-0.01</v>
      </c>
      <c r="V556" s="5">
        <v>-0.01</v>
      </c>
      <c r="W556" s="5">
        <v>-0.01</v>
      </c>
      <c r="X556" s="5">
        <v>-0.01</v>
      </c>
      <c r="Y556" s="5">
        <v>-0.01</v>
      </c>
      <c r="Z556" s="5">
        <v>-0.01</v>
      </c>
      <c r="AA556" s="5">
        <v>-0.01</v>
      </c>
      <c r="AB556" s="5">
        <v>-0.01</v>
      </c>
      <c r="AC556" s="5">
        <v>-0.01</v>
      </c>
      <c r="AD556" s="5">
        <v>-0.01</v>
      </c>
      <c r="AE556" s="5">
        <v>-0.01</v>
      </c>
      <c r="AF556" s="5">
        <v>-0.01</v>
      </c>
      <c r="AG556" s="5">
        <v>-0.01</v>
      </c>
      <c r="AH556" s="12">
        <f t="shared" si="24"/>
        <v>791996.04625000013</v>
      </c>
      <c r="AI556" s="12">
        <f t="shared" si="25"/>
        <v>-9.9999999999999985E-3</v>
      </c>
      <c r="AJ556">
        <f t="shared" si="26"/>
        <v>190410</v>
      </c>
    </row>
    <row r="557" spans="1:36" ht="13.8" thickBot="1" x14ac:dyDescent="0.3">
      <c r="A557" s="11" t="s">
        <v>1687</v>
      </c>
      <c r="B557" s="35" t="s">
        <v>1113</v>
      </c>
      <c r="C557" s="3" t="s">
        <v>1114</v>
      </c>
      <c r="D557" s="3" t="s">
        <v>59</v>
      </c>
      <c r="E557" s="3" t="s">
        <v>57</v>
      </c>
      <c r="F557" s="6" t="s">
        <v>1235</v>
      </c>
      <c r="G557" s="6">
        <v>0</v>
      </c>
      <c r="H557" s="6">
        <v>0</v>
      </c>
      <c r="I557" s="4"/>
      <c r="J557" s="5">
        <v>-36944.43</v>
      </c>
      <c r="K557" s="5">
        <v>-129233.8</v>
      </c>
      <c r="L557" s="5">
        <v>-216692.78</v>
      </c>
      <c r="M557" s="5">
        <v>-255324.18</v>
      </c>
      <c r="N557" s="5">
        <v>1203968.7</v>
      </c>
      <c r="O557" s="5">
        <v>1205806.83</v>
      </c>
      <c r="P557" s="5">
        <v>1207646.48</v>
      </c>
      <c r="Q557" s="5">
        <v>1209487.67</v>
      </c>
      <c r="R557" s="5">
        <v>1211344.49</v>
      </c>
      <c r="S557" s="5">
        <v>1213216.95</v>
      </c>
      <c r="T557" s="5">
        <v>1215090.97</v>
      </c>
      <c r="U557" s="5">
        <v>1210954.92</v>
      </c>
      <c r="V557" s="5">
        <v>1212827.06</v>
      </c>
      <c r="W557" s="5">
        <v>1214700.75</v>
      </c>
      <c r="X557" s="5">
        <v>1216576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  <c r="AH557" s="12">
        <f t="shared" si="24"/>
        <v>702820.36333333328</v>
      </c>
      <c r="AI557" s="12">
        <f t="shared" si="25"/>
        <v>354131.77249999996</v>
      </c>
      <c r="AJ557">
        <f t="shared" si="26"/>
        <v>190410</v>
      </c>
    </row>
    <row r="558" spans="1:36" ht="13.8" thickBot="1" x14ac:dyDescent="0.3">
      <c r="A558" s="11" t="s">
        <v>1688</v>
      </c>
      <c r="B558" s="35" t="s">
        <v>1113</v>
      </c>
      <c r="C558" s="3" t="s">
        <v>1114</v>
      </c>
      <c r="D558" s="3" t="s">
        <v>58</v>
      </c>
      <c r="E558" s="3" t="s">
        <v>57</v>
      </c>
      <c r="F558" s="6" t="s">
        <v>1235</v>
      </c>
      <c r="G558" s="6">
        <v>0</v>
      </c>
      <c r="H558" s="6">
        <v>0</v>
      </c>
      <c r="I558" s="4"/>
      <c r="J558" s="5">
        <v>-42922.53</v>
      </c>
      <c r="K558" s="5">
        <v>-42792.3</v>
      </c>
      <c r="L558" s="5">
        <v>-100756.68</v>
      </c>
      <c r="M558" s="5">
        <v>-141396.85999999999</v>
      </c>
      <c r="N558" s="5">
        <v>1680165.24</v>
      </c>
      <c r="O558" s="5">
        <v>6291.62</v>
      </c>
      <c r="P558" s="5">
        <v>12917.49</v>
      </c>
      <c r="Q558" s="5">
        <v>19569.25</v>
      </c>
      <c r="R558" s="5">
        <v>26389.360000000001</v>
      </c>
      <c r="S558" s="5">
        <v>33780.839999999997</v>
      </c>
      <c r="T558" s="5">
        <v>41202.870000000003</v>
      </c>
      <c r="U558" s="5">
        <v>48655.57</v>
      </c>
      <c r="V558" s="5">
        <v>56471.01</v>
      </c>
      <c r="W558" s="5">
        <v>64320.18</v>
      </c>
      <c r="X558" s="5">
        <v>72203.240000000005</v>
      </c>
      <c r="Y558" s="5">
        <v>80532.990000000005</v>
      </c>
      <c r="Z558" s="5">
        <v>88900.57</v>
      </c>
      <c r="AA558" s="5">
        <v>97306.16</v>
      </c>
      <c r="AB558" s="5">
        <v>105827.39</v>
      </c>
      <c r="AC558" s="5">
        <v>114387.67</v>
      </c>
      <c r="AD558" s="5">
        <v>122987.19</v>
      </c>
      <c r="AE558" s="5">
        <v>131500.46</v>
      </c>
      <c r="AF558" s="5">
        <v>140052.19</v>
      </c>
      <c r="AG558" s="5">
        <v>148642.54</v>
      </c>
      <c r="AH558" s="12">
        <f t="shared" si="24"/>
        <v>126398.00708333337</v>
      </c>
      <c r="AI558" s="12">
        <f t="shared" si="25"/>
        <v>97761.508749999994</v>
      </c>
      <c r="AJ558">
        <f t="shared" si="26"/>
        <v>190410</v>
      </c>
    </row>
    <row r="559" spans="1:36" ht="13.8" thickBot="1" x14ac:dyDescent="0.3">
      <c r="A559" s="11" t="s">
        <v>1689</v>
      </c>
      <c r="B559" s="35" t="s">
        <v>1113</v>
      </c>
      <c r="C559" s="3" t="s">
        <v>1114</v>
      </c>
      <c r="D559" s="3" t="s">
        <v>51</v>
      </c>
      <c r="E559" s="3" t="s">
        <v>60</v>
      </c>
      <c r="F559" s="6" t="s">
        <v>1235</v>
      </c>
      <c r="G559" s="6">
        <v>0</v>
      </c>
      <c r="H559" s="6">
        <v>0</v>
      </c>
      <c r="I559" s="4"/>
      <c r="J559" s="5">
        <v>449501.3</v>
      </c>
      <c r="K559" s="5">
        <v>781698.58</v>
      </c>
      <c r="L559" s="5">
        <v>1080686.3</v>
      </c>
      <c r="M559" s="5">
        <v>1198132.03</v>
      </c>
      <c r="N559" s="5">
        <v>0.02</v>
      </c>
      <c r="O559" s="5">
        <v>0.02</v>
      </c>
      <c r="P559" s="5">
        <v>0.02</v>
      </c>
      <c r="Q559" s="5">
        <v>0.02</v>
      </c>
      <c r="R559" s="5">
        <v>0.02</v>
      </c>
      <c r="S559" s="5">
        <v>0.02</v>
      </c>
      <c r="T559" s="5">
        <v>0.02</v>
      </c>
      <c r="U559" s="5">
        <v>0.02</v>
      </c>
      <c r="V559" s="5">
        <v>0.02</v>
      </c>
      <c r="W559" s="5">
        <v>0.02</v>
      </c>
      <c r="X559" s="5">
        <v>0.02</v>
      </c>
      <c r="Y559" s="5">
        <v>0.02</v>
      </c>
      <c r="Z559" s="5">
        <v>0.02</v>
      </c>
      <c r="AA559" s="5">
        <v>0.02</v>
      </c>
      <c r="AB559" s="5">
        <v>0.02</v>
      </c>
      <c r="AC559" s="5">
        <v>0.02</v>
      </c>
      <c r="AD559" s="5">
        <v>0.02</v>
      </c>
      <c r="AE559" s="5">
        <v>0.02</v>
      </c>
      <c r="AF559" s="5">
        <v>0.02</v>
      </c>
      <c r="AG559" s="5">
        <v>0.02</v>
      </c>
      <c r="AH559" s="12">
        <f t="shared" si="24"/>
        <v>292501.52999999997</v>
      </c>
      <c r="AI559" s="12">
        <f t="shared" si="25"/>
        <v>1.9999999999999997E-2</v>
      </c>
      <c r="AJ559">
        <f t="shared" si="26"/>
        <v>190410</v>
      </c>
    </row>
    <row r="560" spans="1:36" ht="13.8" thickBot="1" x14ac:dyDescent="0.3">
      <c r="A560" s="11" t="s">
        <v>1690</v>
      </c>
      <c r="B560" s="35" t="s">
        <v>1113</v>
      </c>
      <c r="C560" s="3" t="s">
        <v>1114</v>
      </c>
      <c r="D560" s="3" t="s">
        <v>59</v>
      </c>
      <c r="E560" s="3" t="s">
        <v>60</v>
      </c>
      <c r="F560" s="6" t="s">
        <v>1235</v>
      </c>
      <c r="G560" s="6">
        <v>0</v>
      </c>
      <c r="H560" s="6">
        <v>0</v>
      </c>
      <c r="I560" s="4"/>
      <c r="J560" s="5">
        <v>9813.43</v>
      </c>
      <c r="K560" s="5">
        <v>13584.55</v>
      </c>
      <c r="L560" s="5">
        <v>17855.62</v>
      </c>
      <c r="M560" s="5">
        <v>-4558.95</v>
      </c>
      <c r="N560" s="5">
        <v>225064.35</v>
      </c>
      <c r="O560" s="5">
        <v>225185.52</v>
      </c>
      <c r="P560" s="5">
        <v>225306.8</v>
      </c>
      <c r="Q560" s="5">
        <v>225428.18</v>
      </c>
      <c r="R560" s="5">
        <v>225553.87</v>
      </c>
      <c r="S560" s="5">
        <v>225683.88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12">
        <f t="shared" si="24"/>
        <v>115743.10416666667</v>
      </c>
      <c r="AI560" s="12">
        <f t="shared" si="25"/>
        <v>0</v>
      </c>
      <c r="AJ560">
        <f t="shared" si="26"/>
        <v>190410</v>
      </c>
    </row>
    <row r="561" spans="1:36" ht="13.8" thickBot="1" x14ac:dyDescent="0.3">
      <c r="A561" s="11" t="s">
        <v>1691</v>
      </c>
      <c r="B561" s="35" t="s">
        <v>1113</v>
      </c>
      <c r="C561" s="3" t="s">
        <v>1114</v>
      </c>
      <c r="D561" s="3" t="s">
        <v>67</v>
      </c>
      <c r="E561" s="3" t="s">
        <v>60</v>
      </c>
      <c r="F561" s="6" t="s">
        <v>1235</v>
      </c>
      <c r="G561" s="6">
        <v>0</v>
      </c>
      <c r="H561" s="6">
        <v>0</v>
      </c>
      <c r="I561" s="4"/>
      <c r="J561" s="5">
        <v>247106.19</v>
      </c>
      <c r="K561" s="5">
        <v>337715.21</v>
      </c>
      <c r="L561" s="5">
        <v>458756.7</v>
      </c>
      <c r="M561" s="5">
        <v>506170.43</v>
      </c>
      <c r="N561" s="5">
        <v>515294.7</v>
      </c>
      <c r="O561" s="5">
        <v>514864.41</v>
      </c>
      <c r="P561" s="5">
        <v>476245.44</v>
      </c>
      <c r="Q561" s="5">
        <v>457953.66</v>
      </c>
      <c r="R561" s="5">
        <v>430953.97</v>
      </c>
      <c r="S561" s="5">
        <v>371117.43</v>
      </c>
      <c r="T561" s="5">
        <v>478590.85</v>
      </c>
      <c r="U561" s="5">
        <v>727083.21</v>
      </c>
      <c r="V561" s="5">
        <v>925765.86</v>
      </c>
      <c r="W561" s="5">
        <v>301961.28999999998</v>
      </c>
      <c r="X561" s="5">
        <v>381910.52</v>
      </c>
      <c r="Y561" s="5">
        <v>398974.57</v>
      </c>
      <c r="Z561" s="5">
        <v>390339.16</v>
      </c>
      <c r="AA561" s="5">
        <v>373012.94</v>
      </c>
      <c r="AB561" s="5">
        <v>328520.57</v>
      </c>
      <c r="AC561" s="5">
        <v>290126.28999999998</v>
      </c>
      <c r="AD561" s="5">
        <v>254499.1</v>
      </c>
      <c r="AE561" s="5">
        <v>269751.26</v>
      </c>
      <c r="AF561" s="5">
        <v>366973.64</v>
      </c>
      <c r="AG561" s="5">
        <v>531969.49</v>
      </c>
      <c r="AH561" s="12">
        <f t="shared" si="24"/>
        <v>429859.21625</v>
      </c>
      <c r="AI561" s="12">
        <f t="shared" si="25"/>
        <v>409280.12916666659</v>
      </c>
      <c r="AJ561">
        <f t="shared" si="26"/>
        <v>190410</v>
      </c>
    </row>
    <row r="562" spans="1:36" ht="13.8" thickBot="1" x14ac:dyDescent="0.3">
      <c r="A562" s="11" t="s">
        <v>1692</v>
      </c>
      <c r="B562" s="35" t="s">
        <v>1113</v>
      </c>
      <c r="C562" s="3" t="s">
        <v>1114</v>
      </c>
      <c r="D562" s="3" t="s">
        <v>58</v>
      </c>
      <c r="E562" s="3" t="s">
        <v>60</v>
      </c>
      <c r="F562" s="6" t="s">
        <v>1235</v>
      </c>
      <c r="G562" s="6">
        <v>0</v>
      </c>
      <c r="H562" s="6">
        <v>0</v>
      </c>
      <c r="I562" s="4"/>
      <c r="J562" s="5">
        <v>18734.16</v>
      </c>
      <c r="K562" s="5">
        <v>73386.97</v>
      </c>
      <c r="L562" s="5">
        <v>74643.399999999994</v>
      </c>
      <c r="M562" s="5">
        <v>50742.29</v>
      </c>
      <c r="N562" s="5">
        <v>453148.29</v>
      </c>
      <c r="O562" s="5">
        <v>723.95</v>
      </c>
      <c r="P562" s="5">
        <v>1472.72</v>
      </c>
      <c r="Q562" s="5">
        <v>2206.89</v>
      </c>
      <c r="R562" s="5">
        <v>2974.31</v>
      </c>
      <c r="S562" s="5">
        <v>3811.34</v>
      </c>
      <c r="T562" s="5">
        <v>4597.71</v>
      </c>
      <c r="U562" s="5">
        <v>5291.68</v>
      </c>
      <c r="V562" s="5">
        <v>5886.69</v>
      </c>
      <c r="W562" s="5">
        <v>6341.49</v>
      </c>
      <c r="X562" s="5">
        <v>6646.51</v>
      </c>
      <c r="Y562" s="5">
        <v>6842.15</v>
      </c>
      <c r="Z562" s="5">
        <v>6969.79</v>
      </c>
      <c r="AA562" s="5">
        <v>7064.42</v>
      </c>
      <c r="AB562" s="5">
        <v>7151.9</v>
      </c>
      <c r="AC562" s="5">
        <v>7239.73</v>
      </c>
      <c r="AD562" s="5">
        <v>7327.96</v>
      </c>
      <c r="AE562" s="5">
        <v>7415.31</v>
      </c>
      <c r="AF562" s="5">
        <v>7503.05</v>
      </c>
      <c r="AG562" s="5">
        <v>7591.19</v>
      </c>
      <c r="AH562" s="12">
        <f t="shared" si="24"/>
        <v>57423.989166666659</v>
      </c>
      <c r="AI562" s="12">
        <f t="shared" si="25"/>
        <v>6902.536250000001</v>
      </c>
      <c r="AJ562">
        <f t="shared" si="26"/>
        <v>190410</v>
      </c>
    </row>
    <row r="563" spans="1:36" ht="13.8" thickBot="1" x14ac:dyDescent="0.3">
      <c r="A563" s="11" t="s">
        <v>1693</v>
      </c>
      <c r="B563" s="35" t="s">
        <v>249</v>
      </c>
      <c r="C563" s="3" t="s">
        <v>250</v>
      </c>
      <c r="D563" s="3" t="s">
        <v>59</v>
      </c>
      <c r="E563" s="3" t="s">
        <v>57</v>
      </c>
      <c r="F563" s="6" t="s">
        <v>1231</v>
      </c>
      <c r="G563" s="6">
        <v>0</v>
      </c>
      <c r="H563" s="6">
        <v>0</v>
      </c>
      <c r="I563" s="5">
        <v>29069.5</v>
      </c>
      <c r="J563" s="5">
        <v>26743.919999999998</v>
      </c>
      <c r="K563" s="5">
        <v>24418.34</v>
      </c>
      <c r="L563" s="5">
        <v>22092.76</v>
      </c>
      <c r="M563" s="5">
        <v>19767.18</v>
      </c>
      <c r="N563" s="5">
        <v>17441.599999999999</v>
      </c>
      <c r="O563" s="5">
        <v>15116.02</v>
      </c>
      <c r="P563" s="5">
        <v>12790.44</v>
      </c>
      <c r="Q563" s="5">
        <v>10464.86</v>
      </c>
      <c r="R563" s="5">
        <v>8139.28</v>
      </c>
      <c r="S563" s="5">
        <v>5813.7</v>
      </c>
      <c r="T563" s="5">
        <v>3488.12</v>
      </c>
      <c r="U563" s="5">
        <v>1162.54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12">
        <f t="shared" si="24"/>
        <v>15116.020000000002</v>
      </c>
      <c r="AI563" s="12">
        <f t="shared" si="25"/>
        <v>48.439166666666665</v>
      </c>
      <c r="AJ563">
        <f t="shared" si="26"/>
        <v>190420</v>
      </c>
    </row>
    <row r="564" spans="1:36" ht="13.8" thickBot="1" x14ac:dyDescent="0.3">
      <c r="A564" s="11" t="s">
        <v>1694</v>
      </c>
      <c r="B564" s="35" t="s">
        <v>249</v>
      </c>
      <c r="C564" s="3" t="s">
        <v>250</v>
      </c>
      <c r="D564" s="3" t="s">
        <v>58</v>
      </c>
      <c r="E564" s="3" t="s">
        <v>57</v>
      </c>
      <c r="F564" s="6" t="s">
        <v>1231</v>
      </c>
      <c r="G564" s="6">
        <v>0</v>
      </c>
      <c r="H564" s="6">
        <v>0</v>
      </c>
      <c r="I564" s="5">
        <v>91490.75</v>
      </c>
      <c r="J564" s="5">
        <v>84173.440000000002</v>
      </c>
      <c r="K564" s="5">
        <v>76856.13</v>
      </c>
      <c r="L564" s="5">
        <v>69538.820000000007</v>
      </c>
      <c r="M564" s="5">
        <v>62221.51</v>
      </c>
      <c r="N564" s="5">
        <v>54904.2</v>
      </c>
      <c r="O564" s="5">
        <v>47586.89</v>
      </c>
      <c r="P564" s="5">
        <v>40269.58</v>
      </c>
      <c r="Q564" s="5">
        <v>32952.269999999997</v>
      </c>
      <c r="R564" s="5">
        <v>25634.959999999999</v>
      </c>
      <c r="S564" s="5">
        <v>18317.650000000001</v>
      </c>
      <c r="T564" s="5">
        <v>11000.34</v>
      </c>
      <c r="U564" s="5">
        <v>3683.03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12">
        <f t="shared" si="24"/>
        <v>47586.890000000007</v>
      </c>
      <c r="AI564" s="12">
        <f t="shared" si="25"/>
        <v>153.45958333333334</v>
      </c>
      <c r="AJ564">
        <f t="shared" si="26"/>
        <v>190420</v>
      </c>
    </row>
    <row r="565" spans="1:36" ht="13.8" thickBot="1" x14ac:dyDescent="0.3">
      <c r="A565" s="11" t="s">
        <v>1695</v>
      </c>
      <c r="B565" s="35" t="s">
        <v>1140</v>
      </c>
      <c r="C565" s="3" t="s">
        <v>1141</v>
      </c>
      <c r="D565" s="3" t="s">
        <v>58</v>
      </c>
      <c r="E565" s="3" t="s">
        <v>57</v>
      </c>
      <c r="F565" s="6" t="s">
        <v>1235</v>
      </c>
      <c r="G565" s="6">
        <v>0</v>
      </c>
      <c r="H565" s="6">
        <v>0</v>
      </c>
      <c r="I565" s="4"/>
      <c r="J565" s="4"/>
      <c r="K565" s="4"/>
      <c r="L565" s="4"/>
      <c r="M565" s="4"/>
      <c r="N565" s="4"/>
      <c r="O565" s="5">
        <v>1640619.24</v>
      </c>
      <c r="P565" s="5">
        <v>1519542.28</v>
      </c>
      <c r="Q565" s="5">
        <v>1376675.15</v>
      </c>
      <c r="R565" s="5">
        <v>1251515.3700000001</v>
      </c>
      <c r="S565" s="5">
        <v>1102540.3500000001</v>
      </c>
      <c r="T565" s="5">
        <v>1012778.47</v>
      </c>
      <c r="U565" s="5">
        <v>1038650.84</v>
      </c>
      <c r="V565" s="5">
        <v>1009590.57</v>
      </c>
      <c r="W565" s="5">
        <v>632140.04</v>
      </c>
      <c r="X565" s="5">
        <v>473489.23</v>
      </c>
      <c r="Y565" s="5">
        <v>345982.33</v>
      </c>
      <c r="Z565" s="5">
        <v>255720.39</v>
      </c>
      <c r="AA565" s="5">
        <v>182371.29</v>
      </c>
      <c r="AB565" s="5">
        <v>181974.16</v>
      </c>
      <c r="AC565" s="5">
        <v>182808.21</v>
      </c>
      <c r="AD565" s="5">
        <v>183646.07999999999</v>
      </c>
      <c r="AE565" s="5">
        <v>184475.55</v>
      </c>
      <c r="AF565" s="5">
        <v>185308.76</v>
      </c>
      <c r="AG565" s="5">
        <v>186145.74</v>
      </c>
      <c r="AH565" s="12">
        <f t="shared" si="24"/>
        <v>701916.3566666668</v>
      </c>
      <c r="AI565" s="12">
        <f t="shared" si="25"/>
        <v>369158.7416666667</v>
      </c>
      <c r="AJ565">
        <f t="shared" si="26"/>
        <v>190430</v>
      </c>
    </row>
    <row r="566" spans="1:36" ht="13.8" thickBot="1" x14ac:dyDescent="0.3">
      <c r="A566" s="11" t="s">
        <v>1696</v>
      </c>
      <c r="B566" s="35" t="s">
        <v>1140</v>
      </c>
      <c r="C566" s="3" t="s">
        <v>1141</v>
      </c>
      <c r="D566" s="3" t="s">
        <v>58</v>
      </c>
      <c r="E566" s="3" t="s">
        <v>60</v>
      </c>
      <c r="F566" s="6" t="s">
        <v>1235</v>
      </c>
      <c r="G566" s="6">
        <v>0</v>
      </c>
      <c r="H566" s="6">
        <v>0</v>
      </c>
      <c r="I566" s="4"/>
      <c r="J566" s="4"/>
      <c r="K566" s="4"/>
      <c r="L566" s="4"/>
      <c r="M566" s="4"/>
      <c r="N566" s="4"/>
      <c r="O566" s="5">
        <v>449652.38</v>
      </c>
      <c r="P566" s="5">
        <v>440441.11</v>
      </c>
      <c r="Q566" s="5">
        <v>432436.49</v>
      </c>
      <c r="R566" s="5">
        <v>423093.28</v>
      </c>
      <c r="S566" s="5">
        <v>404059.15</v>
      </c>
      <c r="T566" s="5">
        <v>365883.31</v>
      </c>
      <c r="U566" s="5">
        <v>315775.90000000002</v>
      </c>
      <c r="V566" s="5">
        <v>241436.3</v>
      </c>
      <c r="W566" s="5">
        <v>164403.32999999999</v>
      </c>
      <c r="X566" s="5">
        <v>80422.44</v>
      </c>
      <c r="Y566" s="5">
        <v>36329.050000000003</v>
      </c>
      <c r="Z566" s="5">
        <v>18672.14</v>
      </c>
      <c r="AA566" s="5">
        <v>10279.129999999999</v>
      </c>
      <c r="AB566" s="5">
        <v>10271.549999999999</v>
      </c>
      <c r="AC566" s="5">
        <v>10318.629999999999</v>
      </c>
      <c r="AD566" s="5">
        <v>10365.92</v>
      </c>
      <c r="AE566" s="5">
        <v>10412.74</v>
      </c>
      <c r="AF566" s="5">
        <v>10459.77</v>
      </c>
      <c r="AG566" s="5">
        <v>10507.01</v>
      </c>
      <c r="AH566" s="12">
        <f t="shared" si="24"/>
        <v>222787.80583333338</v>
      </c>
      <c r="AI566" s="12">
        <f t="shared" si="25"/>
        <v>63876.037916666675</v>
      </c>
      <c r="AJ566">
        <f t="shared" si="26"/>
        <v>190430</v>
      </c>
    </row>
    <row r="567" spans="1:36" ht="13.8" thickBot="1" x14ac:dyDescent="0.3">
      <c r="A567" s="11" t="s">
        <v>2190</v>
      </c>
      <c r="B567" s="35" t="s">
        <v>1140</v>
      </c>
      <c r="C567" s="3" t="s">
        <v>1141</v>
      </c>
      <c r="D567" s="3" t="s">
        <v>67</v>
      </c>
      <c r="E567" s="3" t="s">
        <v>60</v>
      </c>
      <c r="F567" s="6" t="s">
        <v>1235</v>
      </c>
      <c r="G567" s="6">
        <v>0</v>
      </c>
      <c r="H567" s="6">
        <v>0</v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5">
        <v>741590.64</v>
      </c>
      <c r="X567" s="5">
        <v>696217.27</v>
      </c>
      <c r="Y567" s="5">
        <v>629621.89</v>
      </c>
      <c r="Z567" s="5">
        <v>588264.93000000005</v>
      </c>
      <c r="AA567" s="5">
        <v>560131.43000000005</v>
      </c>
      <c r="AB567" s="5">
        <v>540689.39</v>
      </c>
      <c r="AC567" s="5">
        <v>523811.21</v>
      </c>
      <c r="AD567" s="5">
        <v>505062.28</v>
      </c>
      <c r="AE567" s="5">
        <v>465981.24</v>
      </c>
      <c r="AF567" s="5">
        <v>397592.04</v>
      </c>
      <c r="AG567" s="5">
        <v>290946.23</v>
      </c>
      <c r="AH567" s="12">
        <f t="shared" si="24"/>
        <v>0</v>
      </c>
      <c r="AI567" s="12">
        <f t="shared" si="25"/>
        <v>482869.61958333344</v>
      </c>
      <c r="AJ567">
        <f t="shared" si="26"/>
        <v>190430</v>
      </c>
    </row>
    <row r="568" spans="1:36" ht="13.8" thickBot="1" x14ac:dyDescent="0.3">
      <c r="A568" s="11" t="s">
        <v>2191</v>
      </c>
      <c r="B568" s="35" t="s">
        <v>1140</v>
      </c>
      <c r="C568" s="3" t="s">
        <v>1141</v>
      </c>
      <c r="D568" s="3" t="s">
        <v>59</v>
      </c>
      <c r="E568" s="3" t="s">
        <v>57</v>
      </c>
      <c r="F568" s="6" t="s">
        <v>1235</v>
      </c>
      <c r="G568" s="6">
        <v>0</v>
      </c>
      <c r="H568" s="6">
        <v>0</v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5">
        <v>1169464.71</v>
      </c>
      <c r="Z568" s="5">
        <v>1100586.3899999999</v>
      </c>
      <c r="AA568" s="5">
        <v>1014296.21</v>
      </c>
      <c r="AB568" s="5">
        <v>924632.67</v>
      </c>
      <c r="AC568" s="5">
        <v>826873.18</v>
      </c>
      <c r="AD568" s="5">
        <v>731327.63</v>
      </c>
      <c r="AE568" s="5">
        <v>644347.41</v>
      </c>
      <c r="AF568" s="5">
        <v>544408.06999999995</v>
      </c>
      <c r="AG568" s="5">
        <v>425635.47</v>
      </c>
      <c r="AH568" s="12">
        <f t="shared" si="24"/>
        <v>0</v>
      </c>
      <c r="AI568" s="12">
        <f t="shared" si="25"/>
        <v>597396.16708333336</v>
      </c>
      <c r="AJ568">
        <f t="shared" si="26"/>
        <v>190430</v>
      </c>
    </row>
    <row r="569" spans="1:36" ht="13.8" thickBot="1" x14ac:dyDescent="0.3">
      <c r="A569" s="11" t="s">
        <v>1697</v>
      </c>
      <c r="B569" s="35" t="s">
        <v>940</v>
      </c>
      <c r="C569" s="3" t="s">
        <v>941</v>
      </c>
      <c r="D569" s="3" t="s">
        <v>59</v>
      </c>
      <c r="E569" s="3" t="s">
        <v>57</v>
      </c>
      <c r="F569" s="6" t="s">
        <v>1243</v>
      </c>
      <c r="G569" s="6">
        <v>4</v>
      </c>
      <c r="H569" s="6" t="s">
        <v>1248</v>
      </c>
      <c r="I569" s="5">
        <v>312287.15999999997</v>
      </c>
      <c r="J569" s="5">
        <v>0.16</v>
      </c>
      <c r="K569" s="5">
        <v>0.16</v>
      </c>
      <c r="L569" s="5">
        <v>0.16</v>
      </c>
      <c r="M569" s="5">
        <v>0.16</v>
      </c>
      <c r="N569" s="5">
        <v>0.16</v>
      </c>
      <c r="O569" s="5">
        <v>0.16</v>
      </c>
      <c r="P569" s="5">
        <v>0.16</v>
      </c>
      <c r="Q569" s="5">
        <v>0.16</v>
      </c>
      <c r="R569" s="5">
        <v>0.16</v>
      </c>
      <c r="S569" s="5">
        <v>0.16</v>
      </c>
      <c r="T569" s="5">
        <v>0.16</v>
      </c>
      <c r="U569" s="5">
        <v>0.16</v>
      </c>
      <c r="V569" s="5">
        <v>0.16</v>
      </c>
      <c r="W569" s="5">
        <v>0.16</v>
      </c>
      <c r="X569" s="5">
        <v>0.16</v>
      </c>
      <c r="Y569" s="5">
        <v>0.16</v>
      </c>
      <c r="Z569" s="5">
        <v>0.16</v>
      </c>
      <c r="AA569" s="5">
        <v>0.16</v>
      </c>
      <c r="AB569" s="5">
        <v>0.16</v>
      </c>
      <c r="AC569" s="5">
        <v>0.16</v>
      </c>
      <c r="AD569" s="5">
        <v>0.16</v>
      </c>
      <c r="AE569" s="5">
        <v>0.16</v>
      </c>
      <c r="AF569" s="5">
        <v>0.16</v>
      </c>
      <c r="AG569" s="5">
        <v>0.16</v>
      </c>
      <c r="AH569" s="12">
        <f t="shared" si="24"/>
        <v>13012.118333333334</v>
      </c>
      <c r="AI569" s="12">
        <f t="shared" si="25"/>
        <v>0.15999999999999998</v>
      </c>
      <c r="AJ569">
        <f t="shared" si="26"/>
        <v>190449</v>
      </c>
    </row>
    <row r="570" spans="1:36" ht="13.8" thickBot="1" x14ac:dyDescent="0.3">
      <c r="A570" s="11" t="s">
        <v>1698</v>
      </c>
      <c r="B570" s="35" t="s">
        <v>940</v>
      </c>
      <c r="C570" s="3" t="s">
        <v>941</v>
      </c>
      <c r="D570" s="3" t="s">
        <v>59</v>
      </c>
      <c r="E570" s="3" t="s">
        <v>60</v>
      </c>
      <c r="F570" s="6" t="s">
        <v>1235</v>
      </c>
      <c r="G570" s="6">
        <v>0</v>
      </c>
      <c r="H570" s="6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12">
        <f t="shared" si="24"/>
        <v>0</v>
      </c>
      <c r="AI570" s="12">
        <f t="shared" si="25"/>
        <v>0</v>
      </c>
      <c r="AJ570">
        <f t="shared" si="26"/>
        <v>190449</v>
      </c>
    </row>
    <row r="571" spans="1:36" ht="13.8" thickBot="1" x14ac:dyDescent="0.3">
      <c r="A571" s="11" t="s">
        <v>1699</v>
      </c>
      <c r="B571" s="35" t="s">
        <v>940</v>
      </c>
      <c r="C571" s="3" t="s">
        <v>941</v>
      </c>
      <c r="D571" s="3" t="s">
        <v>58</v>
      </c>
      <c r="E571" s="3" t="s">
        <v>57</v>
      </c>
      <c r="F571" s="6" t="s">
        <v>1243</v>
      </c>
      <c r="G571" s="6">
        <v>4</v>
      </c>
      <c r="H571" s="6" t="s">
        <v>1249</v>
      </c>
      <c r="I571" s="5">
        <v>280204.06</v>
      </c>
      <c r="J571" s="5">
        <v>220799.82</v>
      </c>
      <c r="K571" s="5">
        <v>220799.82</v>
      </c>
      <c r="L571" s="5">
        <v>220799.82</v>
      </c>
      <c r="M571" s="5">
        <v>299303.49</v>
      </c>
      <c r="N571" s="5">
        <v>299303.49</v>
      </c>
      <c r="O571" s="5">
        <v>299303.49</v>
      </c>
      <c r="P571" s="5">
        <v>299303.49</v>
      </c>
      <c r="Q571" s="5">
        <v>299303.49</v>
      </c>
      <c r="R571" s="5">
        <v>-0.06</v>
      </c>
      <c r="S571" s="5">
        <v>-0.27</v>
      </c>
      <c r="T571" s="5">
        <v>-0.27</v>
      </c>
      <c r="U571" s="5">
        <v>-0.27</v>
      </c>
      <c r="V571" s="5">
        <v>-0.27</v>
      </c>
      <c r="W571" s="5">
        <v>-0.27</v>
      </c>
      <c r="X571" s="5">
        <v>-0.27</v>
      </c>
      <c r="Y571" s="5">
        <v>-0.27</v>
      </c>
      <c r="Z571" s="5">
        <v>-0.27</v>
      </c>
      <c r="AA571" s="5">
        <v>-0.27</v>
      </c>
      <c r="AB571" s="5">
        <v>-0.27</v>
      </c>
      <c r="AC571" s="5">
        <v>-0.27</v>
      </c>
      <c r="AD571" s="5">
        <v>278520.42</v>
      </c>
      <c r="AE571" s="5">
        <v>748749.57</v>
      </c>
      <c r="AF571" s="5">
        <v>748749.57</v>
      </c>
      <c r="AG571" s="5">
        <v>748749.57</v>
      </c>
      <c r="AH571" s="12">
        <f t="shared" si="24"/>
        <v>191584.85041666662</v>
      </c>
      <c r="AI571" s="12">
        <f t="shared" si="25"/>
        <v>179199.33749999999</v>
      </c>
      <c r="AJ571">
        <f t="shared" si="26"/>
        <v>190449</v>
      </c>
    </row>
    <row r="572" spans="1:36" ht="13.8" thickBot="1" x14ac:dyDescent="0.3">
      <c r="A572" s="11" t="s">
        <v>1700</v>
      </c>
      <c r="B572" s="35" t="s">
        <v>940</v>
      </c>
      <c r="C572" s="3" t="s">
        <v>941</v>
      </c>
      <c r="D572" s="3" t="s">
        <v>58</v>
      </c>
      <c r="E572" s="3" t="s">
        <v>60</v>
      </c>
      <c r="F572" s="6" t="s">
        <v>1243</v>
      </c>
      <c r="G572" s="6">
        <v>4</v>
      </c>
      <c r="H572" s="6" t="s">
        <v>1250</v>
      </c>
      <c r="I572" s="5">
        <v>477754.97</v>
      </c>
      <c r="J572" s="5">
        <v>497336.91</v>
      </c>
      <c r="K572" s="5">
        <v>497336.91</v>
      </c>
      <c r="L572" s="5">
        <v>497336.91</v>
      </c>
      <c r="M572" s="5">
        <v>521222.31</v>
      </c>
      <c r="N572" s="5">
        <v>521222.31</v>
      </c>
      <c r="O572" s="5">
        <v>606062.31000000006</v>
      </c>
      <c r="P572" s="5">
        <v>606062.31000000006</v>
      </c>
      <c r="Q572" s="5">
        <v>606062.31000000006</v>
      </c>
      <c r="R572" s="5">
        <v>84840</v>
      </c>
      <c r="S572" s="5">
        <v>84840</v>
      </c>
      <c r="T572" s="5">
        <v>84840</v>
      </c>
      <c r="U572" s="5">
        <v>145530</v>
      </c>
      <c r="V572" s="5">
        <v>145530</v>
      </c>
      <c r="W572" s="5">
        <v>145530</v>
      </c>
      <c r="X572" s="5">
        <v>52766.49</v>
      </c>
      <c r="Y572" s="5">
        <v>52766.49</v>
      </c>
      <c r="Z572" s="5">
        <v>52766.49</v>
      </c>
      <c r="AA572" s="5">
        <v>52766.49</v>
      </c>
      <c r="AB572" s="5">
        <v>52766.49</v>
      </c>
      <c r="AC572" s="5">
        <v>0</v>
      </c>
      <c r="AD572" s="5">
        <v>332242.68</v>
      </c>
      <c r="AE572" s="5">
        <v>0</v>
      </c>
      <c r="AF572" s="5">
        <v>0</v>
      </c>
      <c r="AG572" s="5">
        <v>0</v>
      </c>
      <c r="AH572" s="12">
        <f t="shared" si="24"/>
        <v>409900.3970833334</v>
      </c>
      <c r="AI572" s="12">
        <f t="shared" si="25"/>
        <v>79991.677499999991</v>
      </c>
      <c r="AJ572">
        <f t="shared" si="26"/>
        <v>190449</v>
      </c>
    </row>
    <row r="573" spans="1:36" ht="13.8" thickBot="1" x14ac:dyDescent="0.3">
      <c r="A573" s="11" t="s">
        <v>1697</v>
      </c>
      <c r="B573" s="33" t="s">
        <v>940</v>
      </c>
      <c r="C573" s="7" t="s">
        <v>941</v>
      </c>
      <c r="D573" s="7" t="s">
        <v>59</v>
      </c>
      <c r="E573" s="7" t="s">
        <v>57</v>
      </c>
      <c r="F573" s="6" t="s">
        <v>1243</v>
      </c>
      <c r="G573" s="6">
        <v>4</v>
      </c>
      <c r="H573" s="11" t="s">
        <v>1248</v>
      </c>
      <c r="I573" s="4">
        <v>208191.44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12">
        <f t="shared" si="24"/>
        <v>8674.6433333333334</v>
      </c>
      <c r="AI573" s="12">
        <f t="shared" si="25"/>
        <v>0</v>
      </c>
      <c r="AJ573">
        <f t="shared" si="26"/>
        <v>190449</v>
      </c>
    </row>
    <row r="574" spans="1:36" ht="13.8" thickBot="1" x14ac:dyDescent="0.3">
      <c r="A574" s="11" t="s">
        <v>1699</v>
      </c>
      <c r="B574" s="33" t="s">
        <v>940</v>
      </c>
      <c r="C574" s="7" t="s">
        <v>941</v>
      </c>
      <c r="D574" s="7" t="s">
        <v>58</v>
      </c>
      <c r="E574" s="7" t="s">
        <v>57</v>
      </c>
      <c r="F574" s="6" t="s">
        <v>1243</v>
      </c>
      <c r="G574" s="6">
        <v>4</v>
      </c>
      <c r="H574" s="6" t="s">
        <v>1249</v>
      </c>
      <c r="I574" s="4">
        <v>87795.64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12">
        <f t="shared" si="24"/>
        <v>3658.1516666666666</v>
      </c>
      <c r="AI574" s="12">
        <f t="shared" si="25"/>
        <v>0</v>
      </c>
      <c r="AJ574">
        <f t="shared" si="26"/>
        <v>190449</v>
      </c>
    </row>
    <row r="575" spans="1:36" ht="13.8" thickBot="1" x14ac:dyDescent="0.3">
      <c r="A575" s="11" t="s">
        <v>1700</v>
      </c>
      <c r="B575" s="33" t="s">
        <v>940</v>
      </c>
      <c r="C575" s="7" t="s">
        <v>941</v>
      </c>
      <c r="D575" s="7" t="s">
        <v>58</v>
      </c>
      <c r="E575" s="7" t="s">
        <v>60</v>
      </c>
      <c r="F575" s="6" t="s">
        <v>1243</v>
      </c>
      <c r="G575" s="6">
        <v>4</v>
      </c>
      <c r="H575" s="6" t="s">
        <v>1250</v>
      </c>
      <c r="I575" s="4">
        <v>351139.88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12">
        <f t="shared" si="24"/>
        <v>14630.828333333333</v>
      </c>
      <c r="AI575" s="12">
        <f t="shared" si="25"/>
        <v>0</v>
      </c>
      <c r="AJ575">
        <f t="shared" si="26"/>
        <v>190449</v>
      </c>
    </row>
    <row r="576" spans="1:36" ht="13.8" thickBot="1" x14ac:dyDescent="0.3">
      <c r="A576" s="11" t="s">
        <v>1701</v>
      </c>
      <c r="B576" s="35" t="s">
        <v>562</v>
      </c>
      <c r="C576" s="3" t="s">
        <v>563</v>
      </c>
      <c r="D576" s="3" t="s">
        <v>32</v>
      </c>
      <c r="E576" s="3" t="s">
        <v>32</v>
      </c>
      <c r="F576" s="6" t="s">
        <v>1235</v>
      </c>
      <c r="G576" s="6">
        <v>0</v>
      </c>
      <c r="H576" s="6">
        <v>0</v>
      </c>
      <c r="I576" s="5">
        <v>2471831.0299999998</v>
      </c>
      <c r="J576" s="5">
        <v>2549429.86</v>
      </c>
      <c r="K576" s="5">
        <v>2723511.67</v>
      </c>
      <c r="L576" s="5">
        <v>1127852.99</v>
      </c>
      <c r="M576" s="5">
        <v>1253693.31</v>
      </c>
      <c r="N576" s="5">
        <v>1379533.63</v>
      </c>
      <c r="O576" s="5">
        <v>1497555.45</v>
      </c>
      <c r="P576" s="5">
        <v>1491159.78</v>
      </c>
      <c r="Q576" s="5">
        <v>1611624.05</v>
      </c>
      <c r="R576" s="5">
        <v>1758436.09</v>
      </c>
      <c r="S576" s="5">
        <v>1879836.35</v>
      </c>
      <c r="T576" s="5">
        <v>2001236.61</v>
      </c>
      <c r="U576" s="5">
        <v>1873141.36</v>
      </c>
      <c r="V576" s="5">
        <v>2476796.61</v>
      </c>
      <c r="W576" s="5">
        <v>1292057.3700000001</v>
      </c>
      <c r="X576" s="5">
        <v>1368600.03</v>
      </c>
      <c r="Y576" s="5">
        <v>1491347.15</v>
      </c>
      <c r="Z576" s="5">
        <v>1614094.27</v>
      </c>
      <c r="AA576" s="5">
        <v>1728681.46</v>
      </c>
      <c r="AB576" s="5">
        <v>1848795.54</v>
      </c>
      <c r="AC576" s="5">
        <v>1968909.62</v>
      </c>
      <c r="AD576" s="5">
        <v>2381380.31</v>
      </c>
      <c r="AE576" s="5">
        <v>2501121.2000000002</v>
      </c>
      <c r="AF576" s="5">
        <v>2620862.09</v>
      </c>
      <c r="AG576" s="5">
        <v>2997320.91</v>
      </c>
      <c r="AH576" s="12">
        <f t="shared" si="24"/>
        <v>1787196.3320833335</v>
      </c>
      <c r="AI576" s="12">
        <f t="shared" si="25"/>
        <v>1977323.0654166664</v>
      </c>
      <c r="AJ576">
        <f t="shared" si="26"/>
        <v>190500</v>
      </c>
    </row>
    <row r="577" spans="1:36" ht="13.8" thickBot="1" x14ac:dyDescent="0.3">
      <c r="A577" s="11" t="s">
        <v>1702</v>
      </c>
      <c r="B577" s="35" t="s">
        <v>564</v>
      </c>
      <c r="C577" s="3" t="s">
        <v>565</v>
      </c>
      <c r="D577" s="3" t="s">
        <v>32</v>
      </c>
      <c r="E577" s="3" t="s">
        <v>32</v>
      </c>
      <c r="F577" s="6" t="s">
        <v>1235</v>
      </c>
      <c r="G577" s="6">
        <v>0</v>
      </c>
      <c r="H577" s="6">
        <v>0</v>
      </c>
      <c r="I577" s="5">
        <v>308834.3</v>
      </c>
      <c r="J577" s="5">
        <v>184398.56</v>
      </c>
      <c r="K577" s="5">
        <v>164211.04</v>
      </c>
      <c r="L577" s="5">
        <v>175551.04</v>
      </c>
      <c r="M577" s="5">
        <v>186722.41</v>
      </c>
      <c r="N577" s="5">
        <v>197893.78</v>
      </c>
      <c r="O577" s="5">
        <v>208078.57</v>
      </c>
      <c r="P577" s="5">
        <v>240198.91</v>
      </c>
      <c r="Q577" s="5">
        <v>251997.34</v>
      </c>
      <c r="R577" s="5">
        <v>227907.82</v>
      </c>
      <c r="S577" s="5">
        <v>238608.79</v>
      </c>
      <c r="T577" s="5">
        <v>249309.97</v>
      </c>
      <c r="U577" s="5">
        <v>57102.07</v>
      </c>
      <c r="V577" s="5">
        <v>118134.16</v>
      </c>
      <c r="W577" s="5">
        <v>104561.91</v>
      </c>
      <c r="X577" s="5">
        <v>114970.77</v>
      </c>
      <c r="Y577" s="5">
        <v>123637.89</v>
      </c>
      <c r="Z577" s="5">
        <v>132304.79999999999</v>
      </c>
      <c r="AA577" s="5">
        <v>140429.49</v>
      </c>
      <c r="AB577" s="5">
        <v>149068.47</v>
      </c>
      <c r="AC577" s="5">
        <v>157707.45000000001</v>
      </c>
      <c r="AD577" s="5">
        <v>167163.75</v>
      </c>
      <c r="AE577" s="5">
        <v>175842.84</v>
      </c>
      <c r="AF577" s="5">
        <v>184521.93</v>
      </c>
      <c r="AG577" s="5">
        <v>197062.92</v>
      </c>
      <c r="AH577" s="12">
        <f t="shared" si="24"/>
        <v>208987.20125000004</v>
      </c>
      <c r="AI577" s="12">
        <f t="shared" si="25"/>
        <v>141285.49625</v>
      </c>
      <c r="AJ577">
        <f t="shared" si="26"/>
        <v>190510</v>
      </c>
    </row>
    <row r="578" spans="1:36" ht="13.8" thickBot="1" x14ac:dyDescent="0.3">
      <c r="A578" s="11" t="s">
        <v>1703</v>
      </c>
      <c r="B578" s="35" t="s">
        <v>909</v>
      </c>
      <c r="C578" s="3" t="s">
        <v>910</v>
      </c>
      <c r="D578" s="3" t="s">
        <v>51</v>
      </c>
      <c r="E578" s="3" t="s">
        <v>57</v>
      </c>
      <c r="F578" s="6" t="s">
        <v>1235</v>
      </c>
      <c r="G578" s="6">
        <v>0</v>
      </c>
      <c r="H578" s="6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5">
        <v>0</v>
      </c>
      <c r="AG578" s="5">
        <v>0</v>
      </c>
      <c r="AH578" s="12">
        <f t="shared" ref="AH578:AH641" si="27">(((I578+U578)/2)+J578+K578+L578+M578+N578+O578+P578+Q578+R578+S578+T578)/12</f>
        <v>0</v>
      </c>
      <c r="AI578" s="12">
        <f t="shared" ref="AI578:AI641" si="28">(((U578+AG578)/2)+V578+W578+X578+Y578+Z578+AA578+AB578+AC578+AD578+AE578+AF578)/12</f>
        <v>0</v>
      </c>
      <c r="AJ578">
        <f t="shared" ref="AJ578:AJ641" si="29">B578*1</f>
        <v>190600</v>
      </c>
    </row>
    <row r="579" spans="1:36" ht="13.8" thickBot="1" x14ac:dyDescent="0.3">
      <c r="A579" s="11" t="s">
        <v>1704</v>
      </c>
      <c r="B579" s="35" t="s">
        <v>909</v>
      </c>
      <c r="C579" s="3" t="s">
        <v>910</v>
      </c>
      <c r="D579" s="3" t="s">
        <v>58</v>
      </c>
      <c r="E579" s="3" t="s">
        <v>57</v>
      </c>
      <c r="F579" s="6" t="s">
        <v>1235</v>
      </c>
      <c r="G579" s="6">
        <v>0</v>
      </c>
      <c r="H579" s="6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12">
        <f t="shared" si="27"/>
        <v>0</v>
      </c>
      <c r="AI579" s="12">
        <f t="shared" si="28"/>
        <v>0</v>
      </c>
      <c r="AJ579">
        <f t="shared" si="29"/>
        <v>190600</v>
      </c>
    </row>
    <row r="580" spans="1:36" ht="13.8" thickBot="1" x14ac:dyDescent="0.3">
      <c r="A580" s="11" t="s">
        <v>1705</v>
      </c>
      <c r="B580" s="35" t="s">
        <v>614</v>
      </c>
      <c r="C580" s="3" t="s">
        <v>615</v>
      </c>
      <c r="D580" s="3" t="s">
        <v>32</v>
      </c>
      <c r="E580" s="3" t="s">
        <v>32</v>
      </c>
      <c r="F580" s="6" t="s">
        <v>1235</v>
      </c>
      <c r="G580" s="6">
        <v>0</v>
      </c>
      <c r="H580" s="6">
        <v>0</v>
      </c>
      <c r="I580" s="5">
        <v>9496297.6500000004</v>
      </c>
      <c r="J580" s="5">
        <v>9496297.6500000004</v>
      </c>
      <c r="K580" s="5">
        <v>9496297.6500000004</v>
      </c>
      <c r="L580" s="5">
        <v>6536932.71</v>
      </c>
      <c r="M580" s="5">
        <v>6536932.71</v>
      </c>
      <c r="N580" s="5">
        <v>6536932.71</v>
      </c>
      <c r="O580" s="5">
        <v>6958904.4000000004</v>
      </c>
      <c r="P580" s="5">
        <v>6958904.4000000004</v>
      </c>
      <c r="Q580" s="5">
        <v>6958904.4000000004</v>
      </c>
      <c r="R580" s="5">
        <v>6232144.5899999999</v>
      </c>
      <c r="S580" s="5">
        <v>6232144.5899999999</v>
      </c>
      <c r="T580" s="5">
        <v>6232144.5899999999</v>
      </c>
      <c r="U580" s="5">
        <v>12298299.720000001</v>
      </c>
      <c r="V580" s="5">
        <v>12298299.720000001</v>
      </c>
      <c r="W580" s="5">
        <v>12298299.720000001</v>
      </c>
      <c r="X580" s="5">
        <v>8456987.4900000002</v>
      </c>
      <c r="Y580" s="5">
        <v>8456987.4900000002</v>
      </c>
      <c r="Z580" s="5">
        <v>8456987.4900000002</v>
      </c>
      <c r="AA580" s="5">
        <v>7607665.8099999996</v>
      </c>
      <c r="AB580" s="5">
        <v>7607670.21</v>
      </c>
      <c r="AC580" s="5">
        <v>7607670.21</v>
      </c>
      <c r="AD580" s="5">
        <v>1737360.66</v>
      </c>
      <c r="AE580" s="5">
        <v>1737360.66</v>
      </c>
      <c r="AF580" s="5">
        <v>1737360.66</v>
      </c>
      <c r="AG580" s="5">
        <v>1610231.49</v>
      </c>
      <c r="AH580" s="12">
        <f t="shared" si="27"/>
        <v>7422819.923750001</v>
      </c>
      <c r="AI580" s="12">
        <f t="shared" si="28"/>
        <v>7079742.9770833328</v>
      </c>
      <c r="AJ580">
        <f t="shared" si="29"/>
        <v>190740</v>
      </c>
    </row>
    <row r="581" spans="1:36" ht="13.8" thickBot="1" x14ac:dyDescent="0.3">
      <c r="A581" s="11" t="s">
        <v>1705</v>
      </c>
      <c r="B581" s="33" t="s">
        <v>614</v>
      </c>
      <c r="C581" s="7" t="s">
        <v>615</v>
      </c>
      <c r="D581" s="7" t="s">
        <v>32</v>
      </c>
      <c r="E581" s="7" t="s">
        <v>32</v>
      </c>
      <c r="F581" s="11" t="s">
        <v>1235</v>
      </c>
      <c r="G581" s="11">
        <v>0</v>
      </c>
      <c r="H581" s="11">
        <v>0</v>
      </c>
      <c r="I581" s="4">
        <v>6330865.0999999996</v>
      </c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12">
        <f t="shared" si="27"/>
        <v>263786.04583333334</v>
      </c>
      <c r="AI581" s="12">
        <f t="shared" si="28"/>
        <v>0</v>
      </c>
      <c r="AJ581">
        <f t="shared" si="29"/>
        <v>190740</v>
      </c>
    </row>
    <row r="582" spans="1:36" ht="13.8" thickBot="1" x14ac:dyDescent="0.3">
      <c r="A582" s="11" t="s">
        <v>1706</v>
      </c>
      <c r="B582" s="35" t="s">
        <v>883</v>
      </c>
      <c r="C582" s="3" t="s">
        <v>884</v>
      </c>
      <c r="D582" s="3" t="s">
        <v>32</v>
      </c>
      <c r="E582" s="3" t="s">
        <v>32</v>
      </c>
      <c r="F582" s="6" t="s">
        <v>1235</v>
      </c>
      <c r="G582" s="6">
        <v>0</v>
      </c>
      <c r="H582" s="6">
        <v>0</v>
      </c>
      <c r="I582" s="5">
        <v>6204404.3499999996</v>
      </c>
      <c r="J582" s="5">
        <v>2112307.15</v>
      </c>
      <c r="K582" s="5">
        <v>429760.33</v>
      </c>
      <c r="L582" s="5">
        <v>2520396.9700000002</v>
      </c>
      <c r="M582" s="5">
        <v>279076.64</v>
      </c>
      <c r="N582" s="5">
        <v>-2453511.87</v>
      </c>
      <c r="O582" s="5">
        <v>1029136.88</v>
      </c>
      <c r="P582" s="5">
        <v>1023527.96</v>
      </c>
      <c r="Q582" s="5">
        <v>1008769.55</v>
      </c>
      <c r="R582" s="5">
        <v>933913.89</v>
      </c>
      <c r="S582" s="5">
        <v>743088.48</v>
      </c>
      <c r="T582" s="5">
        <v>906457.58</v>
      </c>
      <c r="U582" s="5">
        <v>1440761.42</v>
      </c>
      <c r="V582" s="5">
        <v>1603315.27</v>
      </c>
      <c r="W582" s="5">
        <v>1195052.56</v>
      </c>
      <c r="X582" s="5">
        <v>2113990.12</v>
      </c>
      <c r="Y582" s="5">
        <v>1742480.33</v>
      </c>
      <c r="Z582" s="5">
        <v>4760794.78</v>
      </c>
      <c r="AA582" s="5">
        <v>5548065.6600000001</v>
      </c>
      <c r="AB582" s="5">
        <v>6107330.4900000002</v>
      </c>
      <c r="AC582" s="5">
        <v>12903721.85</v>
      </c>
      <c r="AD582" s="5">
        <v>9322077.3499999996</v>
      </c>
      <c r="AE582" s="5">
        <v>8808656.0399999991</v>
      </c>
      <c r="AF582" s="5">
        <v>7502866.4299999997</v>
      </c>
      <c r="AG582" s="5">
        <v>5527768.0999999996</v>
      </c>
      <c r="AH582" s="12">
        <f t="shared" si="27"/>
        <v>1029625.5370833335</v>
      </c>
      <c r="AI582" s="12">
        <f t="shared" si="28"/>
        <v>5424384.6366666667</v>
      </c>
      <c r="AJ582">
        <f t="shared" si="29"/>
        <v>190741</v>
      </c>
    </row>
    <row r="583" spans="1:36" ht="13.8" thickBot="1" x14ac:dyDescent="0.3">
      <c r="A583" s="11" t="s">
        <v>1706</v>
      </c>
      <c r="B583" s="33" t="s">
        <v>883</v>
      </c>
      <c r="C583" s="7" t="s">
        <v>884</v>
      </c>
      <c r="D583" s="7" t="s">
        <v>32</v>
      </c>
      <c r="E583" s="7" t="s">
        <v>32</v>
      </c>
      <c r="F583" s="11" t="s">
        <v>1235</v>
      </c>
      <c r="G583" s="11">
        <v>0</v>
      </c>
      <c r="H583" s="11">
        <v>0</v>
      </c>
      <c r="I583" s="4">
        <v>4136269.57</v>
      </c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12">
        <f t="shared" si="27"/>
        <v>172344.56541666665</v>
      </c>
      <c r="AI583" s="12">
        <f t="shared" si="28"/>
        <v>0</v>
      </c>
      <c r="AJ583">
        <f t="shared" si="29"/>
        <v>190741</v>
      </c>
    </row>
    <row r="584" spans="1:36" ht="13.8" thickBot="1" x14ac:dyDescent="0.3">
      <c r="A584" s="11" t="s">
        <v>1707</v>
      </c>
      <c r="B584" s="35" t="s">
        <v>252</v>
      </c>
      <c r="C584" s="3" t="s">
        <v>253</v>
      </c>
      <c r="D584" s="3" t="s">
        <v>63</v>
      </c>
      <c r="E584" s="3" t="s">
        <v>52</v>
      </c>
      <c r="F584" s="6" t="s">
        <v>1243</v>
      </c>
      <c r="G584" s="6">
        <v>2</v>
      </c>
      <c r="H584" s="6" t="s">
        <v>1244</v>
      </c>
      <c r="I584" s="5">
        <v>1085705.1100000001</v>
      </c>
      <c r="J584" s="5">
        <v>1146940.6200000001</v>
      </c>
      <c r="K584" s="5">
        <v>1207166.1599999999</v>
      </c>
      <c r="L584" s="5">
        <v>1279971.44</v>
      </c>
      <c r="M584" s="5">
        <v>1275248.8799999999</v>
      </c>
      <c r="N584" s="5">
        <v>1277130.97</v>
      </c>
      <c r="O584" s="5">
        <v>1248153.94</v>
      </c>
      <c r="P584" s="5">
        <v>1195555.3700000001</v>
      </c>
      <c r="Q584" s="5">
        <v>1167531.93</v>
      </c>
      <c r="R584" s="5">
        <v>1182936.45</v>
      </c>
      <c r="S584" s="5">
        <v>1169557.31</v>
      </c>
      <c r="T584" s="5">
        <v>1136800.81</v>
      </c>
      <c r="U584" s="5">
        <v>1089498.52</v>
      </c>
      <c r="V584" s="5">
        <v>1111950.97</v>
      </c>
      <c r="W584" s="5">
        <v>1173163.82</v>
      </c>
      <c r="X584" s="5">
        <v>1332101.04</v>
      </c>
      <c r="Y584" s="5">
        <v>1332921.8</v>
      </c>
      <c r="Z584" s="5">
        <v>1370668.95</v>
      </c>
      <c r="AA584" s="5">
        <v>706856.32</v>
      </c>
      <c r="AB584" s="5">
        <v>636313.59999999998</v>
      </c>
      <c r="AC584" s="5">
        <v>598336.06999999995</v>
      </c>
      <c r="AD584" s="5">
        <v>523080.5</v>
      </c>
      <c r="AE584" s="5">
        <v>520141.18</v>
      </c>
      <c r="AF584" s="5">
        <v>529238.92000000004</v>
      </c>
      <c r="AG584" s="5">
        <v>498428.24</v>
      </c>
      <c r="AH584" s="12">
        <f t="shared" si="27"/>
        <v>1197882.9745833334</v>
      </c>
      <c r="AI584" s="12">
        <f t="shared" si="28"/>
        <v>885728.0458333334</v>
      </c>
      <c r="AJ584">
        <f t="shared" si="29"/>
        <v>190810</v>
      </c>
    </row>
    <row r="585" spans="1:36" ht="13.8" thickBot="1" x14ac:dyDescent="0.3">
      <c r="A585" s="11" t="s">
        <v>1708</v>
      </c>
      <c r="B585" s="35" t="s">
        <v>252</v>
      </c>
      <c r="C585" s="3" t="s">
        <v>253</v>
      </c>
      <c r="D585" s="3" t="s">
        <v>51</v>
      </c>
      <c r="E585" s="3" t="s">
        <v>57</v>
      </c>
      <c r="F585" s="6" t="s">
        <v>1243</v>
      </c>
      <c r="G585" s="6">
        <v>2</v>
      </c>
      <c r="H585" s="6" t="s">
        <v>1245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12">
        <f t="shared" si="27"/>
        <v>0</v>
      </c>
      <c r="AI585" s="12">
        <f t="shared" si="28"/>
        <v>0</v>
      </c>
      <c r="AJ585">
        <f t="shared" si="29"/>
        <v>190810</v>
      </c>
    </row>
    <row r="586" spans="1:36" ht="13.8" thickBot="1" x14ac:dyDescent="0.3">
      <c r="A586" s="11" t="s">
        <v>1707</v>
      </c>
      <c r="B586" s="33" t="s">
        <v>252</v>
      </c>
      <c r="C586" s="7" t="s">
        <v>253</v>
      </c>
      <c r="D586" s="7" t="s">
        <v>63</v>
      </c>
      <c r="E586" s="7" t="s">
        <v>52</v>
      </c>
      <c r="F586" s="11" t="s">
        <v>1243</v>
      </c>
      <c r="G586" s="11">
        <v>2</v>
      </c>
      <c r="H586" s="11" t="s">
        <v>1244</v>
      </c>
      <c r="I586" s="4">
        <v>723803.41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12">
        <f t="shared" si="27"/>
        <v>30158.475416666668</v>
      </c>
      <c r="AI586" s="12">
        <f t="shared" si="28"/>
        <v>0</v>
      </c>
      <c r="AJ586">
        <f t="shared" si="29"/>
        <v>190810</v>
      </c>
    </row>
    <row r="587" spans="1:36" ht="13.8" thickBot="1" x14ac:dyDescent="0.3">
      <c r="A587" s="11" t="s">
        <v>1709</v>
      </c>
      <c r="B587" s="35" t="s">
        <v>254</v>
      </c>
      <c r="C587" s="3" t="s">
        <v>255</v>
      </c>
      <c r="D587" s="3" t="s">
        <v>63</v>
      </c>
      <c r="E587" s="3" t="s">
        <v>52</v>
      </c>
      <c r="F587" s="6" t="s">
        <v>1235</v>
      </c>
      <c r="G587" s="6">
        <v>0</v>
      </c>
      <c r="H587" s="6">
        <v>0</v>
      </c>
      <c r="I587" s="5">
        <v>1809564.47</v>
      </c>
      <c r="J587" s="5">
        <v>1612786.29</v>
      </c>
      <c r="K587" s="5">
        <v>1775909.65</v>
      </c>
      <c r="L587" s="5">
        <v>1664060.71</v>
      </c>
      <c r="M587" s="5">
        <v>1644323.07</v>
      </c>
      <c r="N587" s="5">
        <v>1644722.46</v>
      </c>
      <c r="O587" s="5">
        <v>1694897.21</v>
      </c>
      <c r="P587" s="5">
        <v>1681389.54</v>
      </c>
      <c r="Q587" s="5">
        <v>1735402.01</v>
      </c>
      <c r="R587" s="5">
        <v>1352414.31</v>
      </c>
      <c r="S587" s="5">
        <v>1325687.1399999999</v>
      </c>
      <c r="T587" s="5">
        <v>1112665.6000000001</v>
      </c>
      <c r="U587" s="5">
        <v>1144350.48</v>
      </c>
      <c r="V587" s="5">
        <v>853950.82</v>
      </c>
      <c r="W587" s="5">
        <v>1097545.6000000001</v>
      </c>
      <c r="X587" s="5">
        <v>1168894.67</v>
      </c>
      <c r="Y587" s="5">
        <v>1191426.08</v>
      </c>
      <c r="Z587" s="5">
        <v>1284764.9099999999</v>
      </c>
      <c r="AA587" s="5">
        <v>1135637.8700000001</v>
      </c>
      <c r="AB587" s="5">
        <v>1306047.7</v>
      </c>
      <c r="AC587" s="5">
        <v>1325243.6100000001</v>
      </c>
      <c r="AD587" s="5">
        <v>1542901.96</v>
      </c>
      <c r="AE587" s="5">
        <v>1536831.29</v>
      </c>
      <c r="AF587" s="5">
        <v>1552647.69</v>
      </c>
      <c r="AG587" s="5">
        <v>1608768.01</v>
      </c>
      <c r="AH587" s="12">
        <f t="shared" si="27"/>
        <v>1560101.2887500003</v>
      </c>
      <c r="AI587" s="12">
        <f t="shared" si="28"/>
        <v>1281037.6204166666</v>
      </c>
      <c r="AJ587">
        <f t="shared" si="29"/>
        <v>190820</v>
      </c>
    </row>
    <row r="588" spans="1:36" ht="13.8" thickBot="1" x14ac:dyDescent="0.3">
      <c r="A588" s="11" t="s">
        <v>1709</v>
      </c>
      <c r="B588" s="33" t="s">
        <v>254</v>
      </c>
      <c r="C588" s="7" t="s">
        <v>255</v>
      </c>
      <c r="D588" s="7" t="s">
        <v>63</v>
      </c>
      <c r="E588" s="7" t="s">
        <v>52</v>
      </c>
      <c r="F588" s="11" t="s">
        <v>1235</v>
      </c>
      <c r="G588" s="11">
        <v>0</v>
      </c>
      <c r="H588" s="11">
        <v>0</v>
      </c>
      <c r="I588" s="4">
        <v>1206376.31</v>
      </c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12">
        <f t="shared" si="27"/>
        <v>50265.679583333338</v>
      </c>
      <c r="AI588" s="12">
        <f t="shared" si="28"/>
        <v>0</v>
      </c>
      <c r="AJ588">
        <f t="shared" si="29"/>
        <v>190820</v>
      </c>
    </row>
    <row r="589" spans="1:36" ht="13.8" thickBot="1" x14ac:dyDescent="0.3">
      <c r="A589" s="11" t="s">
        <v>1710</v>
      </c>
      <c r="B589" s="35" t="s">
        <v>691</v>
      </c>
      <c r="C589" s="3" t="s">
        <v>692</v>
      </c>
      <c r="D589" s="3" t="s">
        <v>63</v>
      </c>
      <c r="E589" s="3" t="s">
        <v>52</v>
      </c>
      <c r="F589" s="6" t="s">
        <v>1235</v>
      </c>
      <c r="G589" s="6">
        <v>0</v>
      </c>
      <c r="H589" s="6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12">
        <f t="shared" si="27"/>
        <v>0</v>
      </c>
      <c r="AI589" s="12">
        <f t="shared" si="28"/>
        <v>0</v>
      </c>
      <c r="AJ589">
        <f t="shared" si="29"/>
        <v>190821</v>
      </c>
    </row>
    <row r="590" spans="1:36" ht="13.8" thickBot="1" x14ac:dyDescent="0.3">
      <c r="A590" s="11" t="s">
        <v>1711</v>
      </c>
      <c r="B590" s="35" t="s">
        <v>693</v>
      </c>
      <c r="C590" s="3" t="s">
        <v>694</v>
      </c>
      <c r="D590" s="3" t="s">
        <v>63</v>
      </c>
      <c r="E590" s="3" t="s">
        <v>52</v>
      </c>
      <c r="F590" s="6" t="s">
        <v>1235</v>
      </c>
      <c r="G590" s="6">
        <v>0</v>
      </c>
      <c r="H590" s="6">
        <v>0</v>
      </c>
      <c r="I590" s="5">
        <v>29400</v>
      </c>
      <c r="J590" s="5">
        <v>29400</v>
      </c>
      <c r="K590" s="5">
        <v>29400</v>
      </c>
      <c r="L590" s="5">
        <v>29400</v>
      </c>
      <c r="M590" s="5">
        <v>29400</v>
      </c>
      <c r="N590" s="5">
        <v>29400</v>
      </c>
      <c r="O590" s="5">
        <v>29400</v>
      </c>
      <c r="P590" s="5">
        <v>29400</v>
      </c>
      <c r="Q590" s="5">
        <v>29400</v>
      </c>
      <c r="R590" s="5">
        <v>29400</v>
      </c>
      <c r="S590" s="5">
        <v>29400</v>
      </c>
      <c r="T590" s="5">
        <v>29400</v>
      </c>
      <c r="U590" s="5">
        <v>29400</v>
      </c>
      <c r="V590" s="5">
        <v>29400</v>
      </c>
      <c r="W590" s="5">
        <v>29400</v>
      </c>
      <c r="X590" s="5">
        <v>29400</v>
      </c>
      <c r="Y590" s="5">
        <v>29400</v>
      </c>
      <c r="Z590" s="5">
        <v>29400</v>
      </c>
      <c r="AA590" s="5">
        <v>29400</v>
      </c>
      <c r="AB590" s="5">
        <v>29400</v>
      </c>
      <c r="AC590" s="5">
        <v>29400</v>
      </c>
      <c r="AD590" s="5">
        <v>29400</v>
      </c>
      <c r="AE590" s="5">
        <v>29400</v>
      </c>
      <c r="AF590" s="5">
        <v>29400</v>
      </c>
      <c r="AG590" s="5">
        <v>29400</v>
      </c>
      <c r="AH590" s="12">
        <f t="shared" si="27"/>
        <v>29400</v>
      </c>
      <c r="AI590" s="12">
        <f t="shared" si="28"/>
        <v>29400</v>
      </c>
      <c r="AJ590">
        <f t="shared" si="29"/>
        <v>190822</v>
      </c>
    </row>
    <row r="591" spans="1:36" ht="13.8" thickBot="1" x14ac:dyDescent="0.3">
      <c r="A591" s="11" t="s">
        <v>1711</v>
      </c>
      <c r="B591" s="33" t="s">
        <v>693</v>
      </c>
      <c r="C591" s="7" t="s">
        <v>694</v>
      </c>
      <c r="D591" s="7" t="s">
        <v>63</v>
      </c>
      <c r="E591" s="7" t="s">
        <v>52</v>
      </c>
      <c r="F591" s="11" t="s">
        <v>1235</v>
      </c>
      <c r="G591" s="11">
        <v>0</v>
      </c>
      <c r="H591" s="11">
        <v>0</v>
      </c>
      <c r="I591" s="4">
        <v>19600</v>
      </c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12">
        <f t="shared" si="27"/>
        <v>816.66666666666663</v>
      </c>
      <c r="AI591" s="12">
        <f t="shared" si="28"/>
        <v>0</v>
      </c>
      <c r="AJ591">
        <f t="shared" si="29"/>
        <v>190822</v>
      </c>
    </row>
    <row r="592" spans="1:36" ht="13.8" thickBot="1" x14ac:dyDescent="0.3">
      <c r="A592" s="11" t="s">
        <v>1712</v>
      </c>
      <c r="B592" s="35" t="s">
        <v>256</v>
      </c>
      <c r="C592" s="3" t="s">
        <v>257</v>
      </c>
      <c r="D592" s="3" t="s">
        <v>63</v>
      </c>
      <c r="E592" s="3" t="s">
        <v>52</v>
      </c>
      <c r="F592" s="6" t="s">
        <v>1243</v>
      </c>
      <c r="G592" s="6">
        <v>4</v>
      </c>
      <c r="H592" s="6" t="s">
        <v>1244</v>
      </c>
      <c r="I592" s="5">
        <v>2461002.17</v>
      </c>
      <c r="J592" s="5">
        <v>2449755.86</v>
      </c>
      <c r="K592" s="5">
        <v>2483628.85</v>
      </c>
      <c r="L592" s="5">
        <v>2543796.37</v>
      </c>
      <c r="M592" s="5">
        <v>2586245.59</v>
      </c>
      <c r="N592" s="5">
        <v>2634720.77</v>
      </c>
      <c r="O592" s="5">
        <v>2557493.7000000002</v>
      </c>
      <c r="P592" s="5">
        <v>2518161.61</v>
      </c>
      <c r="Q592" s="5">
        <v>2501688.7200000002</v>
      </c>
      <c r="R592" s="5">
        <v>2393088.41</v>
      </c>
      <c r="S592" s="5">
        <v>2450843.92</v>
      </c>
      <c r="T592" s="5">
        <v>2389410.31</v>
      </c>
      <c r="U592" s="5">
        <v>2431887.2400000002</v>
      </c>
      <c r="V592" s="5">
        <v>2410540.87</v>
      </c>
      <c r="W592" s="5">
        <v>2436055.94</v>
      </c>
      <c r="X592" s="5">
        <v>2508789.59</v>
      </c>
      <c r="Y592" s="5">
        <v>2557028.98</v>
      </c>
      <c r="Z592" s="5">
        <v>2519709.9300000002</v>
      </c>
      <c r="AA592" s="5">
        <v>2532779.37</v>
      </c>
      <c r="AB592" s="5">
        <v>2507814.91</v>
      </c>
      <c r="AC592" s="5">
        <v>2488137.9700000002</v>
      </c>
      <c r="AD592" s="5">
        <v>2277558.5699999998</v>
      </c>
      <c r="AE592" s="5">
        <v>2331026.52</v>
      </c>
      <c r="AF592" s="5">
        <v>2289836.9700000002</v>
      </c>
      <c r="AG592" s="5">
        <v>2338233.89</v>
      </c>
      <c r="AH592" s="12">
        <f t="shared" si="27"/>
        <v>2496273.2345833327</v>
      </c>
      <c r="AI592" s="12">
        <f t="shared" si="28"/>
        <v>2437028.3487499999</v>
      </c>
      <c r="AJ592">
        <f t="shared" si="29"/>
        <v>190830</v>
      </c>
    </row>
    <row r="593" spans="1:36" ht="13.8" thickBot="1" x14ac:dyDescent="0.3">
      <c r="A593" s="11" t="s">
        <v>1712</v>
      </c>
      <c r="B593" s="33" t="s">
        <v>256</v>
      </c>
      <c r="C593" s="7" t="s">
        <v>257</v>
      </c>
      <c r="D593" s="7" t="s">
        <v>63</v>
      </c>
      <c r="E593" s="7" t="s">
        <v>52</v>
      </c>
      <c r="F593" s="11" t="s">
        <v>1243</v>
      </c>
      <c r="G593" s="11">
        <v>4</v>
      </c>
      <c r="H593" s="11" t="s">
        <v>1244</v>
      </c>
      <c r="I593" s="4">
        <v>1640668.11</v>
      </c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12">
        <f t="shared" si="27"/>
        <v>68361.171249999999</v>
      </c>
      <c r="AI593" s="12">
        <f t="shared" si="28"/>
        <v>0</v>
      </c>
      <c r="AJ593">
        <f t="shared" si="29"/>
        <v>190830</v>
      </c>
    </row>
    <row r="594" spans="1:36" ht="13.8" thickBot="1" x14ac:dyDescent="0.3">
      <c r="A594" s="11" t="s">
        <v>2192</v>
      </c>
      <c r="B594" s="35" t="s">
        <v>1214</v>
      </c>
      <c r="C594" s="3" t="s">
        <v>1215</v>
      </c>
      <c r="D594" s="3" t="s">
        <v>63</v>
      </c>
      <c r="E594" s="3" t="s">
        <v>52</v>
      </c>
      <c r="F594" s="6" t="s">
        <v>1243</v>
      </c>
      <c r="G594" s="6">
        <v>4</v>
      </c>
      <c r="H594" s="6" t="s">
        <v>1244</v>
      </c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5">
        <v>-90257</v>
      </c>
      <c r="AE594" s="5">
        <v>-90257</v>
      </c>
      <c r="AF594" s="5">
        <v>-90257</v>
      </c>
      <c r="AG594" s="5">
        <v>-90257</v>
      </c>
      <c r="AH594" s="12">
        <f t="shared" si="27"/>
        <v>0</v>
      </c>
      <c r="AI594" s="12">
        <f t="shared" si="28"/>
        <v>-26324.958333333332</v>
      </c>
      <c r="AJ594">
        <f t="shared" si="29"/>
        <v>190860</v>
      </c>
    </row>
    <row r="595" spans="1:36" ht="13.8" thickBot="1" x14ac:dyDescent="0.3">
      <c r="A595" s="11" t="s">
        <v>1713</v>
      </c>
      <c r="B595" s="35" t="s">
        <v>1004</v>
      </c>
      <c r="C595" s="3" t="s">
        <v>1005</v>
      </c>
      <c r="D595" s="3" t="s">
        <v>66</v>
      </c>
      <c r="E595" s="3" t="s">
        <v>52</v>
      </c>
      <c r="F595" s="6" t="s">
        <v>1235</v>
      </c>
      <c r="G595" s="6">
        <v>0</v>
      </c>
      <c r="H595" s="6">
        <v>0</v>
      </c>
      <c r="I595" s="5">
        <v>162891</v>
      </c>
      <c r="J595" s="5">
        <v>162891</v>
      </c>
      <c r="K595" s="5">
        <v>162891</v>
      </c>
      <c r="L595" s="5">
        <v>162891</v>
      </c>
      <c r="M595" s="5">
        <v>162891</v>
      </c>
      <c r="N595" s="5">
        <v>162891</v>
      </c>
      <c r="O595" s="5">
        <v>162891</v>
      </c>
      <c r="P595" s="5">
        <v>162891</v>
      </c>
      <c r="Q595" s="5">
        <v>162891</v>
      </c>
      <c r="R595" s="5">
        <v>182175</v>
      </c>
      <c r="S595" s="5">
        <v>182175</v>
      </c>
      <c r="T595" s="5">
        <v>182175</v>
      </c>
      <c r="U595" s="5">
        <v>182175</v>
      </c>
      <c r="V595" s="5">
        <v>182175</v>
      </c>
      <c r="W595" s="5">
        <v>182175</v>
      </c>
      <c r="X595" s="5">
        <v>182175</v>
      </c>
      <c r="Y595" s="5">
        <v>182175</v>
      </c>
      <c r="Z595" s="5">
        <v>182175</v>
      </c>
      <c r="AA595" s="5">
        <v>182175</v>
      </c>
      <c r="AB595" s="5">
        <v>182175</v>
      </c>
      <c r="AC595" s="5">
        <v>182175</v>
      </c>
      <c r="AD595" s="5">
        <v>182175</v>
      </c>
      <c r="AE595" s="5">
        <v>0</v>
      </c>
      <c r="AF595" s="5">
        <v>0</v>
      </c>
      <c r="AG595" s="5">
        <v>0</v>
      </c>
      <c r="AH595" s="12">
        <f t="shared" si="27"/>
        <v>168515.5</v>
      </c>
      <c r="AI595" s="12">
        <f t="shared" si="28"/>
        <v>144221.875</v>
      </c>
      <c r="AJ595">
        <f t="shared" si="29"/>
        <v>190900</v>
      </c>
    </row>
    <row r="596" spans="1:36" ht="13.8" thickBot="1" x14ac:dyDescent="0.3">
      <c r="A596" s="11" t="s">
        <v>1714</v>
      </c>
      <c r="B596" s="35" t="s">
        <v>1004</v>
      </c>
      <c r="C596" s="3" t="s">
        <v>1005</v>
      </c>
      <c r="D596" s="3" t="s">
        <v>67</v>
      </c>
      <c r="E596" s="3" t="s">
        <v>52</v>
      </c>
      <c r="F596" s="6" t="s">
        <v>1235</v>
      </c>
      <c r="G596" s="6">
        <v>0</v>
      </c>
      <c r="H596" s="6">
        <v>0</v>
      </c>
      <c r="I596" s="5">
        <v>1232900</v>
      </c>
      <c r="J596" s="5">
        <v>1232900</v>
      </c>
      <c r="K596" s="5">
        <v>1232900</v>
      </c>
      <c r="L596" s="5">
        <v>1232900</v>
      </c>
      <c r="M596" s="5">
        <v>1232900</v>
      </c>
      <c r="N596" s="5">
        <v>1232900</v>
      </c>
      <c r="O596" s="5">
        <v>1232900</v>
      </c>
      <c r="P596" s="5">
        <v>1232900</v>
      </c>
      <c r="Q596" s="5">
        <v>1232900</v>
      </c>
      <c r="R596" s="5">
        <v>1249992</v>
      </c>
      <c r="S596" s="5">
        <v>1249992</v>
      </c>
      <c r="T596" s="5">
        <v>1254806</v>
      </c>
      <c r="U596" s="5">
        <v>1254806</v>
      </c>
      <c r="V596" s="5">
        <v>1254806</v>
      </c>
      <c r="W596" s="5">
        <v>1254806</v>
      </c>
      <c r="X596" s="5">
        <v>1254806</v>
      </c>
      <c r="Y596" s="5">
        <v>1254806</v>
      </c>
      <c r="Z596" s="5">
        <v>1254806</v>
      </c>
      <c r="AA596" s="5">
        <v>1254806</v>
      </c>
      <c r="AB596" s="5">
        <v>1254806</v>
      </c>
      <c r="AC596" s="5">
        <v>1254806</v>
      </c>
      <c r="AD596" s="5">
        <v>1254806</v>
      </c>
      <c r="AE596" s="5">
        <v>392389</v>
      </c>
      <c r="AF596" s="5">
        <v>392389</v>
      </c>
      <c r="AG596" s="5">
        <v>392389</v>
      </c>
      <c r="AH596" s="12">
        <f t="shared" si="27"/>
        <v>1238486.9166666667</v>
      </c>
      <c r="AI596" s="12">
        <f t="shared" si="28"/>
        <v>1075135.7916666667</v>
      </c>
      <c r="AJ596">
        <f t="shared" si="29"/>
        <v>190900</v>
      </c>
    </row>
    <row r="597" spans="1:36" ht="13.8" thickBot="1" x14ac:dyDescent="0.3">
      <c r="A597" s="11" t="s">
        <v>1715</v>
      </c>
      <c r="B597" s="35" t="s">
        <v>1101</v>
      </c>
      <c r="C597" s="3" t="s">
        <v>1102</v>
      </c>
      <c r="D597" s="3" t="s">
        <v>63</v>
      </c>
      <c r="E597" s="3" t="s">
        <v>52</v>
      </c>
      <c r="F597" s="6" t="s">
        <v>1235</v>
      </c>
      <c r="G597" s="6">
        <v>0</v>
      </c>
      <c r="H597" s="6">
        <v>0</v>
      </c>
      <c r="I597" s="5">
        <v>96109096.980000004</v>
      </c>
      <c r="J597" s="5">
        <v>96109096.980000004</v>
      </c>
      <c r="K597" s="5">
        <v>96109096.980000004</v>
      </c>
      <c r="L597" s="5">
        <v>95536110.980000004</v>
      </c>
      <c r="M597" s="5">
        <v>95536110.980000004</v>
      </c>
      <c r="N597" s="5">
        <v>95536110.980000004</v>
      </c>
      <c r="O597" s="5">
        <v>94963124.980000004</v>
      </c>
      <c r="P597" s="5">
        <v>94963124.980000004</v>
      </c>
      <c r="Q597" s="5">
        <v>94963124.980000004</v>
      </c>
      <c r="R597" s="5">
        <v>94390138.980000004</v>
      </c>
      <c r="S597" s="5">
        <v>94390138.980000004</v>
      </c>
      <c r="T597" s="5">
        <v>94390138.980000004</v>
      </c>
      <c r="U597" s="5">
        <v>94677735.980000004</v>
      </c>
      <c r="V597" s="5">
        <v>94677735.980000004</v>
      </c>
      <c r="W597" s="5">
        <v>94677735.980000004</v>
      </c>
      <c r="X597" s="5">
        <v>94045415.980000004</v>
      </c>
      <c r="Y597" s="5">
        <v>94045415.980000004</v>
      </c>
      <c r="Z597" s="5">
        <v>94045415.980000004</v>
      </c>
      <c r="AA597" s="5">
        <v>93413095.980000004</v>
      </c>
      <c r="AB597" s="5">
        <v>93413095.980000004</v>
      </c>
      <c r="AC597" s="5">
        <v>93413095.980000004</v>
      </c>
      <c r="AD597" s="5">
        <v>92780775.980000004</v>
      </c>
      <c r="AE597" s="5">
        <v>92780775.980000004</v>
      </c>
      <c r="AF597" s="5">
        <v>92780775.980000004</v>
      </c>
      <c r="AG597" s="5">
        <v>91824389.980000004</v>
      </c>
      <c r="AH597" s="12">
        <f t="shared" si="27"/>
        <v>95189977.938333333</v>
      </c>
      <c r="AI597" s="12">
        <f t="shared" si="28"/>
        <v>93610366.563333333</v>
      </c>
      <c r="AJ597">
        <f t="shared" si="29"/>
        <v>190920</v>
      </c>
    </row>
    <row r="598" spans="1:36" ht="13.8" thickBot="1" x14ac:dyDescent="0.3">
      <c r="A598" s="11" t="s">
        <v>1715</v>
      </c>
      <c r="B598" s="33" t="s">
        <v>1101</v>
      </c>
      <c r="C598" s="7" t="s">
        <v>1102</v>
      </c>
      <c r="D598" s="7" t="s">
        <v>63</v>
      </c>
      <c r="E598" s="7" t="s">
        <v>52</v>
      </c>
      <c r="F598" s="11" t="s">
        <v>1235</v>
      </c>
      <c r="G598" s="11">
        <v>0</v>
      </c>
      <c r="H598" s="11">
        <v>0</v>
      </c>
      <c r="I598" s="4">
        <v>-96109096.980000004</v>
      </c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12">
        <f t="shared" si="27"/>
        <v>-4004545.7075</v>
      </c>
      <c r="AI598" s="12">
        <f t="shared" si="28"/>
        <v>0</v>
      </c>
      <c r="AJ598">
        <f t="shared" si="29"/>
        <v>190920</v>
      </c>
    </row>
    <row r="599" spans="1:36" ht="13.8" thickBot="1" x14ac:dyDescent="0.3">
      <c r="A599" s="11" t="s">
        <v>1716</v>
      </c>
      <c r="B599" s="35" t="s">
        <v>1103</v>
      </c>
      <c r="C599" s="3" t="s">
        <v>1104</v>
      </c>
      <c r="D599" s="3" t="s">
        <v>63</v>
      </c>
      <c r="E599" s="3" t="s">
        <v>52</v>
      </c>
      <c r="F599" s="6" t="s">
        <v>1235</v>
      </c>
      <c r="G599" s="6">
        <v>0</v>
      </c>
      <c r="H599" s="6">
        <v>0</v>
      </c>
      <c r="I599" s="5">
        <v>4064864.12</v>
      </c>
      <c r="J599" s="5">
        <v>4052935.54</v>
      </c>
      <c r="K599" s="5">
        <v>4052935.54</v>
      </c>
      <c r="L599" s="5">
        <v>4052935.54</v>
      </c>
      <c r="M599" s="5">
        <v>4052935.54</v>
      </c>
      <c r="N599" s="5">
        <v>4052935.54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>
        <v>0</v>
      </c>
      <c r="AE599" s="5">
        <v>0</v>
      </c>
      <c r="AF599" s="5">
        <v>0</v>
      </c>
      <c r="AG599" s="5">
        <v>0</v>
      </c>
      <c r="AH599" s="12">
        <f t="shared" si="27"/>
        <v>1858092.4799999997</v>
      </c>
      <c r="AI599" s="12">
        <f t="shared" si="28"/>
        <v>0</v>
      </c>
      <c r="AJ599">
        <f t="shared" si="29"/>
        <v>190930</v>
      </c>
    </row>
    <row r="600" spans="1:36" ht="13.8" thickBot="1" x14ac:dyDescent="0.3">
      <c r="A600" s="11" t="s">
        <v>1717</v>
      </c>
      <c r="B600" s="35" t="s">
        <v>1103</v>
      </c>
      <c r="C600" s="3" t="s">
        <v>1104</v>
      </c>
      <c r="D600" s="3" t="s">
        <v>59</v>
      </c>
      <c r="E600" s="3" t="s">
        <v>57</v>
      </c>
      <c r="F600" s="6" t="s">
        <v>1235</v>
      </c>
      <c r="G600" s="6">
        <v>0</v>
      </c>
      <c r="H600" s="6">
        <v>0</v>
      </c>
      <c r="I600" s="4"/>
      <c r="J600" s="4"/>
      <c r="K600" s="4"/>
      <c r="L600" s="4"/>
      <c r="M600" s="4"/>
      <c r="N600" s="4"/>
      <c r="O600" s="5">
        <v>1428944.94</v>
      </c>
      <c r="P600" s="5">
        <v>1428944.94</v>
      </c>
      <c r="Q600" s="5">
        <v>1428944.94</v>
      </c>
      <c r="R600" s="5">
        <v>1477192.94</v>
      </c>
      <c r="S600" s="5">
        <v>1477192.94</v>
      </c>
      <c r="T600" s="5">
        <v>1477192.94</v>
      </c>
      <c r="U600" s="5">
        <v>1477192.94</v>
      </c>
      <c r="V600" s="5">
        <v>1477192.94</v>
      </c>
      <c r="W600" s="5">
        <v>1477192.94</v>
      </c>
      <c r="X600" s="5">
        <v>1477192.94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12">
        <f t="shared" si="27"/>
        <v>788084.17583333328</v>
      </c>
      <c r="AI600" s="12">
        <f t="shared" si="28"/>
        <v>430847.94083333336</v>
      </c>
      <c r="AJ600">
        <f t="shared" si="29"/>
        <v>190930</v>
      </c>
    </row>
    <row r="601" spans="1:36" ht="13.8" thickBot="1" x14ac:dyDescent="0.3">
      <c r="A601" s="11" t="s">
        <v>1718</v>
      </c>
      <c r="B601" s="35" t="s">
        <v>1103</v>
      </c>
      <c r="C601" s="3" t="s">
        <v>1104</v>
      </c>
      <c r="D601" s="3" t="s">
        <v>58</v>
      </c>
      <c r="E601" s="3" t="s">
        <v>57</v>
      </c>
      <c r="F601" s="6" t="s">
        <v>1235</v>
      </c>
      <c r="G601" s="6">
        <v>0</v>
      </c>
      <c r="H601" s="6">
        <v>0</v>
      </c>
      <c r="I601" s="4"/>
      <c r="J601" s="4"/>
      <c r="K601" s="4"/>
      <c r="L601" s="4"/>
      <c r="M601" s="4"/>
      <c r="N601" s="4"/>
      <c r="O601" s="5">
        <v>2409236.08</v>
      </c>
      <c r="P601" s="5">
        <v>2409236.08</v>
      </c>
      <c r="Q601" s="5">
        <v>2409236.08</v>
      </c>
      <c r="R601" s="5">
        <v>2513142.08</v>
      </c>
      <c r="S601" s="5">
        <v>2513142.08</v>
      </c>
      <c r="T601" s="5">
        <v>2513142.08</v>
      </c>
      <c r="U601" s="5">
        <v>2513142.08</v>
      </c>
      <c r="V601" s="5">
        <v>2513142.08</v>
      </c>
      <c r="W601" s="5">
        <v>2513142.08</v>
      </c>
      <c r="X601" s="5">
        <v>2513142.08</v>
      </c>
      <c r="Y601" s="5">
        <v>2513142.08</v>
      </c>
      <c r="Z601" s="5">
        <v>2513142.08</v>
      </c>
      <c r="AA601" s="5">
        <v>2513142.08</v>
      </c>
      <c r="AB601" s="5">
        <v>2513142.08</v>
      </c>
      <c r="AC601" s="5">
        <v>2513142.08</v>
      </c>
      <c r="AD601" s="5">
        <v>2513142.08</v>
      </c>
      <c r="AE601" s="5">
        <v>2513142.08</v>
      </c>
      <c r="AF601" s="5">
        <v>2513142.08</v>
      </c>
      <c r="AG601" s="5">
        <v>2513142.08</v>
      </c>
      <c r="AH601" s="12">
        <f t="shared" si="27"/>
        <v>1335308.7933333335</v>
      </c>
      <c r="AI601" s="12">
        <f t="shared" si="28"/>
        <v>2513142.0799999996</v>
      </c>
      <c r="AJ601">
        <f t="shared" si="29"/>
        <v>190930</v>
      </c>
    </row>
    <row r="602" spans="1:36" ht="13.8" thickBot="1" x14ac:dyDescent="0.3">
      <c r="A602" s="11" t="s">
        <v>1719</v>
      </c>
      <c r="B602" s="35" t="s">
        <v>1103</v>
      </c>
      <c r="C602" s="3" t="s">
        <v>1104</v>
      </c>
      <c r="D602" s="3" t="s">
        <v>59</v>
      </c>
      <c r="E602" s="3" t="s">
        <v>60</v>
      </c>
      <c r="F602" s="6" t="s">
        <v>1235</v>
      </c>
      <c r="G602" s="6">
        <v>0</v>
      </c>
      <c r="H602" s="6">
        <v>0</v>
      </c>
      <c r="I602" s="4"/>
      <c r="J602" s="4"/>
      <c r="K602" s="4"/>
      <c r="L602" s="4"/>
      <c r="M602" s="4"/>
      <c r="N602" s="4"/>
      <c r="O602" s="5">
        <v>-113615.95</v>
      </c>
      <c r="P602" s="5">
        <v>-113615.95</v>
      </c>
      <c r="Q602" s="5">
        <v>-113615.95</v>
      </c>
      <c r="R602" s="5">
        <v>-99201.95</v>
      </c>
      <c r="S602" s="5">
        <v>-99201.95</v>
      </c>
      <c r="T602" s="5">
        <v>-61121.97</v>
      </c>
      <c r="U602" s="5">
        <v>-12464.08</v>
      </c>
      <c r="V602" s="5">
        <v>-49898.25</v>
      </c>
      <c r="W602" s="5">
        <v>-28934.18</v>
      </c>
      <c r="X602" s="5">
        <v>-14331.89</v>
      </c>
      <c r="Y602" s="5">
        <v>-6067.62</v>
      </c>
      <c r="Z602" s="5">
        <v>-1852.74</v>
      </c>
      <c r="AA602" s="5">
        <v>0</v>
      </c>
      <c r="AB602" s="5">
        <v>0</v>
      </c>
      <c r="AC602" s="5">
        <v>0</v>
      </c>
      <c r="AD602" s="5">
        <v>0</v>
      </c>
      <c r="AE602" s="5">
        <v>0</v>
      </c>
      <c r="AF602" s="5">
        <v>0</v>
      </c>
      <c r="AG602" s="5">
        <v>0</v>
      </c>
      <c r="AH602" s="12">
        <f t="shared" si="27"/>
        <v>-50550.48</v>
      </c>
      <c r="AI602" s="12">
        <f t="shared" si="28"/>
        <v>-8943.06</v>
      </c>
      <c r="AJ602">
        <f t="shared" si="29"/>
        <v>190930</v>
      </c>
    </row>
    <row r="603" spans="1:36" ht="13.8" thickBot="1" x14ac:dyDescent="0.3">
      <c r="A603" s="11" t="s">
        <v>1720</v>
      </c>
      <c r="B603" s="35" t="s">
        <v>1103</v>
      </c>
      <c r="C603" s="3" t="s">
        <v>1104</v>
      </c>
      <c r="D603" s="3" t="s">
        <v>67</v>
      </c>
      <c r="E603" s="3" t="s">
        <v>60</v>
      </c>
      <c r="F603" s="6" t="s">
        <v>1235</v>
      </c>
      <c r="G603" s="6">
        <v>0</v>
      </c>
      <c r="H603" s="6">
        <v>0</v>
      </c>
      <c r="I603" s="4"/>
      <c r="J603" s="4"/>
      <c r="K603" s="4"/>
      <c r="L603" s="4"/>
      <c r="M603" s="4"/>
      <c r="N603" s="4"/>
      <c r="O603" s="5">
        <v>49575.5</v>
      </c>
      <c r="P603" s="5">
        <v>49575.5</v>
      </c>
      <c r="Q603" s="5">
        <v>49575.5</v>
      </c>
      <c r="R603" s="5">
        <v>70508.5</v>
      </c>
      <c r="S603" s="5">
        <v>70508.5</v>
      </c>
      <c r="T603" s="5">
        <v>70508.5</v>
      </c>
      <c r="U603" s="5">
        <v>70508.5</v>
      </c>
      <c r="V603" s="5">
        <v>70508.5</v>
      </c>
      <c r="W603" s="5">
        <v>70508.5</v>
      </c>
      <c r="X603" s="5">
        <v>65964.31</v>
      </c>
      <c r="Y603" s="5">
        <v>59411.21</v>
      </c>
      <c r="Z603" s="5">
        <v>55283.03</v>
      </c>
      <c r="AA603" s="5">
        <v>52427.28</v>
      </c>
      <c r="AB603" s="5">
        <v>50408.160000000003</v>
      </c>
      <c r="AC603" s="5">
        <v>48639.14</v>
      </c>
      <c r="AD603" s="5">
        <v>46696.85</v>
      </c>
      <c r="AE603" s="5">
        <v>42822.55</v>
      </c>
      <c r="AF603" s="5">
        <v>36166.89</v>
      </c>
      <c r="AG603" s="5">
        <v>25885.82</v>
      </c>
      <c r="AH603" s="12">
        <f t="shared" si="27"/>
        <v>32958.854166666664</v>
      </c>
      <c r="AI603" s="12">
        <f t="shared" si="28"/>
        <v>53919.465000000004</v>
      </c>
      <c r="AJ603">
        <f t="shared" si="29"/>
        <v>190930</v>
      </c>
    </row>
    <row r="604" spans="1:36" ht="13.8" thickBot="1" x14ac:dyDescent="0.3">
      <c r="A604" s="11" t="s">
        <v>1721</v>
      </c>
      <c r="B604" s="35" t="s">
        <v>1103</v>
      </c>
      <c r="C604" s="3" t="s">
        <v>1104</v>
      </c>
      <c r="D604" s="3" t="s">
        <v>58</v>
      </c>
      <c r="E604" s="3" t="s">
        <v>60</v>
      </c>
      <c r="F604" s="6" t="s">
        <v>1235</v>
      </c>
      <c r="G604" s="6">
        <v>0</v>
      </c>
      <c r="H604" s="6">
        <v>0</v>
      </c>
      <c r="I604" s="4"/>
      <c r="J604" s="4"/>
      <c r="K604" s="4"/>
      <c r="L604" s="4"/>
      <c r="M604" s="4"/>
      <c r="N604" s="4"/>
      <c r="O604" s="5">
        <v>275647.03999999998</v>
      </c>
      <c r="P604" s="5">
        <v>268841.19</v>
      </c>
      <c r="Q604" s="5">
        <v>262847.96000000002</v>
      </c>
      <c r="R604" s="5">
        <v>291018.58</v>
      </c>
      <c r="S604" s="5">
        <v>278210.12</v>
      </c>
      <c r="T604" s="5">
        <v>253664.47</v>
      </c>
      <c r="U604" s="5">
        <v>212195.21</v>
      </c>
      <c r="V604" s="5">
        <v>165942.99</v>
      </c>
      <c r="W604" s="5">
        <v>117833.18</v>
      </c>
      <c r="X604" s="5">
        <v>65656.929999999993</v>
      </c>
      <c r="Y604" s="5">
        <v>38269.879999999997</v>
      </c>
      <c r="Z604" s="5">
        <v>22388.67</v>
      </c>
      <c r="AA604" s="5">
        <v>17166.240000000002</v>
      </c>
      <c r="AB604" s="5">
        <v>17132.55</v>
      </c>
      <c r="AC604" s="5">
        <v>17132.55</v>
      </c>
      <c r="AD604" s="5">
        <v>17132.55</v>
      </c>
      <c r="AE604" s="5">
        <v>17132.55</v>
      </c>
      <c r="AF604" s="5">
        <v>17132.55</v>
      </c>
      <c r="AG604" s="5">
        <v>17132.55</v>
      </c>
      <c r="AH604" s="12">
        <f t="shared" si="27"/>
        <v>144693.91375000001</v>
      </c>
      <c r="AI604" s="12">
        <f t="shared" si="28"/>
        <v>52298.710000000021</v>
      </c>
      <c r="AJ604">
        <f t="shared" si="29"/>
        <v>190930</v>
      </c>
    </row>
    <row r="605" spans="1:36" ht="13.8" thickBot="1" x14ac:dyDescent="0.3">
      <c r="A605" s="11" t="s">
        <v>1716</v>
      </c>
      <c r="B605" s="33" t="s">
        <v>1103</v>
      </c>
      <c r="C605" s="7" t="s">
        <v>1104</v>
      </c>
      <c r="D605" s="7" t="s">
        <v>63</v>
      </c>
      <c r="E605" s="7" t="s">
        <v>52</v>
      </c>
      <c r="F605" s="11" t="s">
        <v>1235</v>
      </c>
      <c r="G605" s="11">
        <v>0</v>
      </c>
      <c r="H605" s="11">
        <v>0</v>
      </c>
      <c r="I605" s="4">
        <v>-4064864.12</v>
      </c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12">
        <f t="shared" si="27"/>
        <v>-169369.33833333335</v>
      </c>
      <c r="AI605" s="12">
        <f t="shared" si="28"/>
        <v>0</v>
      </c>
      <c r="AJ605">
        <f t="shared" si="29"/>
        <v>190930</v>
      </c>
    </row>
    <row r="606" spans="1:36" ht="13.8" thickBot="1" x14ac:dyDescent="0.3">
      <c r="A606" s="11" t="s">
        <v>1722</v>
      </c>
      <c r="B606" s="35" t="s">
        <v>489</v>
      </c>
      <c r="C606" s="3" t="s">
        <v>490</v>
      </c>
      <c r="D606" s="3" t="s">
        <v>51</v>
      </c>
      <c r="E606" s="3" t="s">
        <v>57</v>
      </c>
      <c r="F606" s="6" t="s">
        <v>1235</v>
      </c>
      <c r="G606" s="6">
        <v>0</v>
      </c>
      <c r="H606" s="6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>
        <v>0</v>
      </c>
      <c r="AE606" s="5">
        <v>0</v>
      </c>
      <c r="AF606" s="5">
        <v>0</v>
      </c>
      <c r="AG606" s="5">
        <v>0</v>
      </c>
      <c r="AH606" s="12">
        <f t="shared" si="27"/>
        <v>0</v>
      </c>
      <c r="AI606" s="12">
        <f t="shared" si="28"/>
        <v>0</v>
      </c>
      <c r="AJ606">
        <f t="shared" si="29"/>
        <v>190950</v>
      </c>
    </row>
    <row r="607" spans="1:36" ht="13.8" thickBot="1" x14ac:dyDescent="0.3">
      <c r="A607" s="11" t="s">
        <v>1723</v>
      </c>
      <c r="B607" s="35" t="s">
        <v>489</v>
      </c>
      <c r="C607" s="3" t="s">
        <v>490</v>
      </c>
      <c r="D607" s="3" t="s">
        <v>63</v>
      </c>
      <c r="E607" s="3" t="s">
        <v>52</v>
      </c>
      <c r="F607" s="6" t="s">
        <v>1235</v>
      </c>
      <c r="G607" s="6">
        <v>0</v>
      </c>
      <c r="H607" s="6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  <c r="AD607" s="5">
        <v>0</v>
      </c>
      <c r="AE607" s="5">
        <v>0</v>
      </c>
      <c r="AF607" s="5">
        <v>0</v>
      </c>
      <c r="AG607" s="5">
        <v>0</v>
      </c>
      <c r="AH607" s="12">
        <f t="shared" si="27"/>
        <v>0</v>
      </c>
      <c r="AI607" s="12">
        <f t="shared" si="28"/>
        <v>0</v>
      </c>
      <c r="AJ607">
        <f t="shared" si="29"/>
        <v>190950</v>
      </c>
    </row>
    <row r="608" spans="1:36" ht="13.8" thickBot="1" x14ac:dyDescent="0.3">
      <c r="A608" s="11" t="s">
        <v>1724</v>
      </c>
      <c r="B608" s="35" t="s">
        <v>258</v>
      </c>
      <c r="C608" s="3" t="s">
        <v>259</v>
      </c>
      <c r="D608" s="3" t="s">
        <v>59</v>
      </c>
      <c r="E608" s="3" t="s">
        <v>60</v>
      </c>
      <c r="F608" s="6" t="s">
        <v>1235</v>
      </c>
      <c r="G608" s="6">
        <v>0</v>
      </c>
      <c r="H608" s="6">
        <v>0</v>
      </c>
      <c r="I608" s="5">
        <v>-3811350.1</v>
      </c>
      <c r="J608" s="5">
        <v>-2793500.52</v>
      </c>
      <c r="K608" s="5">
        <v>-1706444.55</v>
      </c>
      <c r="L608" s="5">
        <v>-819114.49</v>
      </c>
      <c r="M608" s="5">
        <v>-200816.15</v>
      </c>
      <c r="N608" s="5">
        <v>35813.660000000003</v>
      </c>
      <c r="O608" s="5">
        <v>274884.43</v>
      </c>
      <c r="P608" s="5">
        <v>474626.36</v>
      </c>
      <c r="Q608" s="5">
        <v>659422.78</v>
      </c>
      <c r="R608" s="5">
        <v>918336.66</v>
      </c>
      <c r="S608" s="5">
        <v>1486123.74</v>
      </c>
      <c r="T608" s="5">
        <v>-6325101.7400000002</v>
      </c>
      <c r="U608" s="5">
        <v>-5115802.91</v>
      </c>
      <c r="V608" s="5">
        <v>-3951751.96</v>
      </c>
      <c r="W608" s="5">
        <v>-2560331.1800000002</v>
      </c>
      <c r="X608" s="5">
        <v>-1582549.67</v>
      </c>
      <c r="Y608" s="5">
        <v>-1015778.8</v>
      </c>
      <c r="Z608" s="5">
        <v>-740602.77</v>
      </c>
      <c r="AA608" s="5">
        <v>-511552.12</v>
      </c>
      <c r="AB608" s="5">
        <v>-309546.65999999997</v>
      </c>
      <c r="AC608" s="5">
        <v>-110946.64</v>
      </c>
      <c r="AD608" s="5">
        <v>183830.47</v>
      </c>
      <c r="AE608" s="5">
        <v>972423.22</v>
      </c>
      <c r="AF608" s="5">
        <v>-2304747.58</v>
      </c>
      <c r="AG608" s="5">
        <v>-1877075.53</v>
      </c>
      <c r="AH608" s="12">
        <f t="shared" si="27"/>
        <v>-1038278.860416667</v>
      </c>
      <c r="AI608" s="12">
        <f t="shared" si="28"/>
        <v>-1285666.0758333332</v>
      </c>
      <c r="AJ608">
        <f t="shared" si="29"/>
        <v>191000</v>
      </c>
    </row>
    <row r="609" spans="1:36" ht="13.8" thickBot="1" x14ac:dyDescent="0.3">
      <c r="A609" s="11" t="s">
        <v>1725</v>
      </c>
      <c r="B609" s="35" t="s">
        <v>258</v>
      </c>
      <c r="C609" s="3" t="s">
        <v>259</v>
      </c>
      <c r="D609" s="3" t="s">
        <v>58</v>
      </c>
      <c r="E609" s="3" t="s">
        <v>60</v>
      </c>
      <c r="F609" s="6" t="s">
        <v>1235</v>
      </c>
      <c r="G609" s="6">
        <v>0</v>
      </c>
      <c r="H609" s="6">
        <v>0</v>
      </c>
      <c r="I609" s="5">
        <v>-8772480.3499999996</v>
      </c>
      <c r="J609" s="5">
        <v>-6449815.9100000001</v>
      </c>
      <c r="K609" s="5">
        <v>-4259121.6500000004</v>
      </c>
      <c r="L609" s="5">
        <v>-2403721.08</v>
      </c>
      <c r="M609" s="5">
        <v>-1190951.93</v>
      </c>
      <c r="N609" s="5">
        <v>-719753.17</v>
      </c>
      <c r="O609" s="5">
        <v>-324062.3</v>
      </c>
      <c r="P609" s="5">
        <v>6085.92</v>
      </c>
      <c r="Q609" s="5">
        <v>340942.69</v>
      </c>
      <c r="R609" s="5">
        <v>782436.84</v>
      </c>
      <c r="S609" s="5">
        <v>1843136.84</v>
      </c>
      <c r="T609" s="5">
        <v>-11755837.77</v>
      </c>
      <c r="U609" s="5">
        <v>-9086016.0999999996</v>
      </c>
      <c r="V609" s="5">
        <v>-6674123.8799999999</v>
      </c>
      <c r="W609" s="5">
        <v>-3857211.04</v>
      </c>
      <c r="X609" s="5">
        <v>-1647698.95</v>
      </c>
      <c r="Y609" s="5">
        <v>-505685.64</v>
      </c>
      <c r="Z609" s="5">
        <v>76360.62</v>
      </c>
      <c r="AA609" s="5">
        <v>486224.89</v>
      </c>
      <c r="AB609" s="5">
        <v>853656.93</v>
      </c>
      <c r="AC609" s="5">
        <v>1207650.17</v>
      </c>
      <c r="AD609" s="5">
        <v>1773240.96</v>
      </c>
      <c r="AE609" s="5">
        <v>3368006.27</v>
      </c>
      <c r="AF609" s="5">
        <v>1113949.54</v>
      </c>
      <c r="AG609" s="5">
        <v>979734.12</v>
      </c>
      <c r="AH609" s="12">
        <f t="shared" si="27"/>
        <v>-2754992.4787500002</v>
      </c>
      <c r="AI609" s="12">
        <f t="shared" si="28"/>
        <v>-654897.59333333338</v>
      </c>
      <c r="AJ609">
        <f t="shared" si="29"/>
        <v>191000</v>
      </c>
    </row>
    <row r="610" spans="1:36" ht="13.8" thickBot="1" x14ac:dyDescent="0.3">
      <c r="A610" s="11" t="s">
        <v>1726</v>
      </c>
      <c r="B610" s="35" t="s">
        <v>260</v>
      </c>
      <c r="C610" s="3" t="s">
        <v>261</v>
      </c>
      <c r="D610" s="3" t="s">
        <v>59</v>
      </c>
      <c r="E610" s="3" t="s">
        <v>60</v>
      </c>
      <c r="F610" s="6" t="s">
        <v>1235</v>
      </c>
      <c r="G610" s="6">
        <v>0</v>
      </c>
      <c r="H610" s="6">
        <v>0</v>
      </c>
      <c r="I610" s="5">
        <v>-6074157.96</v>
      </c>
      <c r="J610" s="5">
        <v>-6899997.4900000002</v>
      </c>
      <c r="K610" s="5">
        <v>-6924873.5</v>
      </c>
      <c r="L610" s="5">
        <v>-7174026.1600000001</v>
      </c>
      <c r="M610" s="5">
        <v>-7877480.9500000002</v>
      </c>
      <c r="N610" s="5">
        <v>-8052260.7599999998</v>
      </c>
      <c r="O610" s="5">
        <v>-8210680.7199999997</v>
      </c>
      <c r="P610" s="5">
        <v>-9001359.0899999999</v>
      </c>
      <c r="Q610" s="5">
        <v>-10058345.32</v>
      </c>
      <c r="R610" s="5">
        <v>-10424972.08</v>
      </c>
      <c r="S610" s="5">
        <v>-12439979.57</v>
      </c>
      <c r="T610" s="5">
        <v>-6125449.7800000003</v>
      </c>
      <c r="U610" s="5">
        <v>-6684242.0499999998</v>
      </c>
      <c r="V610" s="5">
        <v>-6824581.6500000004</v>
      </c>
      <c r="W610" s="5">
        <v>-4098973.42</v>
      </c>
      <c r="X610" s="5">
        <v>789092.39</v>
      </c>
      <c r="Y610" s="5">
        <v>851052.1</v>
      </c>
      <c r="Z610" s="5">
        <v>445395.99</v>
      </c>
      <c r="AA610" s="5">
        <v>-627451.05000000005</v>
      </c>
      <c r="AB610" s="5">
        <v>-1260427.92</v>
      </c>
      <c r="AC610" s="5">
        <v>-1936018.01</v>
      </c>
      <c r="AD610" s="5">
        <v>-3230345.43</v>
      </c>
      <c r="AE610" s="5">
        <v>-3683455.59</v>
      </c>
      <c r="AF610" s="5">
        <v>-312558.21000000002</v>
      </c>
      <c r="AG610" s="5">
        <v>-324606.52</v>
      </c>
      <c r="AH610" s="12">
        <f t="shared" si="27"/>
        <v>-8297385.4520833343</v>
      </c>
      <c r="AI610" s="12">
        <f t="shared" si="28"/>
        <v>-1949391.2570833333</v>
      </c>
      <c r="AJ610">
        <f t="shared" si="29"/>
        <v>191010</v>
      </c>
    </row>
    <row r="611" spans="1:36" ht="13.8" thickBot="1" x14ac:dyDescent="0.3">
      <c r="A611" s="11" t="s">
        <v>1727</v>
      </c>
      <c r="B611" s="35" t="s">
        <v>260</v>
      </c>
      <c r="C611" s="3" t="s">
        <v>261</v>
      </c>
      <c r="D611" s="3" t="s">
        <v>58</v>
      </c>
      <c r="E611" s="3" t="s">
        <v>60</v>
      </c>
      <c r="F611" s="6" t="s">
        <v>1235</v>
      </c>
      <c r="G611" s="6">
        <v>0</v>
      </c>
      <c r="H611" s="6">
        <v>0</v>
      </c>
      <c r="I611" s="5">
        <v>-11107523.800000001</v>
      </c>
      <c r="J611" s="5">
        <v>-13242800.26</v>
      </c>
      <c r="K611" s="5">
        <v>-13281817.529999999</v>
      </c>
      <c r="L611" s="5">
        <v>-13840310.02</v>
      </c>
      <c r="M611" s="5">
        <v>-15210763.189999999</v>
      </c>
      <c r="N611" s="5">
        <v>-15585609.439999999</v>
      </c>
      <c r="O611" s="5">
        <v>-15619860.029999999</v>
      </c>
      <c r="P611" s="5">
        <v>-16745497.689999999</v>
      </c>
      <c r="Q611" s="5">
        <v>-18677163.379999999</v>
      </c>
      <c r="R611" s="5">
        <v>-19095614.920000002</v>
      </c>
      <c r="S611" s="5">
        <v>-22888085.899999999</v>
      </c>
      <c r="T611" s="5">
        <v>-11298837.789999999</v>
      </c>
      <c r="U611" s="5">
        <v>-12602073.85</v>
      </c>
      <c r="V611" s="5">
        <v>-13118053.93</v>
      </c>
      <c r="W611" s="5">
        <v>-7482556.3499999996</v>
      </c>
      <c r="X611" s="5">
        <v>4374910.7699999996</v>
      </c>
      <c r="Y611" s="5">
        <v>4570416.76</v>
      </c>
      <c r="Z611" s="5">
        <v>3844456.24</v>
      </c>
      <c r="AA611" s="5">
        <v>3833773.49</v>
      </c>
      <c r="AB611" s="5">
        <v>2862582.88</v>
      </c>
      <c r="AC611" s="5">
        <v>1879040.38</v>
      </c>
      <c r="AD611" s="5">
        <v>-1257390.06</v>
      </c>
      <c r="AE611" s="5">
        <v>-2194008.27</v>
      </c>
      <c r="AF611" s="5">
        <v>-659612.62</v>
      </c>
      <c r="AG611" s="5">
        <v>-805474.48</v>
      </c>
      <c r="AH611" s="12">
        <f t="shared" si="27"/>
        <v>-15611763.247916667</v>
      </c>
      <c r="AI611" s="12">
        <f t="shared" si="28"/>
        <v>-837517.90624999988</v>
      </c>
      <c r="AJ611">
        <f t="shared" si="29"/>
        <v>191010</v>
      </c>
    </row>
    <row r="612" spans="1:36" ht="13.8" thickBot="1" x14ac:dyDescent="0.3">
      <c r="A612" s="11" t="s">
        <v>1728</v>
      </c>
      <c r="B612" s="35" t="s">
        <v>899</v>
      </c>
      <c r="C612" s="3" t="s">
        <v>900</v>
      </c>
      <c r="D612" s="3" t="s">
        <v>59</v>
      </c>
      <c r="E612" s="3" t="s">
        <v>60</v>
      </c>
      <c r="F612" s="6" t="s">
        <v>1235</v>
      </c>
      <c r="G612" s="6">
        <v>0</v>
      </c>
      <c r="H612" s="6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0</v>
      </c>
      <c r="AH612" s="12">
        <f t="shared" si="27"/>
        <v>0</v>
      </c>
      <c r="AI612" s="12">
        <f t="shared" si="28"/>
        <v>0</v>
      </c>
      <c r="AJ612">
        <f t="shared" si="29"/>
        <v>191015</v>
      </c>
    </row>
    <row r="613" spans="1:36" ht="13.8" thickBot="1" x14ac:dyDescent="0.3">
      <c r="A613" s="11" t="s">
        <v>1729</v>
      </c>
      <c r="B613" s="35" t="s">
        <v>847</v>
      </c>
      <c r="C613" s="3" t="s">
        <v>848</v>
      </c>
      <c r="D613" s="3" t="s">
        <v>58</v>
      </c>
      <c r="E613" s="3" t="s">
        <v>60</v>
      </c>
      <c r="F613" s="6" t="s">
        <v>1235</v>
      </c>
      <c r="G613" s="6">
        <v>0</v>
      </c>
      <c r="H613" s="6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12">
        <f t="shared" si="27"/>
        <v>0</v>
      </c>
      <c r="AI613" s="12">
        <f t="shared" si="28"/>
        <v>0</v>
      </c>
      <c r="AJ613">
        <f t="shared" si="29"/>
        <v>191025</v>
      </c>
    </row>
    <row r="614" spans="1:36" ht="13.8" thickBot="1" x14ac:dyDescent="0.3">
      <c r="A614" s="11" t="s">
        <v>1730</v>
      </c>
      <c r="B614" s="35" t="s">
        <v>1053</v>
      </c>
      <c r="C614" s="3" t="s">
        <v>1054</v>
      </c>
      <c r="D614" s="3" t="s">
        <v>67</v>
      </c>
      <c r="E614" s="3" t="s">
        <v>60</v>
      </c>
      <c r="F614" s="6" t="s">
        <v>1235</v>
      </c>
      <c r="G614" s="6">
        <v>0</v>
      </c>
      <c r="H614" s="6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>
        <v>0</v>
      </c>
      <c r="AE614" s="5">
        <v>0</v>
      </c>
      <c r="AF614" s="5">
        <v>0</v>
      </c>
      <c r="AG614" s="5">
        <v>0</v>
      </c>
      <c r="AH614" s="12">
        <f t="shared" si="27"/>
        <v>0</v>
      </c>
      <c r="AI614" s="12">
        <f t="shared" si="28"/>
        <v>0</v>
      </c>
      <c r="AJ614">
        <f t="shared" si="29"/>
        <v>191685</v>
      </c>
    </row>
    <row r="615" spans="1:36" ht="13.8" thickBot="1" x14ac:dyDescent="0.3">
      <c r="A615" s="11" t="s">
        <v>1731</v>
      </c>
      <c r="B615" s="35" t="s">
        <v>946</v>
      </c>
      <c r="C615" s="3" t="s">
        <v>947</v>
      </c>
      <c r="D615" s="3" t="s">
        <v>67</v>
      </c>
      <c r="E615" s="3" t="s">
        <v>60</v>
      </c>
      <c r="F615" s="6" t="s">
        <v>1235</v>
      </c>
      <c r="G615" s="6">
        <v>0</v>
      </c>
      <c r="H615" s="6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12">
        <f t="shared" si="27"/>
        <v>0</v>
      </c>
      <c r="AI615" s="12">
        <f t="shared" si="28"/>
        <v>0</v>
      </c>
      <c r="AJ615">
        <f t="shared" si="29"/>
        <v>191715</v>
      </c>
    </row>
    <row r="616" spans="1:36" ht="13.8" thickBot="1" x14ac:dyDescent="0.3">
      <c r="A616" s="11" t="s">
        <v>1732</v>
      </c>
      <c r="B616" s="35" t="s">
        <v>649</v>
      </c>
      <c r="C616" s="3" t="s">
        <v>650</v>
      </c>
      <c r="D616" s="3" t="s">
        <v>67</v>
      </c>
      <c r="E616" s="3" t="s">
        <v>60</v>
      </c>
      <c r="F616" s="6" t="s">
        <v>1235</v>
      </c>
      <c r="G616" s="6">
        <v>0</v>
      </c>
      <c r="H616" s="6">
        <v>0</v>
      </c>
      <c r="I616" s="5">
        <v>930.3</v>
      </c>
      <c r="J616" s="5">
        <v>45708.56</v>
      </c>
      <c r="K616" s="5">
        <v>45988.52</v>
      </c>
      <c r="L616" s="5">
        <v>46270.2</v>
      </c>
      <c r="M616" s="5">
        <v>46553.599999999999</v>
      </c>
      <c r="N616" s="5">
        <v>46838.74</v>
      </c>
      <c r="O616" s="5">
        <v>47125.63</v>
      </c>
      <c r="P616" s="5">
        <v>47414.27</v>
      </c>
      <c r="Q616" s="5">
        <v>47704.68</v>
      </c>
      <c r="R616" s="5">
        <v>47996.87</v>
      </c>
      <c r="S616" s="5">
        <v>48290.85</v>
      </c>
      <c r="T616" s="5">
        <v>1172.3599999999999</v>
      </c>
      <c r="U616" s="5">
        <v>1179.54</v>
      </c>
      <c r="V616" s="5">
        <v>45959.33</v>
      </c>
      <c r="W616" s="5">
        <v>46240.83</v>
      </c>
      <c r="X616" s="5">
        <v>46524.06</v>
      </c>
      <c r="Y616" s="5">
        <v>46809.02</v>
      </c>
      <c r="Z616" s="5">
        <v>47095.73</v>
      </c>
      <c r="AA616" s="5">
        <v>47384.19</v>
      </c>
      <c r="AB616" s="5">
        <v>47674.42</v>
      </c>
      <c r="AC616" s="5">
        <v>47966.43</v>
      </c>
      <c r="AD616" s="5">
        <v>48260.22</v>
      </c>
      <c r="AE616" s="5">
        <v>48555.81</v>
      </c>
      <c r="AF616" s="5">
        <v>1178.8</v>
      </c>
      <c r="AG616" s="5">
        <v>1185.96</v>
      </c>
      <c r="AH616" s="12">
        <f t="shared" si="27"/>
        <v>39343.266666666663</v>
      </c>
      <c r="AI616" s="12">
        <f t="shared" si="28"/>
        <v>39569.299166666664</v>
      </c>
      <c r="AJ616">
        <f t="shared" si="29"/>
        <v>191720</v>
      </c>
    </row>
    <row r="617" spans="1:36" ht="13.8" thickBot="1" x14ac:dyDescent="0.3">
      <c r="A617" s="11" t="s">
        <v>1733</v>
      </c>
      <c r="B617" s="35" t="s">
        <v>679</v>
      </c>
      <c r="C617" s="3" t="s">
        <v>680</v>
      </c>
      <c r="D617" s="3" t="s">
        <v>67</v>
      </c>
      <c r="E617" s="3" t="s">
        <v>60</v>
      </c>
      <c r="F617" s="6" t="s">
        <v>1235</v>
      </c>
      <c r="G617" s="6">
        <v>0</v>
      </c>
      <c r="H617" s="6">
        <v>0</v>
      </c>
      <c r="I617" s="5">
        <v>58.13</v>
      </c>
      <c r="J617" s="5">
        <v>2890.54</v>
      </c>
      <c r="K617" s="5">
        <v>2908.24</v>
      </c>
      <c r="L617" s="5">
        <v>2926.05</v>
      </c>
      <c r="M617" s="5">
        <v>2943.97</v>
      </c>
      <c r="N617" s="5">
        <v>2962</v>
      </c>
      <c r="O617" s="5">
        <v>2980.14</v>
      </c>
      <c r="P617" s="5">
        <v>2998.39</v>
      </c>
      <c r="Q617" s="5">
        <v>3016.76</v>
      </c>
      <c r="R617" s="5">
        <v>3035.24</v>
      </c>
      <c r="S617" s="5">
        <v>21635.56</v>
      </c>
      <c r="T617" s="5">
        <v>18769.68</v>
      </c>
      <c r="U617" s="5">
        <v>18884.64</v>
      </c>
      <c r="V617" s="5">
        <v>19000.310000000001</v>
      </c>
      <c r="W617" s="5">
        <v>19116.689999999999</v>
      </c>
      <c r="X617" s="5">
        <v>19233.78</v>
      </c>
      <c r="Y617" s="5">
        <v>29384.12</v>
      </c>
      <c r="Z617" s="5">
        <v>29564.1</v>
      </c>
      <c r="AA617" s="5">
        <v>29745.18</v>
      </c>
      <c r="AB617" s="5">
        <v>29927.37</v>
      </c>
      <c r="AC617" s="5">
        <v>30110.68</v>
      </c>
      <c r="AD617" s="5">
        <v>30295.11</v>
      </c>
      <c r="AE617" s="5">
        <v>35160.639999999999</v>
      </c>
      <c r="AF617" s="5">
        <v>5448.63</v>
      </c>
      <c r="AG617" s="5">
        <v>5481.73</v>
      </c>
      <c r="AH617" s="12">
        <f t="shared" si="27"/>
        <v>6378.1629166666653</v>
      </c>
      <c r="AI617" s="12">
        <f t="shared" si="28"/>
        <v>24097.482916666664</v>
      </c>
      <c r="AJ617">
        <f t="shared" si="29"/>
        <v>191721</v>
      </c>
    </row>
    <row r="618" spans="1:36" ht="13.8" thickBot="1" x14ac:dyDescent="0.3">
      <c r="A618" s="11" t="s">
        <v>1734</v>
      </c>
      <c r="B618" s="35" t="s">
        <v>689</v>
      </c>
      <c r="C618" s="3" t="s">
        <v>690</v>
      </c>
      <c r="D618" s="3" t="s">
        <v>67</v>
      </c>
      <c r="E618" s="3" t="s">
        <v>60</v>
      </c>
      <c r="F618" s="6" t="s">
        <v>1235</v>
      </c>
      <c r="G618" s="6">
        <v>0</v>
      </c>
      <c r="H618" s="6">
        <v>0</v>
      </c>
      <c r="I618" s="5">
        <v>36323.74</v>
      </c>
      <c r="J618" s="5">
        <v>36546.22</v>
      </c>
      <c r="K618" s="5">
        <v>36770.07</v>
      </c>
      <c r="L618" s="5">
        <v>44509.03</v>
      </c>
      <c r="M618" s="5">
        <v>44781.65</v>
      </c>
      <c r="N618" s="5">
        <v>45055.94</v>
      </c>
      <c r="O618" s="5">
        <v>65781.899999999994</v>
      </c>
      <c r="P618" s="5">
        <v>66184.81</v>
      </c>
      <c r="Q618" s="5">
        <v>68602.44</v>
      </c>
      <c r="R618" s="5">
        <v>110840.22</v>
      </c>
      <c r="S618" s="5">
        <v>111519.12</v>
      </c>
      <c r="T618" s="5">
        <v>46017.36</v>
      </c>
      <c r="U618" s="5">
        <v>46299.22</v>
      </c>
      <c r="V618" s="5">
        <v>46582.8</v>
      </c>
      <c r="W618" s="5">
        <v>46868.12</v>
      </c>
      <c r="X618" s="5">
        <v>47155.19</v>
      </c>
      <c r="Y618" s="5">
        <v>47444.02</v>
      </c>
      <c r="Z618" s="5">
        <v>47734.61</v>
      </c>
      <c r="AA618" s="5">
        <v>48026.98</v>
      </c>
      <c r="AB618" s="5">
        <v>48321.15</v>
      </c>
      <c r="AC618" s="5">
        <v>48617.120000000003</v>
      </c>
      <c r="AD618" s="5">
        <v>48914.9</v>
      </c>
      <c r="AE618" s="5">
        <v>74708.42</v>
      </c>
      <c r="AF618" s="5">
        <v>26844.86</v>
      </c>
      <c r="AG618" s="5">
        <v>27007.94</v>
      </c>
      <c r="AH618" s="12">
        <f t="shared" si="27"/>
        <v>59826.686666666668</v>
      </c>
      <c r="AI618" s="12">
        <f t="shared" si="28"/>
        <v>47322.645833333336</v>
      </c>
      <c r="AJ618">
        <f t="shared" si="29"/>
        <v>191722</v>
      </c>
    </row>
    <row r="619" spans="1:36" ht="13.8" thickBot="1" x14ac:dyDescent="0.3">
      <c r="A619" s="11" t="s">
        <v>1735</v>
      </c>
      <c r="B619" s="35" t="s">
        <v>823</v>
      </c>
      <c r="C619" s="3" t="s">
        <v>824</v>
      </c>
      <c r="D619" s="3" t="s">
        <v>67</v>
      </c>
      <c r="E619" s="3" t="s">
        <v>60</v>
      </c>
      <c r="F619" s="6" t="s">
        <v>1235</v>
      </c>
      <c r="G619" s="6">
        <v>0</v>
      </c>
      <c r="H619" s="6">
        <v>0</v>
      </c>
      <c r="I619" s="5">
        <v>55758.53</v>
      </c>
      <c r="J619" s="5">
        <v>44607.75</v>
      </c>
      <c r="K619" s="5">
        <v>33476.17</v>
      </c>
      <c r="L619" s="5">
        <v>23555.65</v>
      </c>
      <c r="M619" s="5">
        <v>17426.919999999998</v>
      </c>
      <c r="N619" s="5">
        <v>14415.55</v>
      </c>
      <c r="O619" s="5">
        <v>12367.92</v>
      </c>
      <c r="P619" s="5">
        <v>10700.09</v>
      </c>
      <c r="Q619" s="5">
        <v>8908.5300000000007</v>
      </c>
      <c r="R619" s="5">
        <v>7063.75</v>
      </c>
      <c r="S619" s="5">
        <v>2294.89</v>
      </c>
      <c r="T619" s="5">
        <v>76747.39</v>
      </c>
      <c r="U619" s="5">
        <v>62127.15</v>
      </c>
      <c r="V619" s="5">
        <v>50326.19</v>
      </c>
      <c r="W619" s="5">
        <v>35404.230000000003</v>
      </c>
      <c r="X619" s="5">
        <v>24435.16</v>
      </c>
      <c r="Y619" s="5">
        <v>18409.75</v>
      </c>
      <c r="Z619" s="5">
        <v>14621.73</v>
      </c>
      <c r="AA619" s="5">
        <v>12266.77</v>
      </c>
      <c r="AB619" s="5">
        <v>9672.27</v>
      </c>
      <c r="AC619" s="5">
        <v>7878.95</v>
      </c>
      <c r="AD619" s="5">
        <v>5570.97</v>
      </c>
      <c r="AE619" s="5">
        <v>-2236.94</v>
      </c>
      <c r="AF619" s="5">
        <v>41390.629999999997</v>
      </c>
      <c r="AG619" s="5">
        <v>33251.769999999997</v>
      </c>
      <c r="AH619" s="12">
        <f t="shared" si="27"/>
        <v>25875.620833333334</v>
      </c>
      <c r="AI619" s="12">
        <f t="shared" si="28"/>
        <v>22119.0975</v>
      </c>
      <c r="AJ619">
        <f t="shared" si="29"/>
        <v>191723</v>
      </c>
    </row>
    <row r="620" spans="1:36" ht="13.8" thickBot="1" x14ac:dyDescent="0.3">
      <c r="A620" s="11" t="s">
        <v>1736</v>
      </c>
      <c r="B620" s="35" t="s">
        <v>825</v>
      </c>
      <c r="C620" s="3" t="s">
        <v>826</v>
      </c>
      <c r="D620" s="3" t="s">
        <v>67</v>
      </c>
      <c r="E620" s="3" t="s">
        <v>60</v>
      </c>
      <c r="F620" s="6" t="s">
        <v>1235</v>
      </c>
      <c r="G620" s="6">
        <v>0</v>
      </c>
      <c r="H620" s="6">
        <v>0</v>
      </c>
      <c r="I620" s="5">
        <v>7485.38</v>
      </c>
      <c r="J620" s="5">
        <v>6585.28</v>
      </c>
      <c r="K620" s="5">
        <v>5771.58</v>
      </c>
      <c r="L620" s="5">
        <v>4881.57</v>
      </c>
      <c r="M620" s="5">
        <v>4050.11</v>
      </c>
      <c r="N620" s="5">
        <v>3354.9</v>
      </c>
      <c r="O620" s="5">
        <v>2596.58</v>
      </c>
      <c r="P620" s="5">
        <v>1927.45</v>
      </c>
      <c r="Q620" s="5">
        <v>1202.26</v>
      </c>
      <c r="R620" s="5">
        <v>483.5</v>
      </c>
      <c r="S620" s="5">
        <v>-283.3</v>
      </c>
      <c r="T620" s="5">
        <v>29836.2</v>
      </c>
      <c r="U620" s="5">
        <v>27202.51</v>
      </c>
      <c r="V620" s="5">
        <v>24076.1</v>
      </c>
      <c r="W620" s="5">
        <v>21180.53</v>
      </c>
      <c r="X620" s="5">
        <v>18397.599999999999</v>
      </c>
      <c r="Y620" s="5">
        <v>15755.6</v>
      </c>
      <c r="Z620" s="5">
        <v>12897.18</v>
      </c>
      <c r="AA620" s="5">
        <v>10649.58</v>
      </c>
      <c r="AB620" s="5">
        <v>8368.08</v>
      </c>
      <c r="AC620" s="5">
        <v>6145.89</v>
      </c>
      <c r="AD620" s="5">
        <v>3827.45</v>
      </c>
      <c r="AE620" s="5">
        <v>1090.45</v>
      </c>
      <c r="AF620" s="5">
        <v>71045.119999999995</v>
      </c>
      <c r="AG620" s="5">
        <v>65798.039999999994</v>
      </c>
      <c r="AH620" s="12">
        <f t="shared" si="27"/>
        <v>6479.1729166666664</v>
      </c>
      <c r="AI620" s="12">
        <f t="shared" si="28"/>
        <v>19994.487916666669</v>
      </c>
      <c r="AJ620">
        <f t="shared" si="29"/>
        <v>191724</v>
      </c>
    </row>
    <row r="621" spans="1:36" ht="13.8" thickBot="1" x14ac:dyDescent="0.3">
      <c r="A621" s="11" t="s">
        <v>1737</v>
      </c>
      <c r="B621" s="35" t="s">
        <v>469</v>
      </c>
      <c r="C621" s="3" t="s">
        <v>470</v>
      </c>
      <c r="D621" s="3" t="s">
        <v>67</v>
      </c>
      <c r="E621" s="3" t="s">
        <v>60</v>
      </c>
      <c r="F621" s="6" t="s">
        <v>1235</v>
      </c>
      <c r="G621" s="6">
        <v>0</v>
      </c>
      <c r="H621" s="6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12">
        <f t="shared" si="27"/>
        <v>0</v>
      </c>
      <c r="AI621" s="12">
        <f t="shared" si="28"/>
        <v>0</v>
      </c>
      <c r="AJ621">
        <f t="shared" si="29"/>
        <v>191890</v>
      </c>
    </row>
    <row r="622" spans="1:36" ht="13.8" thickBot="1" x14ac:dyDescent="0.3">
      <c r="A622" s="11" t="s">
        <v>1738</v>
      </c>
      <c r="B622" s="35" t="s">
        <v>777</v>
      </c>
      <c r="C622" s="3" t="s">
        <v>778</v>
      </c>
      <c r="D622" s="3" t="s">
        <v>67</v>
      </c>
      <c r="E622" s="3" t="s">
        <v>60</v>
      </c>
      <c r="F622" s="6" t="s">
        <v>1235</v>
      </c>
      <c r="G622" s="6">
        <v>0</v>
      </c>
      <c r="H622" s="6">
        <v>0</v>
      </c>
      <c r="I622" s="5">
        <v>-4495582.07</v>
      </c>
      <c r="J622" s="5">
        <v>-4655851.9400000004</v>
      </c>
      <c r="K622" s="5">
        <v>-4379456.4800000004</v>
      </c>
      <c r="L622" s="5">
        <v>-4527353.91</v>
      </c>
      <c r="M622" s="5">
        <v>-5108159.92</v>
      </c>
      <c r="N622" s="5">
        <v>-6064587.4299999997</v>
      </c>
      <c r="O622" s="5">
        <v>-6998120.75</v>
      </c>
      <c r="P622" s="5">
        <v>-7741722.3899999997</v>
      </c>
      <c r="Q622" s="5">
        <v>-8558546.7899999991</v>
      </c>
      <c r="R622" s="5">
        <v>-9188061.9900000002</v>
      </c>
      <c r="S622" s="5">
        <v>-10693570.300000001</v>
      </c>
      <c r="T622" s="5">
        <v>-4220882.01</v>
      </c>
      <c r="U622" s="5">
        <v>-3374277.59</v>
      </c>
      <c r="V622" s="5">
        <v>-3362276.43</v>
      </c>
      <c r="W622" s="5">
        <v>-1043364.01</v>
      </c>
      <c r="X622" s="5">
        <v>1753621.57</v>
      </c>
      <c r="Y622" s="5">
        <v>1048834.75</v>
      </c>
      <c r="Z622" s="5">
        <v>247142.5</v>
      </c>
      <c r="AA622" s="5">
        <v>-829627.01</v>
      </c>
      <c r="AB622" s="5">
        <v>-1720878.91</v>
      </c>
      <c r="AC622" s="5">
        <v>-2497898.41</v>
      </c>
      <c r="AD622" s="5">
        <v>-3191884.8</v>
      </c>
      <c r="AE622" s="5">
        <v>-3812146.51</v>
      </c>
      <c r="AF622" s="5">
        <v>-3072297.49</v>
      </c>
      <c r="AG622" s="5">
        <v>-2772368.02</v>
      </c>
      <c r="AH622" s="12">
        <f t="shared" si="27"/>
        <v>-6339270.3116666675</v>
      </c>
      <c r="AI622" s="12">
        <f t="shared" si="28"/>
        <v>-1629508.1295833334</v>
      </c>
      <c r="AJ622">
        <f t="shared" si="29"/>
        <v>191909</v>
      </c>
    </row>
    <row r="623" spans="1:36" ht="13.8" thickBot="1" x14ac:dyDescent="0.3">
      <c r="A623" s="11" t="s">
        <v>1739</v>
      </c>
      <c r="B623" s="35" t="s">
        <v>779</v>
      </c>
      <c r="C623" s="3" t="s">
        <v>780</v>
      </c>
      <c r="D623" s="3" t="s">
        <v>67</v>
      </c>
      <c r="E623" s="3" t="s">
        <v>60</v>
      </c>
      <c r="F623" s="6" t="s">
        <v>1235</v>
      </c>
      <c r="G623" s="6">
        <v>0</v>
      </c>
      <c r="H623" s="6">
        <v>0</v>
      </c>
      <c r="I623" s="5">
        <v>243880.14</v>
      </c>
      <c r="J623" s="5">
        <v>-377487.65</v>
      </c>
      <c r="K623" s="5">
        <v>-1094901.96</v>
      </c>
      <c r="L623" s="5">
        <v>-1478623.26</v>
      </c>
      <c r="M623" s="5">
        <v>-1471725.94</v>
      </c>
      <c r="N623" s="5">
        <v>-1197884.54</v>
      </c>
      <c r="O623" s="5">
        <v>-741737.13</v>
      </c>
      <c r="P623" s="5">
        <v>-197294.65</v>
      </c>
      <c r="Q623" s="5">
        <v>335328.93</v>
      </c>
      <c r="R623" s="5">
        <v>836585.34</v>
      </c>
      <c r="S623" s="5">
        <v>846429.84</v>
      </c>
      <c r="T623" s="5">
        <v>1568514.34</v>
      </c>
      <c r="U623" s="5">
        <v>710457.2</v>
      </c>
      <c r="V623" s="5">
        <v>255390.47</v>
      </c>
      <c r="W623" s="5">
        <v>-778548.75</v>
      </c>
      <c r="X623" s="5">
        <v>-1118616.43</v>
      </c>
      <c r="Y623" s="5">
        <v>-930062.66</v>
      </c>
      <c r="Z623" s="5">
        <v>-591496.35</v>
      </c>
      <c r="AA623" s="5">
        <v>-86608.03</v>
      </c>
      <c r="AB623" s="5">
        <v>339617.16</v>
      </c>
      <c r="AC623" s="5">
        <v>899023.27</v>
      </c>
      <c r="AD623" s="5">
        <v>1378499.36</v>
      </c>
      <c r="AE623" s="5">
        <v>1283582.02</v>
      </c>
      <c r="AF623" s="5">
        <v>1089144.6599999999</v>
      </c>
      <c r="AG623" s="5">
        <v>433370.24</v>
      </c>
      <c r="AH623" s="12">
        <f t="shared" si="27"/>
        <v>-207969.00083333338</v>
      </c>
      <c r="AI623" s="12">
        <f t="shared" si="28"/>
        <v>192653.20333333337</v>
      </c>
      <c r="AJ623">
        <f t="shared" si="29"/>
        <v>191910</v>
      </c>
    </row>
    <row r="624" spans="1:36" ht="13.8" thickBot="1" x14ac:dyDescent="0.3">
      <c r="A624" s="11" t="s">
        <v>1740</v>
      </c>
      <c r="B624" s="35" t="s">
        <v>827</v>
      </c>
      <c r="C624" s="3" t="s">
        <v>828</v>
      </c>
      <c r="D624" s="3" t="s">
        <v>67</v>
      </c>
      <c r="E624" s="3" t="s">
        <v>60</v>
      </c>
      <c r="F624" s="6" t="s">
        <v>1235</v>
      </c>
      <c r="G624" s="6">
        <v>0</v>
      </c>
      <c r="H624" s="6">
        <v>0</v>
      </c>
      <c r="I624" s="5">
        <v>-2071299.96</v>
      </c>
      <c r="J624" s="5">
        <v>-1466216.24</v>
      </c>
      <c r="K624" s="5">
        <v>-872866.6</v>
      </c>
      <c r="L624" s="5">
        <v>-347013.16</v>
      </c>
      <c r="M624" s="5">
        <v>276.48</v>
      </c>
      <c r="N624" s="5">
        <v>188395.29</v>
      </c>
      <c r="O624" s="5">
        <v>337783.8</v>
      </c>
      <c r="P624" s="5">
        <v>463452.99</v>
      </c>
      <c r="Q624" s="5">
        <v>607851.69999999995</v>
      </c>
      <c r="R624" s="5">
        <v>755130.35</v>
      </c>
      <c r="S624" s="5">
        <v>1034971.53</v>
      </c>
      <c r="T624" s="5">
        <v>-5270431.13</v>
      </c>
      <c r="U624" s="5">
        <v>-4155916.92</v>
      </c>
      <c r="V624" s="5">
        <v>-3240023.72</v>
      </c>
      <c r="W624" s="5">
        <v>-2070378.37</v>
      </c>
      <c r="X624" s="5">
        <v>-1174315.04</v>
      </c>
      <c r="Y624" s="5">
        <v>-656651.51</v>
      </c>
      <c r="Z624" s="5">
        <v>-292020.53000000003</v>
      </c>
      <c r="AA624" s="5">
        <v>-40860.07</v>
      </c>
      <c r="AB624" s="5">
        <v>261657.62</v>
      </c>
      <c r="AC624" s="5">
        <v>479400.16</v>
      </c>
      <c r="AD624" s="5">
        <v>754453.69</v>
      </c>
      <c r="AE624" s="5">
        <v>1397722.83</v>
      </c>
      <c r="AF624" s="5">
        <v>748496.32</v>
      </c>
      <c r="AG624" s="5">
        <v>889749.28</v>
      </c>
      <c r="AH624" s="12">
        <f t="shared" si="27"/>
        <v>-640189.4524999999</v>
      </c>
      <c r="AI624" s="12">
        <f t="shared" si="28"/>
        <v>-455466.87000000011</v>
      </c>
      <c r="AJ624">
        <f t="shared" si="29"/>
        <v>191911</v>
      </c>
    </row>
    <row r="625" spans="1:36" ht="13.8" thickBot="1" x14ac:dyDescent="0.3">
      <c r="A625" s="11" t="s">
        <v>1741</v>
      </c>
      <c r="B625" s="35" t="s">
        <v>829</v>
      </c>
      <c r="C625" s="3" t="s">
        <v>830</v>
      </c>
      <c r="D625" s="3" t="s">
        <v>67</v>
      </c>
      <c r="E625" s="3" t="s">
        <v>60</v>
      </c>
      <c r="F625" s="6" t="s">
        <v>1235</v>
      </c>
      <c r="G625" s="6">
        <v>0</v>
      </c>
      <c r="H625" s="6">
        <v>0</v>
      </c>
      <c r="I625" s="5">
        <v>-1486199.02</v>
      </c>
      <c r="J625" s="5">
        <v>-1204433.5900000001</v>
      </c>
      <c r="K625" s="5">
        <v>-925893.99</v>
      </c>
      <c r="L625" s="5">
        <v>-679732.12</v>
      </c>
      <c r="M625" s="5">
        <v>-519487.02</v>
      </c>
      <c r="N625" s="5">
        <v>-427637.43</v>
      </c>
      <c r="O625" s="5">
        <v>-364461.36</v>
      </c>
      <c r="P625" s="5">
        <v>-311592.96000000002</v>
      </c>
      <c r="Q625" s="5">
        <v>-253473.57</v>
      </c>
      <c r="R625" s="5">
        <v>-194965.65</v>
      </c>
      <c r="S625" s="5">
        <v>-67992.33</v>
      </c>
      <c r="T625" s="5">
        <v>-746608.7</v>
      </c>
      <c r="U625" s="5">
        <v>-560977.66</v>
      </c>
      <c r="V625" s="5">
        <v>-409927.3</v>
      </c>
      <c r="W625" s="5">
        <v>-218289.29</v>
      </c>
      <c r="X625" s="5">
        <v>-75509.3</v>
      </c>
      <c r="Y625" s="5">
        <v>7241.53</v>
      </c>
      <c r="Z625" s="5">
        <v>59165.82</v>
      </c>
      <c r="AA625" s="5">
        <v>95657.68</v>
      </c>
      <c r="AB625" s="5">
        <v>138081.62</v>
      </c>
      <c r="AC625" s="5">
        <v>168988.48</v>
      </c>
      <c r="AD625" s="5">
        <v>206973.79</v>
      </c>
      <c r="AE625" s="5">
        <v>308896.96999999997</v>
      </c>
      <c r="AF625" s="5">
        <v>155306.44</v>
      </c>
      <c r="AG625" s="5">
        <v>154544.54</v>
      </c>
      <c r="AH625" s="12">
        <f t="shared" si="27"/>
        <v>-559988.92166666675</v>
      </c>
      <c r="AI625" s="12">
        <f t="shared" si="28"/>
        <v>19447.489999999983</v>
      </c>
      <c r="AJ625">
        <f t="shared" si="29"/>
        <v>191912</v>
      </c>
    </row>
    <row r="626" spans="1:36" ht="13.8" thickBot="1" x14ac:dyDescent="0.3">
      <c r="A626" s="11" t="s">
        <v>1742</v>
      </c>
      <c r="B626" s="35" t="s">
        <v>262</v>
      </c>
      <c r="C626" s="3" t="s">
        <v>263</v>
      </c>
      <c r="D626" s="3" t="s">
        <v>32</v>
      </c>
      <c r="E626" s="3" t="s">
        <v>32</v>
      </c>
      <c r="F626" s="6" t="s">
        <v>2122</v>
      </c>
      <c r="G626" s="6">
        <v>0</v>
      </c>
      <c r="H626" s="6">
        <v>0</v>
      </c>
      <c r="I626" s="5">
        <v>-1109643921.05</v>
      </c>
      <c r="J626" s="5">
        <v>-1109724771.1099999</v>
      </c>
      <c r="K626" s="5">
        <v>-1109825533.45</v>
      </c>
      <c r="L626" s="5">
        <v>-1109877248.8900001</v>
      </c>
      <c r="M626" s="5">
        <v>-1109929402.9000001</v>
      </c>
      <c r="N626" s="5">
        <v>-1110789664.76</v>
      </c>
      <c r="O626" s="5">
        <v>-1110871790.04</v>
      </c>
      <c r="P626" s="5">
        <v>-1110871767.0599999</v>
      </c>
      <c r="Q626" s="5">
        <v>-1110871767.0599999</v>
      </c>
      <c r="R626" s="5">
        <v>-1110871767.0599999</v>
      </c>
      <c r="S626" s="5">
        <v>-1110871767.0599999</v>
      </c>
      <c r="T626" s="5">
        <v>-1110871767.0599999</v>
      </c>
      <c r="U626" s="5">
        <v>-1110871767.0599999</v>
      </c>
      <c r="V626" s="5">
        <v>-1110871767.0599999</v>
      </c>
      <c r="W626" s="5">
        <v>-1110871767.0599999</v>
      </c>
      <c r="X626" s="5">
        <v>-1111074747.71</v>
      </c>
      <c r="Y626" s="5">
        <v>-1111074747.71</v>
      </c>
      <c r="Z626" s="5">
        <v>-1124299718.8800001</v>
      </c>
      <c r="AA626" s="5">
        <v>-1126215990.3499999</v>
      </c>
      <c r="AB626" s="5">
        <v>-1126215990.3499999</v>
      </c>
      <c r="AC626" s="5">
        <v>-1127622033.51</v>
      </c>
      <c r="AD626" s="5">
        <v>-1154551053.3399999</v>
      </c>
      <c r="AE626" s="5">
        <v>-1154597226.0999999</v>
      </c>
      <c r="AF626" s="5">
        <v>-1176229310.52</v>
      </c>
      <c r="AG626" s="5">
        <v>-1176498976.6400001</v>
      </c>
      <c r="AH626" s="12">
        <f t="shared" si="27"/>
        <v>-1110469590.8754165</v>
      </c>
      <c r="AI626" s="12">
        <f t="shared" si="28"/>
        <v>-1131442477.0366669</v>
      </c>
      <c r="AJ626">
        <f t="shared" si="29"/>
        <v>201000</v>
      </c>
    </row>
    <row r="627" spans="1:36" ht="13.8" thickBot="1" x14ac:dyDescent="0.3">
      <c r="A627" s="11" t="s">
        <v>1743</v>
      </c>
      <c r="B627" s="35" t="s">
        <v>671</v>
      </c>
      <c r="C627" s="3" t="s">
        <v>672</v>
      </c>
      <c r="D627" s="3" t="s">
        <v>32</v>
      </c>
      <c r="E627" s="3" t="s">
        <v>32</v>
      </c>
      <c r="F627" s="6" t="s">
        <v>2122</v>
      </c>
      <c r="G627" s="6">
        <v>0</v>
      </c>
      <c r="H627" s="6">
        <v>0</v>
      </c>
      <c r="I627" s="5">
        <v>9506476.2200000007</v>
      </c>
      <c r="J627" s="5">
        <v>9506476.2200000007</v>
      </c>
      <c r="K627" s="5">
        <v>9506476.2200000007</v>
      </c>
      <c r="L627" s="5">
        <v>9506476.2200000007</v>
      </c>
      <c r="M627" s="5">
        <v>9506476.2200000007</v>
      </c>
      <c r="N627" s="5">
        <v>9506476.2200000007</v>
      </c>
      <c r="O627" s="5">
        <v>9506476.2200000007</v>
      </c>
      <c r="P627" s="5">
        <v>9506476.2200000007</v>
      </c>
      <c r="Q627" s="5">
        <v>9506476.2200000007</v>
      </c>
      <c r="R627" s="5">
        <v>9506476.2200000007</v>
      </c>
      <c r="S627" s="5">
        <v>9506476.2200000007</v>
      </c>
      <c r="T627" s="5">
        <v>9506476.2200000007</v>
      </c>
      <c r="U627" s="5">
        <v>9506476.2200000007</v>
      </c>
      <c r="V627" s="5">
        <v>9506476.2200000007</v>
      </c>
      <c r="W627" s="5">
        <v>9506476.2200000007</v>
      </c>
      <c r="X627" s="5">
        <v>9506476.2200000007</v>
      </c>
      <c r="Y627" s="5">
        <v>9506476.2200000007</v>
      </c>
      <c r="Z627" s="5">
        <v>9506476.2200000007</v>
      </c>
      <c r="AA627" s="5">
        <v>9506476.2200000007</v>
      </c>
      <c r="AB627" s="5">
        <v>9506476.2200000007</v>
      </c>
      <c r="AC627" s="5">
        <v>9506476.2200000007</v>
      </c>
      <c r="AD627" s="5">
        <v>9506476.2200000007</v>
      </c>
      <c r="AE627" s="5">
        <v>9506476.2200000007</v>
      </c>
      <c r="AF627" s="5">
        <v>9506476.2200000007</v>
      </c>
      <c r="AG627" s="5">
        <v>9506476.2200000007</v>
      </c>
      <c r="AH627" s="12">
        <f t="shared" si="27"/>
        <v>9506476.2200000007</v>
      </c>
      <c r="AI627" s="12">
        <f t="shared" si="28"/>
        <v>9506476.2200000007</v>
      </c>
      <c r="AJ627">
        <f t="shared" si="29"/>
        <v>211000</v>
      </c>
    </row>
    <row r="628" spans="1:36" ht="13.8" thickBot="1" x14ac:dyDescent="0.3">
      <c r="A628" s="11" t="s">
        <v>1744</v>
      </c>
      <c r="B628" s="35" t="s">
        <v>1085</v>
      </c>
      <c r="C628" s="3" t="s">
        <v>1086</v>
      </c>
      <c r="D628" s="3" t="s">
        <v>32</v>
      </c>
      <c r="E628" s="3" t="s">
        <v>32</v>
      </c>
      <c r="F628" s="6" t="s">
        <v>2122</v>
      </c>
      <c r="G628" s="6">
        <v>0</v>
      </c>
      <c r="H628" s="6">
        <v>0</v>
      </c>
      <c r="I628" s="5">
        <v>1190235</v>
      </c>
      <c r="J628" s="5">
        <v>1190235</v>
      </c>
      <c r="K628" s="5">
        <v>1190235</v>
      </c>
      <c r="L628" s="5">
        <v>1190235</v>
      </c>
      <c r="M628" s="5">
        <v>1190235</v>
      </c>
      <c r="N628" s="5">
        <v>1190235</v>
      </c>
      <c r="O628" s="5">
        <v>1190235</v>
      </c>
      <c r="P628" s="5">
        <v>1190235</v>
      </c>
      <c r="Q628" s="5">
        <v>1190235</v>
      </c>
      <c r="R628" s="5">
        <v>1190235</v>
      </c>
      <c r="S628" s="5">
        <v>1190235</v>
      </c>
      <c r="T628" s="5">
        <v>1190235</v>
      </c>
      <c r="U628" s="5">
        <v>1190235</v>
      </c>
      <c r="V628" s="5">
        <v>1190235</v>
      </c>
      <c r="W628" s="5">
        <v>1190235</v>
      </c>
      <c r="X628" s="5">
        <v>1190235</v>
      </c>
      <c r="Y628" s="5">
        <v>1190235</v>
      </c>
      <c r="Z628" s="5">
        <v>1190235</v>
      </c>
      <c r="AA628" s="5">
        <v>1190235</v>
      </c>
      <c r="AB628" s="5">
        <v>1190235</v>
      </c>
      <c r="AC628" s="5">
        <v>1190235</v>
      </c>
      <c r="AD628" s="5">
        <v>1190235</v>
      </c>
      <c r="AE628" s="5">
        <v>1190235</v>
      </c>
      <c r="AF628" s="5">
        <v>1190235</v>
      </c>
      <c r="AG628" s="5">
        <v>1190235</v>
      </c>
      <c r="AH628" s="12">
        <f t="shared" si="27"/>
        <v>1190235</v>
      </c>
      <c r="AI628" s="12">
        <f t="shared" si="28"/>
        <v>1190235</v>
      </c>
      <c r="AJ628">
        <f t="shared" si="29"/>
        <v>211100</v>
      </c>
    </row>
    <row r="629" spans="1:36" ht="13.8" thickBot="1" x14ac:dyDescent="0.3">
      <c r="A629" s="11" t="s">
        <v>1745</v>
      </c>
      <c r="B629" s="35" t="s">
        <v>264</v>
      </c>
      <c r="C629" s="3" t="s">
        <v>265</v>
      </c>
      <c r="D629" s="3" t="s">
        <v>32</v>
      </c>
      <c r="E629" s="3" t="s">
        <v>32</v>
      </c>
      <c r="F629" s="6" t="s">
        <v>2122</v>
      </c>
      <c r="G629" s="6">
        <v>0</v>
      </c>
      <c r="H629" s="6">
        <v>0</v>
      </c>
      <c r="I629" s="5">
        <v>16442064.34</v>
      </c>
      <c r="J629" s="5">
        <v>16442064.34</v>
      </c>
      <c r="K629" s="5">
        <v>16442064.34</v>
      </c>
      <c r="L629" s="5">
        <v>16443015.300000001</v>
      </c>
      <c r="M629" s="5">
        <v>16443015.300000001</v>
      </c>
      <c r="N629" s="5">
        <v>16443015.300000001</v>
      </c>
      <c r="O629" s="5">
        <v>16443015.300000001</v>
      </c>
      <c r="P629" s="5">
        <v>16443015.300000001</v>
      </c>
      <c r="Q629" s="5">
        <v>16446248.869999999</v>
      </c>
      <c r="R629" s="5">
        <v>16446248.869999999</v>
      </c>
      <c r="S629" s="5">
        <v>16446248.869999999</v>
      </c>
      <c r="T629" s="5">
        <v>16446248.869999999</v>
      </c>
      <c r="U629" s="5">
        <v>16463176.76</v>
      </c>
      <c r="V629" s="5">
        <v>16463176.76</v>
      </c>
      <c r="W629" s="5">
        <v>16464176.76</v>
      </c>
      <c r="X629" s="5">
        <v>16476287.15</v>
      </c>
      <c r="Y629" s="5">
        <v>16497261.199999999</v>
      </c>
      <c r="Z629" s="5">
        <v>16671487.82</v>
      </c>
      <c r="AA629" s="5">
        <v>16878139.460000001</v>
      </c>
      <c r="AB629" s="5">
        <v>16881503.41</v>
      </c>
      <c r="AC629" s="5">
        <v>16942594.210000001</v>
      </c>
      <c r="AD629" s="5">
        <v>17243730.739999998</v>
      </c>
      <c r="AE629" s="5">
        <v>17264218.989999998</v>
      </c>
      <c r="AF629" s="5">
        <v>17503511.190000001</v>
      </c>
      <c r="AG629" s="5">
        <v>17518241.469999999</v>
      </c>
      <c r="AH629" s="12">
        <f t="shared" si="27"/>
        <v>16444735.100833334</v>
      </c>
      <c r="AI629" s="12">
        <f t="shared" si="28"/>
        <v>16856399.733750004</v>
      </c>
      <c r="AJ629">
        <f t="shared" si="29"/>
        <v>214000</v>
      </c>
    </row>
    <row r="630" spans="1:36" ht="13.8" thickBot="1" x14ac:dyDescent="0.3">
      <c r="A630" s="11" t="s">
        <v>1746</v>
      </c>
      <c r="B630" s="35" t="s">
        <v>726</v>
      </c>
      <c r="C630" s="3" t="s">
        <v>727</v>
      </c>
      <c r="D630" s="3" t="s">
        <v>32</v>
      </c>
      <c r="E630" s="3" t="s">
        <v>32</v>
      </c>
      <c r="F630" s="6" t="s">
        <v>2122</v>
      </c>
      <c r="G630" s="6">
        <v>0</v>
      </c>
      <c r="H630" s="6">
        <v>0</v>
      </c>
      <c r="I630" s="5">
        <v>13177127.34</v>
      </c>
      <c r="J630" s="5">
        <v>16231169.6</v>
      </c>
      <c r="K630" s="5">
        <v>17105855.559999999</v>
      </c>
      <c r="L630" s="5">
        <v>17105855.559999999</v>
      </c>
      <c r="M630" s="5">
        <v>17105855.559999999</v>
      </c>
      <c r="N630" s="5">
        <v>17105855.559999999</v>
      </c>
      <c r="O630" s="5">
        <v>17105855.559999999</v>
      </c>
      <c r="P630" s="5">
        <v>17105855.559999999</v>
      </c>
      <c r="Q630" s="5">
        <v>17105855.559999999</v>
      </c>
      <c r="R630" s="5">
        <v>17105855.559999999</v>
      </c>
      <c r="S630" s="5">
        <v>17105855.559999999</v>
      </c>
      <c r="T630" s="5">
        <v>17105855.559999999</v>
      </c>
      <c r="U630" s="5">
        <v>17105855.559999999</v>
      </c>
      <c r="V630" s="5">
        <v>17584445.16</v>
      </c>
      <c r="W630" s="5">
        <v>17997368.100000001</v>
      </c>
      <c r="X630" s="5">
        <v>17997368.100000001</v>
      </c>
      <c r="Y630" s="5">
        <v>17997368.100000001</v>
      </c>
      <c r="Z630" s="5">
        <v>17997368.100000001</v>
      </c>
      <c r="AA630" s="5">
        <v>17997368.100000001</v>
      </c>
      <c r="AB630" s="5">
        <v>17997368.100000001</v>
      </c>
      <c r="AC630" s="5">
        <v>17997368.100000001</v>
      </c>
      <c r="AD630" s="5">
        <v>17997368.100000001</v>
      </c>
      <c r="AE630" s="5">
        <v>17997368.100000001</v>
      </c>
      <c r="AF630" s="5">
        <v>17997368.100000001</v>
      </c>
      <c r="AG630" s="5">
        <v>17997368.100000001</v>
      </c>
      <c r="AH630" s="12">
        <f t="shared" si="27"/>
        <v>16869268.054166667</v>
      </c>
      <c r="AI630" s="12">
        <f t="shared" si="28"/>
        <v>17925811.499166664</v>
      </c>
      <c r="AJ630">
        <f t="shared" si="29"/>
        <v>214010</v>
      </c>
    </row>
    <row r="631" spans="1:36" ht="13.8" thickBot="1" x14ac:dyDescent="0.3">
      <c r="A631" s="11" t="s">
        <v>1747</v>
      </c>
      <c r="B631" s="35" t="s">
        <v>266</v>
      </c>
      <c r="C631" s="3" t="s">
        <v>267</v>
      </c>
      <c r="D631" s="3" t="s">
        <v>32</v>
      </c>
      <c r="E631" s="3" t="s">
        <v>32</v>
      </c>
      <c r="F631" s="6" t="s">
        <v>2122</v>
      </c>
      <c r="G631" s="6">
        <v>0</v>
      </c>
      <c r="H631" s="6">
        <v>0</v>
      </c>
      <c r="I631" s="5">
        <v>-5840619.5</v>
      </c>
      <c r="J631" s="5">
        <v>-5840619.5</v>
      </c>
      <c r="K631" s="5">
        <v>-5840619.5</v>
      </c>
      <c r="L631" s="5">
        <v>-5840619.5</v>
      </c>
      <c r="M631" s="5">
        <v>-5840619.5</v>
      </c>
      <c r="N631" s="5">
        <v>-5840619.5</v>
      </c>
      <c r="O631" s="5">
        <v>-5840619.5</v>
      </c>
      <c r="P631" s="5">
        <v>-5840619.5</v>
      </c>
      <c r="Q631" s="5">
        <v>-5840619.5</v>
      </c>
      <c r="R631" s="5">
        <v>-5840619.5</v>
      </c>
      <c r="S631" s="5">
        <v>-5840619.5</v>
      </c>
      <c r="T631" s="5">
        <v>-5840619.5</v>
      </c>
      <c r="U631" s="5">
        <v>-5840619.5</v>
      </c>
      <c r="V631" s="5">
        <v>-5840619.5</v>
      </c>
      <c r="W631" s="5">
        <v>-5840619.5</v>
      </c>
      <c r="X631" s="5">
        <v>-5840619.5</v>
      </c>
      <c r="Y631" s="5">
        <v>-5840619.5</v>
      </c>
      <c r="Z631" s="5">
        <v>-5840619.5</v>
      </c>
      <c r="AA631" s="5">
        <v>-5840619.5</v>
      </c>
      <c r="AB631" s="5">
        <v>-5840619.5</v>
      </c>
      <c r="AC631" s="5">
        <v>-5840619.5</v>
      </c>
      <c r="AD631" s="5">
        <v>-5840619.5</v>
      </c>
      <c r="AE631" s="5">
        <v>-5840619.5</v>
      </c>
      <c r="AF631" s="5">
        <v>-5840619.5</v>
      </c>
      <c r="AG631" s="5">
        <v>-5840619.5</v>
      </c>
      <c r="AH631" s="12">
        <f t="shared" si="27"/>
        <v>-5840619.5</v>
      </c>
      <c r="AI631" s="12">
        <f t="shared" si="28"/>
        <v>-5840619.5</v>
      </c>
      <c r="AJ631">
        <f t="shared" si="29"/>
        <v>214040</v>
      </c>
    </row>
    <row r="632" spans="1:36" ht="13.8" thickBot="1" x14ac:dyDescent="0.3">
      <c r="A632" s="11" t="s">
        <v>1748</v>
      </c>
      <c r="B632" s="35" t="s">
        <v>566</v>
      </c>
      <c r="C632" s="3" t="s">
        <v>567</v>
      </c>
      <c r="D632" s="3" t="s">
        <v>32</v>
      </c>
      <c r="E632" s="3" t="s">
        <v>32</v>
      </c>
      <c r="F632" s="6" t="s">
        <v>2122</v>
      </c>
      <c r="G632" s="6">
        <v>0</v>
      </c>
      <c r="H632" s="6">
        <v>0</v>
      </c>
      <c r="I632" s="5">
        <v>-18479122.789999999</v>
      </c>
      <c r="J632" s="5">
        <v>-18848641.030000001</v>
      </c>
      <c r="K632" s="5">
        <v>-19677602.030000001</v>
      </c>
      <c r="L632" s="5">
        <v>-20276841.66</v>
      </c>
      <c r="M632" s="5">
        <v>-20876081.289999999</v>
      </c>
      <c r="N632" s="5">
        <v>-21475320.920000002</v>
      </c>
      <c r="O632" s="5">
        <v>-22037329.59</v>
      </c>
      <c r="P632" s="5">
        <v>-22006874</v>
      </c>
      <c r="Q632" s="5">
        <v>-22580513.370000001</v>
      </c>
      <c r="R632" s="5">
        <v>-23279618.329999998</v>
      </c>
      <c r="S632" s="5">
        <v>-23857714.789999999</v>
      </c>
      <c r="T632" s="5">
        <v>-24435811.25</v>
      </c>
      <c r="U632" s="5">
        <v>-24244723.940000001</v>
      </c>
      <c r="V632" s="5">
        <v>-27119272.75</v>
      </c>
      <c r="W632" s="5">
        <v>-28004439.23</v>
      </c>
      <c r="X632" s="5">
        <v>-28697116.27</v>
      </c>
      <c r="Y632" s="5">
        <v>-29391022.420000002</v>
      </c>
      <c r="Z632" s="5">
        <v>-30084928.57</v>
      </c>
      <c r="AA632" s="5">
        <v>-30739977.899999999</v>
      </c>
      <c r="AB632" s="5">
        <v>-31421345.780000001</v>
      </c>
      <c r="AC632" s="5">
        <v>-32102713.66</v>
      </c>
      <c r="AD632" s="5">
        <v>-32671784.449999999</v>
      </c>
      <c r="AE632" s="5">
        <v>-33351375.239999998</v>
      </c>
      <c r="AF632" s="5">
        <v>-34030966.030000001</v>
      </c>
      <c r="AG632" s="5">
        <v>-34813668.07</v>
      </c>
      <c r="AH632" s="12">
        <f t="shared" si="27"/>
        <v>-21726189.302083332</v>
      </c>
      <c r="AI632" s="12">
        <f t="shared" si="28"/>
        <v>-30595344.858750004</v>
      </c>
      <c r="AJ632">
        <f t="shared" si="29"/>
        <v>214050</v>
      </c>
    </row>
    <row r="633" spans="1:36" ht="13.8" thickBot="1" x14ac:dyDescent="0.3">
      <c r="A633" s="11" t="s">
        <v>1749</v>
      </c>
      <c r="B633" s="35" t="s">
        <v>1034</v>
      </c>
      <c r="C633" s="3" t="s">
        <v>1035</v>
      </c>
      <c r="D633" s="3" t="s">
        <v>32</v>
      </c>
      <c r="E633" s="3" t="s">
        <v>32</v>
      </c>
      <c r="F633" s="6" t="s">
        <v>2122</v>
      </c>
      <c r="G633" s="6">
        <v>0</v>
      </c>
      <c r="H633" s="6">
        <v>0</v>
      </c>
      <c r="I633" s="5">
        <v>-31835413.960000001</v>
      </c>
      <c r="J633" s="5">
        <v>-31835413.960000001</v>
      </c>
      <c r="K633" s="5">
        <v>-31835413.960000001</v>
      </c>
      <c r="L633" s="5">
        <v>-31835413.960000001</v>
      </c>
      <c r="M633" s="5">
        <v>-31835413.960000001</v>
      </c>
      <c r="N633" s="5">
        <v>-31835413.960000001</v>
      </c>
      <c r="O633" s="5">
        <v>-31835413.960000001</v>
      </c>
      <c r="P633" s="5">
        <v>-31835413.960000001</v>
      </c>
      <c r="Q633" s="5">
        <v>-31835413.960000001</v>
      </c>
      <c r="R633" s="5">
        <v>-31835413.960000001</v>
      </c>
      <c r="S633" s="5">
        <v>-31835413.960000001</v>
      </c>
      <c r="T633" s="5">
        <v>-31835413.960000001</v>
      </c>
      <c r="U633" s="5">
        <v>-31835413.960000001</v>
      </c>
      <c r="V633" s="5">
        <v>-31835413.960000001</v>
      </c>
      <c r="W633" s="5">
        <v>-31835413.960000001</v>
      </c>
      <c r="X633" s="5">
        <v>-31835413.960000001</v>
      </c>
      <c r="Y633" s="5">
        <v>-31835413.960000001</v>
      </c>
      <c r="Z633" s="5">
        <v>-31835413.960000001</v>
      </c>
      <c r="AA633" s="5">
        <v>-31835413.960000001</v>
      </c>
      <c r="AB633" s="5">
        <v>-31835413.960000001</v>
      </c>
      <c r="AC633" s="5">
        <v>-31835413.960000001</v>
      </c>
      <c r="AD633" s="5">
        <v>-31835413.960000001</v>
      </c>
      <c r="AE633" s="5">
        <v>-31835413.960000001</v>
      </c>
      <c r="AF633" s="5">
        <v>-31835413.960000001</v>
      </c>
      <c r="AG633" s="5">
        <v>-31835413.960000001</v>
      </c>
      <c r="AH633" s="12">
        <f t="shared" si="27"/>
        <v>-31835413.959999997</v>
      </c>
      <c r="AI633" s="12">
        <f t="shared" si="28"/>
        <v>-31835413.959999997</v>
      </c>
      <c r="AJ633">
        <f t="shared" si="29"/>
        <v>214051</v>
      </c>
    </row>
    <row r="634" spans="1:36" ht="13.8" thickBot="1" x14ac:dyDescent="0.3">
      <c r="A634" s="11" t="s">
        <v>1750</v>
      </c>
      <c r="B634" s="35" t="s">
        <v>677</v>
      </c>
      <c r="C634" s="3" t="s">
        <v>678</v>
      </c>
      <c r="D634" s="3" t="s">
        <v>32</v>
      </c>
      <c r="E634" s="3" t="s">
        <v>32</v>
      </c>
      <c r="F634" s="6" t="s">
        <v>2122</v>
      </c>
      <c r="G634" s="6">
        <v>0</v>
      </c>
      <c r="H634" s="6">
        <v>0</v>
      </c>
      <c r="I634" s="5">
        <v>-7964306.0899999999</v>
      </c>
      <c r="J634" s="5">
        <v>-7964306.0899999999</v>
      </c>
      <c r="K634" s="5">
        <v>-7964306.0899999999</v>
      </c>
      <c r="L634" s="5">
        <v>-7964306.0899999999</v>
      </c>
      <c r="M634" s="5">
        <v>-7964306.0899999999</v>
      </c>
      <c r="N634" s="5">
        <v>-7964306.0899999999</v>
      </c>
      <c r="O634" s="5">
        <v>-7964306.0899999999</v>
      </c>
      <c r="P634" s="5">
        <v>-7964306.0899999999</v>
      </c>
      <c r="Q634" s="5">
        <v>-7964306.0899999999</v>
      </c>
      <c r="R634" s="5">
        <v>-7964306.0899999999</v>
      </c>
      <c r="S634" s="5">
        <v>-7964306.0899999999</v>
      </c>
      <c r="T634" s="5">
        <v>-7964306.0899999999</v>
      </c>
      <c r="U634" s="5">
        <v>-7964306.0899999999</v>
      </c>
      <c r="V634" s="5">
        <v>-7964306.0899999999</v>
      </c>
      <c r="W634" s="5">
        <v>-7964306.0899999999</v>
      </c>
      <c r="X634" s="5">
        <v>-7964306.0899999999</v>
      </c>
      <c r="Y634" s="5">
        <v>-7964306.0899999999</v>
      </c>
      <c r="Z634" s="5">
        <v>-7964306.0899999999</v>
      </c>
      <c r="AA634" s="5">
        <v>-7964306.0899999999</v>
      </c>
      <c r="AB634" s="5">
        <v>-7964306.0899999999</v>
      </c>
      <c r="AC634" s="5">
        <v>-7964306.0899999999</v>
      </c>
      <c r="AD634" s="5">
        <v>-7964306.0899999999</v>
      </c>
      <c r="AE634" s="5">
        <v>-7964306.0899999999</v>
      </c>
      <c r="AF634" s="5">
        <v>-7964306.0899999999</v>
      </c>
      <c r="AG634" s="5">
        <v>-7964306.0899999999</v>
      </c>
      <c r="AH634" s="12">
        <f t="shared" si="27"/>
        <v>-7964306.0900000026</v>
      </c>
      <c r="AI634" s="12">
        <f t="shared" si="28"/>
        <v>-7964306.0900000026</v>
      </c>
      <c r="AJ634">
        <f t="shared" si="29"/>
        <v>214060</v>
      </c>
    </row>
    <row r="635" spans="1:36" ht="13.8" thickBot="1" x14ac:dyDescent="0.3">
      <c r="A635" s="11" t="s">
        <v>1751</v>
      </c>
      <c r="B635" s="35" t="s">
        <v>268</v>
      </c>
      <c r="C635" s="3" t="s">
        <v>269</v>
      </c>
      <c r="D635" s="3" t="s">
        <v>32</v>
      </c>
      <c r="E635" s="3" t="s">
        <v>32</v>
      </c>
      <c r="F635" s="6" t="s">
        <v>2122</v>
      </c>
      <c r="G635" s="6">
        <v>0</v>
      </c>
      <c r="H635" s="6">
        <v>0</v>
      </c>
      <c r="I635" s="5">
        <v>-32132124.440000001</v>
      </c>
      <c r="J635" s="5">
        <v>-32132124.440000001</v>
      </c>
      <c r="K635" s="5">
        <v>-32132124.440000001</v>
      </c>
      <c r="L635" s="5">
        <v>-32132124.440000001</v>
      </c>
      <c r="M635" s="5">
        <v>-32132124.440000001</v>
      </c>
      <c r="N635" s="5">
        <v>-32132124.440000001</v>
      </c>
      <c r="O635" s="5">
        <v>-37452972.619999997</v>
      </c>
      <c r="P635" s="5">
        <v>-37452972.619999997</v>
      </c>
      <c r="Q635" s="5">
        <v>-37452972.619999997</v>
      </c>
      <c r="R635" s="5">
        <v>-37452972.619999997</v>
      </c>
      <c r="S635" s="5">
        <v>-37452972.619999997</v>
      </c>
      <c r="T635" s="5">
        <v>-37452972.619999997</v>
      </c>
      <c r="U635" s="5">
        <v>-37452972.619999997</v>
      </c>
      <c r="V635" s="5">
        <v>-37452972.619999997</v>
      </c>
      <c r="W635" s="5">
        <v>-37452972.619999997</v>
      </c>
      <c r="X635" s="5">
        <v>-37452972.619999997</v>
      </c>
      <c r="Y635" s="5">
        <v>-37452972.619999997</v>
      </c>
      <c r="Z635" s="5">
        <v>-37452972.619999997</v>
      </c>
      <c r="AA635" s="5">
        <v>-41178524.549999997</v>
      </c>
      <c r="AB635" s="5">
        <v>-41178524.549999997</v>
      </c>
      <c r="AC635" s="5">
        <v>-41178524.549999997</v>
      </c>
      <c r="AD635" s="5">
        <v>-41178524.549999997</v>
      </c>
      <c r="AE635" s="5">
        <v>-41178524.549999997</v>
      </c>
      <c r="AF635" s="5">
        <v>-41178524.549999997</v>
      </c>
      <c r="AG635" s="5">
        <v>-41178524.549999997</v>
      </c>
      <c r="AH635" s="12">
        <f t="shared" si="27"/>
        <v>-35014250.537500001</v>
      </c>
      <c r="AI635" s="12">
        <f t="shared" si="28"/>
        <v>-39470979.915416673</v>
      </c>
      <c r="AJ635">
        <f t="shared" si="29"/>
        <v>215100</v>
      </c>
    </row>
    <row r="636" spans="1:36" ht="13.8" thickBot="1" x14ac:dyDescent="0.3">
      <c r="A636" s="11" t="s">
        <v>1752</v>
      </c>
      <c r="B636" s="35" t="s">
        <v>30</v>
      </c>
      <c r="C636" s="3" t="s">
        <v>31</v>
      </c>
      <c r="D636" s="3" t="s">
        <v>32</v>
      </c>
      <c r="E636" s="3" t="s">
        <v>32</v>
      </c>
      <c r="F636" s="6" t="s">
        <v>2122</v>
      </c>
      <c r="G636" s="6">
        <v>0</v>
      </c>
      <c r="H636" s="6">
        <v>0</v>
      </c>
      <c r="I636" s="5">
        <v>-497224130.94</v>
      </c>
      <c r="J636" s="5">
        <v>-612120991.66999996</v>
      </c>
      <c r="K636" s="5">
        <v>-586753128.61000001</v>
      </c>
      <c r="L636" s="5">
        <v>-590898193.13999999</v>
      </c>
      <c r="M636" s="5">
        <v>-589914788.26999998</v>
      </c>
      <c r="N636" s="5">
        <v>-565103963.63</v>
      </c>
      <c r="O636" s="5">
        <v>-559786141.29999995</v>
      </c>
      <c r="P636" s="5">
        <v>-559967249.22000003</v>
      </c>
      <c r="Q636" s="5">
        <v>-535413828.75</v>
      </c>
      <c r="R636" s="5">
        <v>-537133296.26999998</v>
      </c>
      <c r="S636" s="5">
        <v>-536937796.67999995</v>
      </c>
      <c r="T636" s="5">
        <v>-511764302.37</v>
      </c>
      <c r="U636" s="5">
        <v>-509960950.43000001</v>
      </c>
      <c r="V636" s="5">
        <v>-645161962.94000006</v>
      </c>
      <c r="W636" s="5">
        <v>-600559219.63999999</v>
      </c>
      <c r="X636" s="5">
        <v>-634881465.39999998</v>
      </c>
      <c r="Y636" s="5">
        <v>-631080731.03999996</v>
      </c>
      <c r="Z636" s="5">
        <v>-605174970.19000006</v>
      </c>
      <c r="AA636" s="5">
        <v>-601582551.64999998</v>
      </c>
      <c r="AB636" s="5">
        <v>-601831405.57000005</v>
      </c>
      <c r="AC636" s="5">
        <v>-576304491.50999999</v>
      </c>
      <c r="AD636" s="5">
        <v>-576774065.13</v>
      </c>
      <c r="AE636" s="5">
        <v>-576461129.95000005</v>
      </c>
      <c r="AF636" s="5">
        <v>-546724145.82000005</v>
      </c>
      <c r="AG636" s="5">
        <v>-554889470.48000002</v>
      </c>
      <c r="AH636" s="12">
        <f t="shared" si="27"/>
        <v>-557448851.71625006</v>
      </c>
      <c r="AI636" s="12">
        <f t="shared" si="28"/>
        <v>-594080112.44124997</v>
      </c>
      <c r="AJ636">
        <f t="shared" si="29"/>
        <v>216000</v>
      </c>
    </row>
    <row r="637" spans="1:36" ht="13.8" thickBot="1" x14ac:dyDescent="0.3">
      <c r="A637" s="11" t="s">
        <v>1753</v>
      </c>
      <c r="B637" s="34">
        <v>216001</v>
      </c>
      <c r="C637" s="3" t="s">
        <v>1229</v>
      </c>
      <c r="D637" s="3" t="s">
        <v>32</v>
      </c>
      <c r="E637" s="3" t="s">
        <v>32</v>
      </c>
      <c r="F637" s="6" t="s">
        <v>2122</v>
      </c>
      <c r="G637" s="6">
        <v>0</v>
      </c>
      <c r="H637" s="6">
        <v>0</v>
      </c>
      <c r="I637" s="5">
        <v>-115916133.94</v>
      </c>
      <c r="J637" s="5">
        <v>-23322332.309999999</v>
      </c>
      <c r="K637" s="5">
        <v>-41464418.450000003</v>
      </c>
      <c r="L637" s="5">
        <v>-54890027.369999997</v>
      </c>
      <c r="M637" s="5">
        <v>-64820018.140000001</v>
      </c>
      <c r="N637" s="5">
        <v>-75516270.409999996</v>
      </c>
      <c r="O637" s="5">
        <v>-80466783.379999995</v>
      </c>
      <c r="P637" s="5">
        <v>-89767163.049999997</v>
      </c>
      <c r="Q637" s="5">
        <v>-93879232.069999993</v>
      </c>
      <c r="R637" s="5">
        <v>-90586162.799999997</v>
      </c>
      <c r="S637" s="5">
        <v>-96399252.709999993</v>
      </c>
      <c r="T637" s="5">
        <v>-109189133.84</v>
      </c>
      <c r="U637" s="5">
        <v>-136429119.63999999</v>
      </c>
      <c r="V637" s="5">
        <v>-91298115.739999995</v>
      </c>
      <c r="W637" s="5">
        <v>-104267166.77</v>
      </c>
      <c r="X637" s="5">
        <v>-115794291.90000001</v>
      </c>
      <c r="Y637" s="5">
        <v>-131812538.63</v>
      </c>
      <c r="Z637" s="5">
        <v>-139389339.88999999</v>
      </c>
      <c r="AA637" s="5">
        <v>-141048507.13</v>
      </c>
      <c r="AB637" s="5">
        <v>-149709270.40000001</v>
      </c>
      <c r="AC637" s="5">
        <v>-150660566.52000001</v>
      </c>
      <c r="AD637" s="5">
        <v>-146203218.22999999</v>
      </c>
      <c r="AE637" s="5">
        <v>-152708978.56</v>
      </c>
      <c r="AF637" s="5">
        <v>-168919688.94</v>
      </c>
      <c r="AG637" s="5">
        <v>-196979194.77000001</v>
      </c>
      <c r="AH637" s="12">
        <f t="shared" si="27"/>
        <v>-78872785.109999999</v>
      </c>
      <c r="AI637" s="12">
        <f t="shared" si="28"/>
        <v>-138209653.32624999</v>
      </c>
      <c r="AJ637">
        <f t="shared" si="29"/>
        <v>216001</v>
      </c>
    </row>
    <row r="638" spans="1:36" ht="13.8" thickBot="1" x14ac:dyDescent="0.3">
      <c r="A638" s="11" t="s">
        <v>1753</v>
      </c>
      <c r="B638" s="35" t="s">
        <v>387</v>
      </c>
      <c r="C638" s="3" t="s">
        <v>388</v>
      </c>
      <c r="D638" s="3" t="s">
        <v>51</v>
      </c>
      <c r="E638" s="3" t="s">
        <v>57</v>
      </c>
      <c r="F638" s="6" t="s">
        <v>1235</v>
      </c>
      <c r="G638" s="6">
        <v>0</v>
      </c>
      <c r="H638" s="6">
        <v>0</v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27"/>
      <c r="W638" s="27"/>
      <c r="X638" s="27">
        <v>1791684</v>
      </c>
      <c r="Y638" s="27"/>
      <c r="Z638" s="27"/>
      <c r="AA638" s="4"/>
      <c r="AB638" s="4"/>
      <c r="AC638" s="4"/>
      <c r="AD638" s="4"/>
      <c r="AE638" s="4"/>
      <c r="AF638" s="4"/>
      <c r="AG638" s="4"/>
      <c r="AH638" s="12">
        <f t="shared" si="27"/>
        <v>0</v>
      </c>
      <c r="AI638" s="12">
        <f t="shared" si="28"/>
        <v>149307</v>
      </c>
      <c r="AJ638">
        <f t="shared" si="29"/>
        <v>255000</v>
      </c>
    </row>
    <row r="639" spans="1:36" ht="13.8" thickBot="1" x14ac:dyDescent="0.3">
      <c r="A639" s="11" t="s">
        <v>1754</v>
      </c>
      <c r="B639" s="35" t="s">
        <v>962</v>
      </c>
      <c r="C639" s="3" t="s">
        <v>963</v>
      </c>
      <c r="D639" s="3" t="s">
        <v>32</v>
      </c>
      <c r="E639" s="3" t="s">
        <v>32</v>
      </c>
      <c r="F639" s="6" t="s">
        <v>2122</v>
      </c>
      <c r="G639" s="6">
        <v>0</v>
      </c>
      <c r="H639" s="6">
        <v>0</v>
      </c>
      <c r="I639" s="5">
        <v>40858901.229999997</v>
      </c>
      <c r="J639" s="5">
        <v>40858901.229999997</v>
      </c>
      <c r="K639" s="5">
        <v>40858901.229999997</v>
      </c>
      <c r="L639" s="5">
        <v>40858901.229999997</v>
      </c>
      <c r="M639" s="5">
        <v>40858901.229999997</v>
      </c>
      <c r="N639" s="5">
        <v>40858901.229999997</v>
      </c>
      <c r="O639" s="5">
        <v>40858901.229999997</v>
      </c>
      <c r="P639" s="5">
        <v>40858901.229999997</v>
      </c>
      <c r="Q639" s="5">
        <v>40858901.229999997</v>
      </c>
      <c r="R639" s="5">
        <v>40858901.229999997</v>
      </c>
      <c r="S639" s="5">
        <v>40858901.229999997</v>
      </c>
      <c r="T639" s="5">
        <v>40858901.229999997</v>
      </c>
      <c r="U639" s="5">
        <v>40858901.229999997</v>
      </c>
      <c r="V639" s="5">
        <v>40858901.229999997</v>
      </c>
      <c r="W639" s="5">
        <v>40858901.229999997</v>
      </c>
      <c r="X639" s="5">
        <v>40858901.229999997</v>
      </c>
      <c r="Y639" s="5">
        <v>40858901.229999997</v>
      </c>
      <c r="Z639" s="5">
        <v>40858901.229999997</v>
      </c>
      <c r="AA639" s="5">
        <v>40858901.229999997</v>
      </c>
      <c r="AB639" s="5">
        <v>40858901.229999997</v>
      </c>
      <c r="AC639" s="5">
        <v>40858901.229999997</v>
      </c>
      <c r="AD639" s="5">
        <v>40858901.229999997</v>
      </c>
      <c r="AE639" s="5">
        <v>40858901.229999997</v>
      </c>
      <c r="AF639" s="5">
        <v>40858901.229999997</v>
      </c>
      <c r="AG639" s="5">
        <v>40858901.229999997</v>
      </c>
      <c r="AH639" s="12">
        <f t="shared" si="27"/>
        <v>40858901.230000004</v>
      </c>
      <c r="AI639" s="12">
        <f t="shared" si="28"/>
        <v>40858901.230000004</v>
      </c>
      <c r="AJ639">
        <f t="shared" si="29"/>
        <v>216050</v>
      </c>
    </row>
    <row r="640" spans="1:36" ht="13.8" thickBot="1" x14ac:dyDescent="0.3">
      <c r="A640" s="11" t="s">
        <v>1755</v>
      </c>
      <c r="B640" s="35" t="s">
        <v>270</v>
      </c>
      <c r="C640" s="3" t="s">
        <v>271</v>
      </c>
      <c r="D640" s="3" t="s">
        <v>32</v>
      </c>
      <c r="E640" s="3" t="s">
        <v>32</v>
      </c>
      <c r="F640" s="6" t="s">
        <v>2122</v>
      </c>
      <c r="G640" s="6">
        <v>0</v>
      </c>
      <c r="H640" s="6">
        <v>0</v>
      </c>
      <c r="I640" s="5">
        <v>-23394570.460000001</v>
      </c>
      <c r="J640" s="5">
        <v>-24471676.670000002</v>
      </c>
      <c r="K640" s="5">
        <v>-25426911.530000001</v>
      </c>
      <c r="L640" s="5">
        <v>-22921519.620000001</v>
      </c>
      <c r="M640" s="5">
        <v>-23959343.489999998</v>
      </c>
      <c r="N640" s="5">
        <v>-24372276.48</v>
      </c>
      <c r="O640" s="5">
        <v>-24411729.800000001</v>
      </c>
      <c r="P640" s="5">
        <v>-24281729.879999999</v>
      </c>
      <c r="Q640" s="5">
        <v>-24440959.75</v>
      </c>
      <c r="R640" s="5">
        <v>-22790546.73</v>
      </c>
      <c r="S640" s="5">
        <v>-23083614.32</v>
      </c>
      <c r="T640" s="5">
        <v>-23831470.93</v>
      </c>
      <c r="U640" s="5">
        <v>-25786574.399999999</v>
      </c>
      <c r="V640" s="5">
        <v>-26936886.41</v>
      </c>
      <c r="W640" s="5">
        <v>-46133831.649999999</v>
      </c>
      <c r="X640" s="5">
        <v>-11856652</v>
      </c>
      <c r="Y640" s="5">
        <v>-15557635.359999999</v>
      </c>
      <c r="Z640" s="5">
        <v>-15996566.26</v>
      </c>
      <c r="AA640" s="5">
        <v>-15921634.6</v>
      </c>
      <c r="AB640" s="5">
        <v>-15747986.68</v>
      </c>
      <c r="AC640" s="5">
        <v>-15703227.9</v>
      </c>
      <c r="AD640" s="5">
        <v>-15292659.869999999</v>
      </c>
      <c r="AE640" s="5">
        <v>-15658534.050000001</v>
      </c>
      <c r="AF640" s="5">
        <v>-19471816.07</v>
      </c>
      <c r="AG640" s="5">
        <v>-11368843</v>
      </c>
      <c r="AH640" s="12">
        <f t="shared" si="27"/>
        <v>-24048529.302499998</v>
      </c>
      <c r="AI640" s="12">
        <f t="shared" si="28"/>
        <v>-19404594.962500002</v>
      </c>
      <c r="AJ640">
        <f t="shared" si="29"/>
        <v>216100</v>
      </c>
    </row>
    <row r="641" spans="1:36" ht="13.8" thickBot="1" x14ac:dyDescent="0.3">
      <c r="A641" s="11" t="s">
        <v>1756</v>
      </c>
      <c r="B641" s="35" t="s">
        <v>272</v>
      </c>
      <c r="C641" s="3" t="s">
        <v>273</v>
      </c>
      <c r="D641" s="3" t="s">
        <v>32</v>
      </c>
      <c r="E641" s="3" t="s">
        <v>32</v>
      </c>
      <c r="F641" s="6" t="s">
        <v>2122</v>
      </c>
      <c r="G641" s="6">
        <v>0</v>
      </c>
      <c r="H641" s="6">
        <v>0</v>
      </c>
      <c r="I641" s="5">
        <v>23338431.370000001</v>
      </c>
      <c r="J641" s="5">
        <v>23396264.370000001</v>
      </c>
      <c r="K641" s="5">
        <v>23444768.370000001</v>
      </c>
      <c r="L641" s="5">
        <v>23515102.370000001</v>
      </c>
      <c r="M641" s="5">
        <v>23569521.370000001</v>
      </c>
      <c r="N641" s="5">
        <v>23639829.370000001</v>
      </c>
      <c r="O641" s="5">
        <v>23681343.370000001</v>
      </c>
      <c r="P641" s="5">
        <v>23732451.370000001</v>
      </c>
      <c r="Q641" s="5">
        <v>23807040.77</v>
      </c>
      <c r="R641" s="5">
        <v>23875534.77</v>
      </c>
      <c r="S641" s="5">
        <v>23973102.77</v>
      </c>
      <c r="T641" s="5">
        <v>24016245.07</v>
      </c>
      <c r="U641" s="5">
        <v>24175681.07</v>
      </c>
      <c r="V641" s="5">
        <v>24210957.07</v>
      </c>
      <c r="W641" s="5">
        <v>24281360.07</v>
      </c>
      <c r="X641" s="5">
        <v>24352880.07</v>
      </c>
      <c r="Y641" s="5">
        <v>24253129.07</v>
      </c>
      <c r="Z641" s="5">
        <v>24323617.07</v>
      </c>
      <c r="AA641" s="5">
        <v>24382047.07</v>
      </c>
      <c r="AB641" s="5">
        <v>24457253.07</v>
      </c>
      <c r="AC641" s="5">
        <v>24503762.07</v>
      </c>
      <c r="AD641" s="5">
        <v>24563958.07</v>
      </c>
      <c r="AE641" s="5">
        <v>24616897.07</v>
      </c>
      <c r="AF641" s="5">
        <v>24693189.07</v>
      </c>
      <c r="AG641" s="5">
        <v>24755544.07</v>
      </c>
      <c r="AH641" s="12">
        <f t="shared" si="27"/>
        <v>23700688.349166673</v>
      </c>
      <c r="AI641" s="12">
        <f t="shared" si="28"/>
        <v>24425388.528333332</v>
      </c>
      <c r="AJ641">
        <f t="shared" si="29"/>
        <v>216150</v>
      </c>
    </row>
    <row r="642" spans="1:36" ht="13.8" thickBot="1" x14ac:dyDescent="0.3">
      <c r="A642" s="11" t="s">
        <v>1757</v>
      </c>
      <c r="B642" s="35" t="s">
        <v>593</v>
      </c>
      <c r="C642" s="3" t="s">
        <v>594</v>
      </c>
      <c r="D642" s="3" t="s">
        <v>32</v>
      </c>
      <c r="E642" s="3" t="s">
        <v>32</v>
      </c>
      <c r="F642" s="6" t="s">
        <v>1235</v>
      </c>
      <c r="G642" s="6">
        <v>0</v>
      </c>
      <c r="H642" s="6">
        <v>0</v>
      </c>
      <c r="I642" s="5">
        <v>8089542</v>
      </c>
      <c r="J642" s="5">
        <v>8021820</v>
      </c>
      <c r="K642" s="5">
        <v>7953781</v>
      </c>
      <c r="L642" s="5">
        <v>9628105</v>
      </c>
      <c r="M642" s="5">
        <v>9560066</v>
      </c>
      <c r="N642" s="5">
        <v>9492027</v>
      </c>
      <c r="O642" s="5">
        <v>9423988</v>
      </c>
      <c r="P642" s="5">
        <v>9355949</v>
      </c>
      <c r="Q642" s="5">
        <v>9287910</v>
      </c>
      <c r="R642" s="5">
        <v>9219871</v>
      </c>
      <c r="S642" s="5">
        <v>9151832</v>
      </c>
      <c r="T642" s="5">
        <v>9083793</v>
      </c>
      <c r="U642" s="5">
        <v>7866070</v>
      </c>
      <c r="V642" s="5">
        <v>7813040</v>
      </c>
      <c r="W642" s="5">
        <v>7759568</v>
      </c>
      <c r="X642" s="5">
        <v>7706096</v>
      </c>
      <c r="Y642" s="5">
        <v>7652624</v>
      </c>
      <c r="Z642" s="5">
        <v>7599152</v>
      </c>
      <c r="AA642" s="5">
        <v>7545207</v>
      </c>
      <c r="AB642" s="5">
        <v>7491262</v>
      </c>
      <c r="AC642" s="5">
        <v>7437317</v>
      </c>
      <c r="AD642" s="5">
        <v>7383372</v>
      </c>
      <c r="AE642" s="5">
        <v>7329427</v>
      </c>
      <c r="AF642" s="5">
        <v>7275577</v>
      </c>
      <c r="AG642" s="5">
        <v>7221727</v>
      </c>
      <c r="AH642" s="12">
        <f t="shared" ref="AH642:AH705" si="30">(((I642+U642)/2)+J642+K642+L642+M642+N642+O642+P642+Q642+R642+S642+T642)/12</f>
        <v>9013079</v>
      </c>
      <c r="AI642" s="12">
        <f t="shared" ref="AI642:AI705" si="31">(((U642+AG642)/2)+V642+W642+X642+Y642+Z642+AA642+AB642+AC642+AD642+AE642+AF642)/12</f>
        <v>7544711.708333333</v>
      </c>
      <c r="AJ642">
        <f t="shared" ref="AJ642:AJ705" si="32">B642*1</f>
        <v>219100</v>
      </c>
    </row>
    <row r="643" spans="1:36" ht="13.8" thickBot="1" x14ac:dyDescent="0.3">
      <c r="A643" s="11" t="s">
        <v>1758</v>
      </c>
      <c r="B643" s="35" t="s">
        <v>530</v>
      </c>
      <c r="C643" s="3" t="s">
        <v>531</v>
      </c>
      <c r="D643" s="3" t="s">
        <v>32</v>
      </c>
      <c r="E643" s="3" t="s">
        <v>32</v>
      </c>
      <c r="F643" s="6" t="s">
        <v>2122</v>
      </c>
      <c r="G643" s="6">
        <v>0</v>
      </c>
      <c r="H643" s="6">
        <v>0</v>
      </c>
      <c r="I643" s="5">
        <v>-25000000</v>
      </c>
      <c r="J643" s="5">
        <v>-25000000</v>
      </c>
      <c r="K643" s="5">
        <v>-25000000</v>
      </c>
      <c r="L643" s="5">
        <v>-25000000</v>
      </c>
      <c r="M643" s="5">
        <v>-25000000</v>
      </c>
      <c r="N643" s="5">
        <v>-25000000</v>
      </c>
      <c r="O643" s="5">
        <v>-25000000</v>
      </c>
      <c r="P643" s="5">
        <v>-25000000</v>
      </c>
      <c r="Q643" s="5">
        <v>-25000000</v>
      </c>
      <c r="R643" s="5">
        <v>-25000000</v>
      </c>
      <c r="S643" s="5">
        <v>-25000000</v>
      </c>
      <c r="T643" s="5">
        <v>-25000000</v>
      </c>
      <c r="U643" s="5">
        <v>-25000000</v>
      </c>
      <c r="V643" s="5">
        <v>-25000000</v>
      </c>
      <c r="W643" s="5">
        <v>-25000000</v>
      </c>
      <c r="X643" s="5">
        <v>-25000000</v>
      </c>
      <c r="Y643" s="5">
        <v>-25000000</v>
      </c>
      <c r="Z643" s="5">
        <v>-25000000</v>
      </c>
      <c r="AA643" s="5">
        <v>-25000000</v>
      </c>
      <c r="AB643" s="5">
        <v>-25000000</v>
      </c>
      <c r="AC643" s="5">
        <v>-25000000</v>
      </c>
      <c r="AD643" s="5">
        <v>-25000000</v>
      </c>
      <c r="AE643" s="5">
        <v>-25000000</v>
      </c>
      <c r="AF643" s="5">
        <v>-25000000</v>
      </c>
      <c r="AG643" s="5">
        <v>-25000000</v>
      </c>
      <c r="AH643" s="12">
        <f t="shared" si="30"/>
        <v>-25000000</v>
      </c>
      <c r="AI643" s="12">
        <f t="shared" si="31"/>
        <v>-25000000</v>
      </c>
      <c r="AJ643">
        <f t="shared" si="32"/>
        <v>221300</v>
      </c>
    </row>
    <row r="644" spans="1:36" ht="13.8" thickBot="1" x14ac:dyDescent="0.3">
      <c r="A644" s="11" t="s">
        <v>1759</v>
      </c>
      <c r="B644" s="35" t="s">
        <v>849</v>
      </c>
      <c r="C644" s="3" t="s">
        <v>850</v>
      </c>
      <c r="D644" s="3" t="s">
        <v>32</v>
      </c>
      <c r="E644" s="3" t="s">
        <v>32</v>
      </c>
      <c r="F644" s="6" t="s">
        <v>2122</v>
      </c>
      <c r="G644" s="6">
        <v>0</v>
      </c>
      <c r="H644" s="6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0</v>
      </c>
      <c r="AD644" s="5">
        <v>0</v>
      </c>
      <c r="AE644" s="5">
        <v>0</v>
      </c>
      <c r="AF644" s="5">
        <v>0</v>
      </c>
      <c r="AG644" s="5">
        <v>0</v>
      </c>
      <c r="AH644" s="12">
        <f t="shared" si="30"/>
        <v>0</v>
      </c>
      <c r="AI644" s="12">
        <f t="shared" si="31"/>
        <v>0</v>
      </c>
      <c r="AJ644">
        <f t="shared" si="32"/>
        <v>221332</v>
      </c>
    </row>
    <row r="645" spans="1:36" ht="13.8" thickBot="1" x14ac:dyDescent="0.3">
      <c r="A645" s="11" t="s">
        <v>1760</v>
      </c>
      <c r="B645" s="35" t="s">
        <v>851</v>
      </c>
      <c r="C645" s="3" t="s">
        <v>852</v>
      </c>
      <c r="D645" s="3" t="s">
        <v>32</v>
      </c>
      <c r="E645" s="3" t="s">
        <v>32</v>
      </c>
      <c r="F645" s="6" t="s">
        <v>2122</v>
      </c>
      <c r="G645" s="6">
        <v>0</v>
      </c>
      <c r="H645" s="6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0</v>
      </c>
      <c r="AF645" s="5">
        <v>0</v>
      </c>
      <c r="AG645" s="5">
        <v>0</v>
      </c>
      <c r="AH645" s="12">
        <f t="shared" si="30"/>
        <v>0</v>
      </c>
      <c r="AI645" s="12">
        <f t="shared" si="31"/>
        <v>0</v>
      </c>
      <c r="AJ645">
        <f t="shared" si="32"/>
        <v>221333</v>
      </c>
    </row>
    <row r="646" spans="1:36" ht="13.8" thickBot="1" x14ac:dyDescent="0.3">
      <c r="A646" s="11" t="s">
        <v>1761</v>
      </c>
      <c r="B646" s="35" t="s">
        <v>853</v>
      </c>
      <c r="C646" s="3" t="s">
        <v>854</v>
      </c>
      <c r="D646" s="3" t="s">
        <v>32</v>
      </c>
      <c r="E646" s="3" t="s">
        <v>32</v>
      </c>
      <c r="F646" s="6" t="s">
        <v>2122</v>
      </c>
      <c r="G646" s="6">
        <v>0</v>
      </c>
      <c r="H646" s="6">
        <v>0</v>
      </c>
      <c r="I646" s="5">
        <v>-5500000</v>
      </c>
      <c r="J646" s="5">
        <v>-5500000</v>
      </c>
      <c r="K646" s="5">
        <v>-5500000</v>
      </c>
      <c r="L646" s="5">
        <v>-5500000</v>
      </c>
      <c r="M646" s="5">
        <v>-5500000</v>
      </c>
      <c r="N646" s="5">
        <v>-5500000</v>
      </c>
      <c r="O646" s="5">
        <v>-5500000</v>
      </c>
      <c r="P646" s="5">
        <v>-5500000</v>
      </c>
      <c r="Q646" s="5">
        <v>-5500000</v>
      </c>
      <c r="R646" s="5">
        <v>-5500000</v>
      </c>
      <c r="S646" s="5">
        <v>-5500000</v>
      </c>
      <c r="T646" s="5">
        <v>-5500000</v>
      </c>
      <c r="U646" s="5">
        <v>-5500000</v>
      </c>
      <c r="V646" s="5">
        <v>-5500000</v>
      </c>
      <c r="W646" s="5">
        <v>-5500000</v>
      </c>
      <c r="X646" s="5">
        <v>-5500000</v>
      </c>
      <c r="Y646" s="5">
        <v>-5500000</v>
      </c>
      <c r="Z646" s="5">
        <v>-5500000</v>
      </c>
      <c r="AA646" s="5">
        <v>-5500000</v>
      </c>
      <c r="AB646" s="5">
        <v>-5500000</v>
      </c>
      <c r="AC646" s="5">
        <v>-5500000</v>
      </c>
      <c r="AD646" s="5">
        <v>-5500000</v>
      </c>
      <c r="AE646" s="5">
        <v>-5500000</v>
      </c>
      <c r="AF646" s="5">
        <v>-5500000</v>
      </c>
      <c r="AG646" s="5">
        <v>-5500000</v>
      </c>
      <c r="AH646" s="12">
        <f t="shared" si="30"/>
        <v>-5500000</v>
      </c>
      <c r="AI646" s="12">
        <f t="shared" si="31"/>
        <v>-5500000</v>
      </c>
      <c r="AJ646">
        <f t="shared" si="32"/>
        <v>221334</v>
      </c>
    </row>
    <row r="647" spans="1:36" ht="13.8" thickBot="1" x14ac:dyDescent="0.3">
      <c r="A647" s="11" t="s">
        <v>1762</v>
      </c>
      <c r="B647" s="35" t="s">
        <v>855</v>
      </c>
      <c r="C647" s="3" t="s">
        <v>856</v>
      </c>
      <c r="D647" s="3" t="s">
        <v>32</v>
      </c>
      <c r="E647" s="3" t="s">
        <v>32</v>
      </c>
      <c r="F647" s="6" t="s">
        <v>2122</v>
      </c>
      <c r="G647" s="6">
        <v>0</v>
      </c>
      <c r="H647" s="6">
        <v>0</v>
      </c>
      <c r="I647" s="5">
        <v>-1000000</v>
      </c>
      <c r="J647" s="5">
        <v>-1000000</v>
      </c>
      <c r="K647" s="5">
        <v>-1000000</v>
      </c>
      <c r="L647" s="5">
        <v>-1000000</v>
      </c>
      <c r="M647" s="5">
        <v>-1000000</v>
      </c>
      <c r="N647" s="5">
        <v>-1000000</v>
      </c>
      <c r="O647" s="5">
        <v>-1000000</v>
      </c>
      <c r="P647" s="5">
        <v>-1000000</v>
      </c>
      <c r="Q647" s="5">
        <v>-1000000</v>
      </c>
      <c r="R647" s="5">
        <v>-1000000</v>
      </c>
      <c r="S647" s="5">
        <v>-1000000</v>
      </c>
      <c r="T647" s="5">
        <v>-1000000</v>
      </c>
      <c r="U647" s="5">
        <v>-1000000</v>
      </c>
      <c r="V647" s="5">
        <v>-1000000</v>
      </c>
      <c r="W647" s="5">
        <v>-1000000</v>
      </c>
      <c r="X647" s="5">
        <v>-1000000</v>
      </c>
      <c r="Y647" s="5">
        <v>-1000000</v>
      </c>
      <c r="Z647" s="5">
        <v>-1000000</v>
      </c>
      <c r="AA647" s="5">
        <v>-1000000</v>
      </c>
      <c r="AB647" s="5">
        <v>-1000000</v>
      </c>
      <c r="AC647" s="5">
        <v>-1000000</v>
      </c>
      <c r="AD647" s="5">
        <v>-1000000</v>
      </c>
      <c r="AE647" s="5">
        <v>-1000000</v>
      </c>
      <c r="AF647" s="5">
        <v>-1000000</v>
      </c>
      <c r="AG647" s="5">
        <v>-1000000</v>
      </c>
      <c r="AH647" s="12">
        <f t="shared" si="30"/>
        <v>-1000000</v>
      </c>
      <c r="AI647" s="12">
        <f t="shared" si="31"/>
        <v>-1000000</v>
      </c>
      <c r="AJ647">
        <f t="shared" si="32"/>
        <v>221335</v>
      </c>
    </row>
    <row r="648" spans="1:36" ht="13.8" thickBot="1" x14ac:dyDescent="0.3">
      <c r="A648" s="11" t="s">
        <v>1763</v>
      </c>
      <c r="B648" s="35" t="s">
        <v>857</v>
      </c>
      <c r="C648" s="3" t="s">
        <v>858</v>
      </c>
      <c r="D648" s="3" t="s">
        <v>32</v>
      </c>
      <c r="E648" s="3" t="s">
        <v>32</v>
      </c>
      <c r="F648" s="6" t="s">
        <v>2122</v>
      </c>
      <c r="G648" s="6">
        <v>0</v>
      </c>
      <c r="H648" s="6">
        <v>0</v>
      </c>
      <c r="I648" s="5">
        <v>-7000000</v>
      </c>
      <c r="J648" s="5">
        <v>-7000000</v>
      </c>
      <c r="K648" s="5">
        <v>-7000000</v>
      </c>
      <c r="L648" s="5">
        <v>-7000000</v>
      </c>
      <c r="M648" s="5">
        <v>-7000000</v>
      </c>
      <c r="N648" s="5">
        <v>-7000000</v>
      </c>
      <c r="O648" s="5">
        <v>-7000000</v>
      </c>
      <c r="P648" s="5">
        <v>-7000000</v>
      </c>
      <c r="Q648" s="5">
        <v>-7000000</v>
      </c>
      <c r="R648" s="5">
        <v>-7000000</v>
      </c>
      <c r="S648" s="5">
        <v>-7000000</v>
      </c>
      <c r="T648" s="5">
        <v>-7000000</v>
      </c>
      <c r="U648" s="5">
        <v>-7000000</v>
      </c>
      <c r="V648" s="5">
        <v>-7000000</v>
      </c>
      <c r="W648" s="5">
        <v>-7000000</v>
      </c>
      <c r="X648" s="5">
        <v>-7000000</v>
      </c>
      <c r="Y648" s="5">
        <v>-7000000</v>
      </c>
      <c r="Z648" s="5">
        <v>-7000000</v>
      </c>
      <c r="AA648" s="5">
        <v>-7000000</v>
      </c>
      <c r="AB648" s="5">
        <v>-7000000</v>
      </c>
      <c r="AC648" s="5">
        <v>-7000000</v>
      </c>
      <c r="AD648" s="5">
        <v>-7000000</v>
      </c>
      <c r="AE648" s="5">
        <v>-7000000</v>
      </c>
      <c r="AF648" s="5">
        <v>-7000000</v>
      </c>
      <c r="AG648" s="5">
        <v>-7000000</v>
      </c>
      <c r="AH648" s="12">
        <f t="shared" si="30"/>
        <v>-7000000</v>
      </c>
      <c r="AI648" s="12">
        <f t="shared" si="31"/>
        <v>-7000000</v>
      </c>
      <c r="AJ648">
        <f t="shared" si="32"/>
        <v>221336</v>
      </c>
    </row>
    <row r="649" spans="1:36" ht="13.8" thickBot="1" x14ac:dyDescent="0.3">
      <c r="A649" s="11" t="s">
        <v>1764</v>
      </c>
      <c r="B649" s="35" t="s">
        <v>274</v>
      </c>
      <c r="C649" s="3" t="s">
        <v>275</v>
      </c>
      <c r="D649" s="3" t="s">
        <v>32</v>
      </c>
      <c r="E649" s="3" t="s">
        <v>32</v>
      </c>
      <c r="F649" s="6" t="s">
        <v>2122</v>
      </c>
      <c r="G649" s="6">
        <v>0</v>
      </c>
      <c r="H649" s="6">
        <v>0</v>
      </c>
      <c r="I649" s="5">
        <v>-66700000</v>
      </c>
      <c r="J649" s="5">
        <v>-66700000</v>
      </c>
      <c r="K649" s="5">
        <v>-66700000</v>
      </c>
      <c r="L649" s="5">
        <v>-66700000</v>
      </c>
      <c r="M649" s="5">
        <v>-66700000</v>
      </c>
      <c r="N649" s="5">
        <v>-66700000</v>
      </c>
      <c r="O649" s="5">
        <v>-66700000</v>
      </c>
      <c r="P649" s="5">
        <v>-66700000</v>
      </c>
      <c r="Q649" s="5">
        <v>-66700000</v>
      </c>
      <c r="R649" s="5">
        <v>-66700000</v>
      </c>
      <c r="S649" s="5">
        <v>-66700000</v>
      </c>
      <c r="T649" s="5">
        <v>-66700000</v>
      </c>
      <c r="U649" s="5">
        <v>-66700000</v>
      </c>
      <c r="V649" s="5">
        <v>-66700000</v>
      </c>
      <c r="W649" s="5">
        <v>-66700000</v>
      </c>
      <c r="X649" s="5">
        <v>-66700000</v>
      </c>
      <c r="Y649" s="5">
        <v>-66700000</v>
      </c>
      <c r="Z649" s="5">
        <v>-66700000</v>
      </c>
      <c r="AA649" s="5">
        <v>-66700000</v>
      </c>
      <c r="AB649" s="5">
        <v>-66700000</v>
      </c>
      <c r="AC649" s="5">
        <v>-66700000</v>
      </c>
      <c r="AD649" s="5">
        <v>-66700000</v>
      </c>
      <c r="AE649" s="5">
        <v>-66700000</v>
      </c>
      <c r="AF649" s="5">
        <v>-66700000</v>
      </c>
      <c r="AG649" s="5">
        <v>-66700000</v>
      </c>
      <c r="AH649" s="12">
        <f t="shared" si="30"/>
        <v>-66700000</v>
      </c>
      <c r="AI649" s="12">
        <f t="shared" si="31"/>
        <v>-66700000</v>
      </c>
      <c r="AJ649">
        <f t="shared" si="32"/>
        <v>221350</v>
      </c>
    </row>
    <row r="650" spans="1:36" ht="13.8" thickBot="1" x14ac:dyDescent="0.3">
      <c r="A650" s="11" t="s">
        <v>1765</v>
      </c>
      <c r="B650" s="35" t="s">
        <v>276</v>
      </c>
      <c r="C650" s="3" t="s">
        <v>277</v>
      </c>
      <c r="D650" s="3" t="s">
        <v>32</v>
      </c>
      <c r="E650" s="3" t="s">
        <v>32</v>
      </c>
      <c r="F650" s="6" t="s">
        <v>2122</v>
      </c>
      <c r="G650" s="6">
        <v>0</v>
      </c>
      <c r="H650" s="6">
        <v>0</v>
      </c>
      <c r="I650" s="5">
        <v>-17000000</v>
      </c>
      <c r="J650" s="5">
        <v>-17000000</v>
      </c>
      <c r="K650" s="5">
        <v>-17000000</v>
      </c>
      <c r="L650" s="5">
        <v>-17000000</v>
      </c>
      <c r="M650" s="5">
        <v>-17000000</v>
      </c>
      <c r="N650" s="5">
        <v>-17000000</v>
      </c>
      <c r="O650" s="5">
        <v>-17000000</v>
      </c>
      <c r="P650" s="5">
        <v>-17000000</v>
      </c>
      <c r="Q650" s="5">
        <v>-17000000</v>
      </c>
      <c r="R650" s="5">
        <v>-17000000</v>
      </c>
      <c r="S650" s="5">
        <v>-17000000</v>
      </c>
      <c r="T650" s="5">
        <v>-17000000</v>
      </c>
      <c r="U650" s="5">
        <v>-17000000</v>
      </c>
      <c r="V650" s="5">
        <v>-17000000</v>
      </c>
      <c r="W650" s="5">
        <v>-17000000</v>
      </c>
      <c r="X650" s="5">
        <v>-17000000</v>
      </c>
      <c r="Y650" s="5">
        <v>-17000000</v>
      </c>
      <c r="Z650" s="5">
        <v>-17000000</v>
      </c>
      <c r="AA650" s="5">
        <v>-17000000</v>
      </c>
      <c r="AB650" s="5">
        <v>-17000000</v>
      </c>
      <c r="AC650" s="5">
        <v>-17000000</v>
      </c>
      <c r="AD650" s="5">
        <v>-17000000</v>
      </c>
      <c r="AE650" s="5">
        <v>-17000000</v>
      </c>
      <c r="AF650" s="5">
        <v>-17000000</v>
      </c>
      <c r="AG650" s="5">
        <v>-17000000</v>
      </c>
      <c r="AH650" s="12">
        <f t="shared" si="30"/>
        <v>-17000000</v>
      </c>
      <c r="AI650" s="12">
        <f t="shared" si="31"/>
        <v>-17000000</v>
      </c>
      <c r="AJ650">
        <f t="shared" si="32"/>
        <v>221360</v>
      </c>
    </row>
    <row r="651" spans="1:36" ht="13.8" thickBot="1" x14ac:dyDescent="0.3">
      <c r="A651" s="11" t="s">
        <v>1766</v>
      </c>
      <c r="B651" s="35" t="s">
        <v>493</v>
      </c>
      <c r="C651" s="3" t="s">
        <v>494</v>
      </c>
      <c r="D651" s="3" t="s">
        <v>32</v>
      </c>
      <c r="E651" s="3" t="s">
        <v>32</v>
      </c>
      <c r="F651" s="6" t="s">
        <v>2122</v>
      </c>
      <c r="G651" s="6">
        <v>0</v>
      </c>
      <c r="H651" s="6">
        <v>0</v>
      </c>
      <c r="I651" s="5">
        <v>-90000000</v>
      </c>
      <c r="J651" s="5">
        <v>-90000000</v>
      </c>
      <c r="K651" s="5">
        <v>-90000000</v>
      </c>
      <c r="L651" s="5">
        <v>-90000000</v>
      </c>
      <c r="M651" s="5">
        <v>-90000000</v>
      </c>
      <c r="N651" s="5">
        <v>-90000000</v>
      </c>
      <c r="O651" s="5">
        <v>-90000000</v>
      </c>
      <c r="P651" s="5">
        <v>-90000000</v>
      </c>
      <c r="Q651" s="5">
        <v>-90000000</v>
      </c>
      <c r="R651" s="5">
        <v>-90000000</v>
      </c>
      <c r="S651" s="5">
        <v>-90000000</v>
      </c>
      <c r="T651" s="5">
        <v>-90000000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12">
        <f t="shared" si="30"/>
        <v>-86250000</v>
      </c>
      <c r="AI651" s="12">
        <f t="shared" si="31"/>
        <v>0</v>
      </c>
      <c r="AJ651">
        <f t="shared" si="32"/>
        <v>221390</v>
      </c>
    </row>
    <row r="652" spans="1:36" ht="13.8" thickBot="1" x14ac:dyDescent="0.3">
      <c r="A652" s="11" t="s">
        <v>1767</v>
      </c>
      <c r="B652" s="35" t="s">
        <v>554</v>
      </c>
      <c r="C652" s="3" t="s">
        <v>555</v>
      </c>
      <c r="D652" s="3" t="s">
        <v>32</v>
      </c>
      <c r="E652" s="3" t="s">
        <v>32</v>
      </c>
      <c r="F652" s="6" t="s">
        <v>2122</v>
      </c>
      <c r="G652" s="6">
        <v>0</v>
      </c>
      <c r="H652" s="6">
        <v>0</v>
      </c>
      <c r="I652" s="5">
        <v>-150000000</v>
      </c>
      <c r="J652" s="5">
        <v>-150000000</v>
      </c>
      <c r="K652" s="5">
        <v>-150000000</v>
      </c>
      <c r="L652" s="5">
        <v>-150000000</v>
      </c>
      <c r="M652" s="5">
        <v>-150000000</v>
      </c>
      <c r="N652" s="5">
        <v>-150000000</v>
      </c>
      <c r="O652" s="5">
        <v>-150000000</v>
      </c>
      <c r="P652" s="5">
        <v>-150000000</v>
      </c>
      <c r="Q652" s="5">
        <v>-150000000</v>
      </c>
      <c r="R652" s="5">
        <v>-150000000</v>
      </c>
      <c r="S652" s="5">
        <v>-150000000</v>
      </c>
      <c r="T652" s="5">
        <v>-150000000</v>
      </c>
      <c r="U652" s="5">
        <v>-150000000</v>
      </c>
      <c r="V652" s="5">
        <v>-150000000</v>
      </c>
      <c r="W652" s="5">
        <v>-150000000</v>
      </c>
      <c r="X652" s="5">
        <v>-150000000</v>
      </c>
      <c r="Y652" s="5">
        <v>-150000000</v>
      </c>
      <c r="Z652" s="5">
        <v>-150000000</v>
      </c>
      <c r="AA652" s="5">
        <v>-150000000</v>
      </c>
      <c r="AB652" s="5">
        <v>-150000000</v>
      </c>
      <c r="AC652" s="5">
        <v>-150000000</v>
      </c>
      <c r="AD652" s="5">
        <v>-150000000</v>
      </c>
      <c r="AE652" s="5">
        <v>-150000000</v>
      </c>
      <c r="AF652" s="5">
        <v>-150000000</v>
      </c>
      <c r="AG652" s="5">
        <v>-150000000</v>
      </c>
      <c r="AH652" s="12">
        <f t="shared" si="30"/>
        <v>-150000000</v>
      </c>
      <c r="AI652" s="12">
        <f t="shared" si="31"/>
        <v>-150000000</v>
      </c>
      <c r="AJ652">
        <f t="shared" si="32"/>
        <v>221400</v>
      </c>
    </row>
    <row r="653" spans="1:36" ht="13.8" thickBot="1" x14ac:dyDescent="0.3">
      <c r="A653" s="11" t="s">
        <v>1768</v>
      </c>
      <c r="B653" s="35" t="s">
        <v>583</v>
      </c>
      <c r="C653" s="3" t="s">
        <v>584</v>
      </c>
      <c r="D653" s="3" t="s">
        <v>32</v>
      </c>
      <c r="E653" s="3" t="s">
        <v>32</v>
      </c>
      <c r="F653" s="6" t="s">
        <v>2122</v>
      </c>
      <c r="G653" s="6">
        <v>0</v>
      </c>
      <c r="H653" s="6">
        <v>0</v>
      </c>
      <c r="I653" s="5">
        <v>-150000000</v>
      </c>
      <c r="J653" s="5">
        <v>-150000000</v>
      </c>
      <c r="K653" s="5">
        <v>-150000000</v>
      </c>
      <c r="L653" s="5">
        <v>-150000000</v>
      </c>
      <c r="M653" s="5">
        <v>-150000000</v>
      </c>
      <c r="N653" s="5">
        <v>-150000000</v>
      </c>
      <c r="O653" s="5">
        <v>-150000000</v>
      </c>
      <c r="P653" s="5">
        <v>-150000000</v>
      </c>
      <c r="Q653" s="5">
        <v>-150000000</v>
      </c>
      <c r="R653" s="5">
        <v>-150000000</v>
      </c>
      <c r="S653" s="5">
        <v>-150000000</v>
      </c>
      <c r="T653" s="5">
        <v>-150000000</v>
      </c>
      <c r="U653" s="5">
        <v>-150000000</v>
      </c>
      <c r="V653" s="5">
        <v>-150000000</v>
      </c>
      <c r="W653" s="5">
        <v>-150000000</v>
      </c>
      <c r="X653" s="5">
        <v>-150000000</v>
      </c>
      <c r="Y653" s="5">
        <v>-150000000</v>
      </c>
      <c r="Z653" s="5">
        <v>-150000000</v>
      </c>
      <c r="AA653" s="5">
        <v>-150000000</v>
      </c>
      <c r="AB653" s="5">
        <v>-150000000</v>
      </c>
      <c r="AC653" s="5">
        <v>-150000000</v>
      </c>
      <c r="AD653" s="5">
        <v>-150000000</v>
      </c>
      <c r="AE653" s="5">
        <v>-150000000</v>
      </c>
      <c r="AF653" s="5">
        <v>-150000000</v>
      </c>
      <c r="AG653" s="5">
        <v>-150000000</v>
      </c>
      <c r="AH653" s="12">
        <f t="shared" si="30"/>
        <v>-150000000</v>
      </c>
      <c r="AI653" s="12">
        <f t="shared" si="31"/>
        <v>-150000000</v>
      </c>
      <c r="AJ653">
        <f t="shared" si="32"/>
        <v>221420</v>
      </c>
    </row>
    <row r="654" spans="1:36" ht="13.8" thickBot="1" x14ac:dyDescent="0.3">
      <c r="A654" s="11" t="s">
        <v>1769</v>
      </c>
      <c r="B654" s="35" t="s">
        <v>683</v>
      </c>
      <c r="C654" s="3" t="s">
        <v>684</v>
      </c>
      <c r="D654" s="3" t="s">
        <v>32</v>
      </c>
      <c r="E654" s="3" t="s">
        <v>32</v>
      </c>
      <c r="F654" s="6" t="s">
        <v>2122</v>
      </c>
      <c r="G654" s="6">
        <v>0</v>
      </c>
      <c r="H654" s="6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12">
        <f t="shared" si="30"/>
        <v>0</v>
      </c>
      <c r="AI654" s="12">
        <f t="shared" si="31"/>
        <v>0</v>
      </c>
      <c r="AJ654">
        <f t="shared" si="32"/>
        <v>221440</v>
      </c>
    </row>
    <row r="655" spans="1:36" ht="13.8" thickBot="1" x14ac:dyDescent="0.3">
      <c r="A655" s="11" t="s">
        <v>1770</v>
      </c>
      <c r="B655" s="35" t="s">
        <v>755</v>
      </c>
      <c r="C655" s="3" t="s">
        <v>756</v>
      </c>
      <c r="D655" s="3" t="s">
        <v>32</v>
      </c>
      <c r="E655" s="3" t="s">
        <v>32</v>
      </c>
      <c r="F655" s="6" t="s">
        <v>2122</v>
      </c>
      <c r="G655" s="6">
        <v>0</v>
      </c>
      <c r="H655" s="6">
        <v>0</v>
      </c>
      <c r="I655" s="5">
        <v>-250000000</v>
      </c>
      <c r="J655" s="5">
        <v>-250000000</v>
      </c>
      <c r="K655" s="5">
        <v>-250000000</v>
      </c>
      <c r="L655" s="5">
        <v>-250000000</v>
      </c>
      <c r="M655" s="5">
        <v>-250000000</v>
      </c>
      <c r="N655" s="5">
        <v>-250000000</v>
      </c>
      <c r="O655" s="5">
        <v>-250000000</v>
      </c>
      <c r="P655" s="5">
        <v>-250000000</v>
      </c>
      <c r="Q655" s="5">
        <v>-250000000</v>
      </c>
      <c r="R655" s="5">
        <v>-250000000</v>
      </c>
      <c r="S655" s="5">
        <v>-250000000</v>
      </c>
      <c r="T655" s="5">
        <v>-250000000</v>
      </c>
      <c r="U655" s="5">
        <v>-250000000</v>
      </c>
      <c r="V655" s="5">
        <v>-250000000</v>
      </c>
      <c r="W655" s="5">
        <v>-250000000</v>
      </c>
      <c r="X655" s="5">
        <v>-250000000</v>
      </c>
      <c r="Y655" s="5">
        <v>-250000000</v>
      </c>
      <c r="Z655" s="5">
        <v>-250000000</v>
      </c>
      <c r="AA655" s="5">
        <v>-250000000</v>
      </c>
      <c r="AB655" s="5">
        <v>-250000000</v>
      </c>
      <c r="AC655" s="5">
        <v>-250000000</v>
      </c>
      <c r="AD655" s="5">
        <v>-250000000</v>
      </c>
      <c r="AE655" s="5">
        <v>-250000000</v>
      </c>
      <c r="AF655" s="5">
        <v>-250000000</v>
      </c>
      <c r="AG655" s="5">
        <v>-250000000</v>
      </c>
      <c r="AH655" s="12">
        <f t="shared" si="30"/>
        <v>-250000000</v>
      </c>
      <c r="AI655" s="12">
        <f t="shared" si="31"/>
        <v>-250000000</v>
      </c>
      <c r="AJ655">
        <f t="shared" si="32"/>
        <v>221480</v>
      </c>
    </row>
    <row r="656" spans="1:36" ht="13.8" thickBot="1" x14ac:dyDescent="0.3">
      <c r="A656" s="11" t="s">
        <v>1771</v>
      </c>
      <c r="B656" s="35" t="s">
        <v>833</v>
      </c>
      <c r="C656" s="3" t="s">
        <v>834</v>
      </c>
      <c r="D656" s="3" t="s">
        <v>32</v>
      </c>
      <c r="E656" s="3" t="s">
        <v>32</v>
      </c>
      <c r="F656" s="6" t="s">
        <v>2122</v>
      </c>
      <c r="G656" s="6">
        <v>0</v>
      </c>
      <c r="H656" s="6">
        <v>0</v>
      </c>
      <c r="I656" s="5">
        <v>-52000000</v>
      </c>
      <c r="J656" s="5">
        <v>-52000000</v>
      </c>
      <c r="K656" s="5">
        <v>-52000000</v>
      </c>
      <c r="L656" s="5">
        <v>-52000000</v>
      </c>
      <c r="M656" s="5">
        <v>-52000000</v>
      </c>
      <c r="N656" s="5">
        <v>-52000000</v>
      </c>
      <c r="O656" s="5">
        <v>-52000000</v>
      </c>
      <c r="P656" s="5">
        <v>-52000000</v>
      </c>
      <c r="Q656" s="5">
        <v>-52000000</v>
      </c>
      <c r="R656" s="5">
        <v>-52000000</v>
      </c>
      <c r="S656" s="5">
        <v>-52000000</v>
      </c>
      <c r="T656" s="5">
        <v>-52000000</v>
      </c>
      <c r="U656" s="5">
        <v>-52000000</v>
      </c>
      <c r="V656" s="5">
        <v>-52000000</v>
      </c>
      <c r="W656" s="5">
        <v>-52000000</v>
      </c>
      <c r="X656" s="5">
        <v>-52000000</v>
      </c>
      <c r="Y656" s="5">
        <v>-52000000</v>
      </c>
      <c r="Z656" s="5">
        <v>-52000000</v>
      </c>
      <c r="AA656" s="5">
        <v>-52000000</v>
      </c>
      <c r="AB656" s="5">
        <v>-52000000</v>
      </c>
      <c r="AC656" s="5">
        <v>-52000000</v>
      </c>
      <c r="AD656" s="5">
        <v>-52000000</v>
      </c>
      <c r="AE656" s="5">
        <v>-52000000</v>
      </c>
      <c r="AF656" s="5">
        <v>-52000000</v>
      </c>
      <c r="AG656" s="5">
        <v>0</v>
      </c>
      <c r="AH656" s="12">
        <f t="shared" si="30"/>
        <v>-52000000</v>
      </c>
      <c r="AI656" s="12">
        <f t="shared" si="31"/>
        <v>-49833333.333333336</v>
      </c>
      <c r="AJ656">
        <f t="shared" si="32"/>
        <v>221520</v>
      </c>
    </row>
    <row r="657" spans="1:36" ht="13.8" thickBot="1" x14ac:dyDescent="0.3">
      <c r="A657" s="11" t="s">
        <v>1772</v>
      </c>
      <c r="B657" s="35" t="s">
        <v>835</v>
      </c>
      <c r="C657" s="3" t="s">
        <v>836</v>
      </c>
      <c r="D657" s="3" t="s">
        <v>32</v>
      </c>
      <c r="E657" s="3" t="s">
        <v>32</v>
      </c>
      <c r="F657" s="6" t="s">
        <v>2122</v>
      </c>
      <c r="G657" s="6">
        <v>0</v>
      </c>
      <c r="H657" s="6">
        <v>0</v>
      </c>
      <c r="I657" s="5">
        <v>-35000000</v>
      </c>
      <c r="J657" s="5">
        <v>-35000000</v>
      </c>
      <c r="K657" s="5">
        <v>-35000000</v>
      </c>
      <c r="L657" s="5">
        <v>-35000000</v>
      </c>
      <c r="M657" s="5">
        <v>-35000000</v>
      </c>
      <c r="N657" s="5">
        <v>-35000000</v>
      </c>
      <c r="O657" s="5">
        <v>-35000000</v>
      </c>
      <c r="P657" s="5">
        <v>-35000000</v>
      </c>
      <c r="Q657" s="5">
        <v>-35000000</v>
      </c>
      <c r="R657" s="5">
        <v>-35000000</v>
      </c>
      <c r="S657" s="5">
        <v>-35000000</v>
      </c>
      <c r="T657" s="5">
        <v>-35000000</v>
      </c>
      <c r="U657" s="5">
        <v>-35000000</v>
      </c>
      <c r="V657" s="5">
        <v>-35000000</v>
      </c>
      <c r="W657" s="5">
        <v>-35000000</v>
      </c>
      <c r="X657" s="5">
        <v>-35000000</v>
      </c>
      <c r="Y657" s="5">
        <v>-35000000</v>
      </c>
      <c r="Z657" s="5">
        <v>-35000000</v>
      </c>
      <c r="AA657" s="5">
        <v>-35000000</v>
      </c>
      <c r="AB657" s="5">
        <v>-35000000</v>
      </c>
      <c r="AC657" s="5">
        <v>-35000000</v>
      </c>
      <c r="AD657" s="5">
        <v>-35000000</v>
      </c>
      <c r="AE657" s="5">
        <v>-35000000</v>
      </c>
      <c r="AF657" s="5">
        <v>-35000000</v>
      </c>
      <c r="AG657" s="5">
        <v>-35000000</v>
      </c>
      <c r="AH657" s="12">
        <f t="shared" si="30"/>
        <v>-35000000</v>
      </c>
      <c r="AI657" s="12">
        <f t="shared" si="31"/>
        <v>-35000000</v>
      </c>
      <c r="AJ657">
        <f t="shared" si="32"/>
        <v>221540</v>
      </c>
    </row>
    <row r="658" spans="1:36" ht="13.8" thickBot="1" x14ac:dyDescent="0.3">
      <c r="A658" s="11" t="s">
        <v>1773</v>
      </c>
      <c r="B658" s="35" t="s">
        <v>873</v>
      </c>
      <c r="C658" s="3" t="s">
        <v>874</v>
      </c>
      <c r="D658" s="3" t="s">
        <v>32</v>
      </c>
      <c r="E658" s="3" t="s">
        <v>32</v>
      </c>
      <c r="F658" s="6" t="s">
        <v>2122</v>
      </c>
      <c r="G658" s="6">
        <v>0</v>
      </c>
      <c r="H658" s="6">
        <v>0</v>
      </c>
      <c r="I658" s="5">
        <v>-85000000</v>
      </c>
      <c r="J658" s="5">
        <v>-85000000</v>
      </c>
      <c r="K658" s="5">
        <v>-85000000</v>
      </c>
      <c r="L658" s="5">
        <v>-85000000</v>
      </c>
      <c r="M658" s="5">
        <v>-85000000</v>
      </c>
      <c r="N658" s="5">
        <v>-85000000</v>
      </c>
      <c r="O658" s="5">
        <v>-85000000</v>
      </c>
      <c r="P658" s="5">
        <v>-85000000</v>
      </c>
      <c r="Q658" s="5">
        <v>-85000000</v>
      </c>
      <c r="R658" s="5">
        <v>-85000000</v>
      </c>
      <c r="S658" s="5">
        <v>-85000000</v>
      </c>
      <c r="T658" s="5">
        <v>-85000000</v>
      </c>
      <c r="U658" s="5">
        <v>-85000000</v>
      </c>
      <c r="V658" s="5">
        <v>-85000000</v>
      </c>
      <c r="W658" s="5">
        <v>-85000000</v>
      </c>
      <c r="X658" s="5">
        <v>-85000000</v>
      </c>
      <c r="Y658" s="5">
        <v>-85000000</v>
      </c>
      <c r="Z658" s="5">
        <v>-85000000</v>
      </c>
      <c r="AA658" s="5">
        <v>-85000000</v>
      </c>
      <c r="AB658" s="5">
        <v>-85000000</v>
      </c>
      <c r="AC658" s="5">
        <v>-85000000</v>
      </c>
      <c r="AD658" s="5">
        <v>-85000000</v>
      </c>
      <c r="AE658" s="5">
        <v>-85000000</v>
      </c>
      <c r="AF658" s="5">
        <v>-85000000</v>
      </c>
      <c r="AG658" s="5">
        <v>-85000000</v>
      </c>
      <c r="AH658" s="12">
        <f t="shared" si="30"/>
        <v>-85000000</v>
      </c>
      <c r="AI658" s="12">
        <f t="shared" si="31"/>
        <v>-85000000</v>
      </c>
      <c r="AJ658">
        <f t="shared" si="32"/>
        <v>221560</v>
      </c>
    </row>
    <row r="659" spans="1:36" ht="13.8" thickBot="1" x14ac:dyDescent="0.3">
      <c r="A659" s="11" t="s">
        <v>1774</v>
      </c>
      <c r="B659" s="35" t="s">
        <v>901</v>
      </c>
      <c r="C659" s="3" t="s">
        <v>902</v>
      </c>
      <c r="D659" s="3" t="s">
        <v>32</v>
      </c>
      <c r="E659" s="3" t="s">
        <v>32</v>
      </c>
      <c r="F659" s="6" t="s">
        <v>2122</v>
      </c>
      <c r="G659" s="6">
        <v>0</v>
      </c>
      <c r="H659" s="6">
        <v>0</v>
      </c>
      <c r="I659" s="5">
        <v>-80000000</v>
      </c>
      <c r="J659" s="5">
        <v>-80000000</v>
      </c>
      <c r="K659" s="5">
        <v>-80000000</v>
      </c>
      <c r="L659" s="5">
        <v>-80000000</v>
      </c>
      <c r="M659" s="5">
        <v>-80000000</v>
      </c>
      <c r="N659" s="5">
        <v>-80000000</v>
      </c>
      <c r="O659" s="5">
        <v>-80000000</v>
      </c>
      <c r="P659" s="5">
        <v>-80000000</v>
      </c>
      <c r="Q659" s="5">
        <v>-80000000</v>
      </c>
      <c r="R659" s="5">
        <v>-80000000</v>
      </c>
      <c r="S659" s="5">
        <v>-80000000</v>
      </c>
      <c r="T659" s="5">
        <v>-80000000</v>
      </c>
      <c r="U659" s="5">
        <v>-80000000</v>
      </c>
      <c r="V659" s="5">
        <v>-80000000</v>
      </c>
      <c r="W659" s="5">
        <v>-80000000</v>
      </c>
      <c r="X659" s="5">
        <v>-80000000</v>
      </c>
      <c r="Y659" s="5">
        <v>-80000000</v>
      </c>
      <c r="Z659" s="5">
        <v>-80000000</v>
      </c>
      <c r="AA659" s="5">
        <v>-80000000</v>
      </c>
      <c r="AB659" s="5">
        <v>-80000000</v>
      </c>
      <c r="AC659" s="5">
        <v>-80000000</v>
      </c>
      <c r="AD659" s="5">
        <v>-80000000</v>
      </c>
      <c r="AE659" s="5">
        <v>-80000000</v>
      </c>
      <c r="AF659" s="5">
        <v>-80000000</v>
      </c>
      <c r="AG659" s="5">
        <v>-80000000</v>
      </c>
      <c r="AH659" s="12">
        <f t="shared" si="30"/>
        <v>-80000000</v>
      </c>
      <c r="AI659" s="12">
        <f t="shared" si="31"/>
        <v>-80000000</v>
      </c>
      <c r="AJ659">
        <f t="shared" si="32"/>
        <v>221580</v>
      </c>
    </row>
    <row r="660" spans="1:36" ht="13.8" thickBot="1" x14ac:dyDescent="0.3">
      <c r="A660" s="11" t="s">
        <v>1775</v>
      </c>
      <c r="B660" s="35" t="s">
        <v>966</v>
      </c>
      <c r="C660" s="3" t="s">
        <v>967</v>
      </c>
      <c r="D660" s="3" t="s">
        <v>32</v>
      </c>
      <c r="E660" s="3" t="s">
        <v>32</v>
      </c>
      <c r="F660" s="6" t="s">
        <v>2122</v>
      </c>
      <c r="G660" s="6">
        <v>0</v>
      </c>
      <c r="H660" s="6">
        <v>0</v>
      </c>
      <c r="I660" s="5">
        <v>-60000000</v>
      </c>
      <c r="J660" s="5">
        <v>-60000000</v>
      </c>
      <c r="K660" s="5">
        <v>-60000000</v>
      </c>
      <c r="L660" s="5">
        <v>-60000000</v>
      </c>
      <c r="M660" s="5">
        <v>-60000000</v>
      </c>
      <c r="N660" s="5">
        <v>-60000000</v>
      </c>
      <c r="O660" s="5">
        <v>-60000000</v>
      </c>
      <c r="P660" s="5">
        <v>-60000000</v>
      </c>
      <c r="Q660" s="5">
        <v>-60000000</v>
      </c>
      <c r="R660" s="5">
        <v>-60000000</v>
      </c>
      <c r="S660" s="5">
        <v>-60000000</v>
      </c>
      <c r="T660" s="5">
        <v>-60000000</v>
      </c>
      <c r="U660" s="5">
        <v>-60000000</v>
      </c>
      <c r="V660" s="5">
        <v>-60000000</v>
      </c>
      <c r="W660" s="5">
        <v>-60000000</v>
      </c>
      <c r="X660" s="5">
        <v>-60000000</v>
      </c>
      <c r="Y660" s="5">
        <v>-60000000</v>
      </c>
      <c r="Z660" s="5">
        <v>-60000000</v>
      </c>
      <c r="AA660" s="5">
        <v>-60000000</v>
      </c>
      <c r="AB660" s="5">
        <v>-60000000</v>
      </c>
      <c r="AC660" s="5">
        <v>-60000000</v>
      </c>
      <c r="AD660" s="5">
        <v>-60000000</v>
      </c>
      <c r="AE660" s="5">
        <v>-60000000</v>
      </c>
      <c r="AF660" s="5">
        <v>-60000000</v>
      </c>
      <c r="AG660" s="5">
        <v>-60000000</v>
      </c>
      <c r="AH660" s="12">
        <f t="shared" si="30"/>
        <v>-60000000</v>
      </c>
      <c r="AI660" s="12">
        <f t="shared" si="31"/>
        <v>-60000000</v>
      </c>
      <c r="AJ660">
        <f t="shared" si="32"/>
        <v>221610</v>
      </c>
    </row>
    <row r="661" spans="1:36" ht="13.8" thickBot="1" x14ac:dyDescent="0.3">
      <c r="A661" s="11" t="s">
        <v>1776</v>
      </c>
      <c r="B661" s="35" t="s">
        <v>1008</v>
      </c>
      <c r="C661" s="3" t="s">
        <v>1009</v>
      </c>
      <c r="D661" s="3" t="s">
        <v>32</v>
      </c>
      <c r="E661" s="3" t="s">
        <v>32</v>
      </c>
      <c r="F661" s="6" t="s">
        <v>2122</v>
      </c>
      <c r="G661" s="6">
        <v>0</v>
      </c>
      <c r="H661" s="6">
        <v>0</v>
      </c>
      <c r="I661" s="5">
        <v>-100000000</v>
      </c>
      <c r="J661" s="5">
        <v>-100000000</v>
      </c>
      <c r="K661" s="5">
        <v>-100000000</v>
      </c>
      <c r="L661" s="5">
        <v>-100000000</v>
      </c>
      <c r="M661" s="5">
        <v>-100000000</v>
      </c>
      <c r="N661" s="5">
        <v>-100000000</v>
      </c>
      <c r="O661" s="5">
        <v>-100000000</v>
      </c>
      <c r="P661" s="5">
        <v>-100000000</v>
      </c>
      <c r="Q661" s="5">
        <v>-100000000</v>
      </c>
      <c r="R661" s="5">
        <v>-100000000</v>
      </c>
      <c r="S661" s="5">
        <v>-100000000</v>
      </c>
      <c r="T661" s="5">
        <v>-100000000</v>
      </c>
      <c r="U661" s="5">
        <v>-100000000</v>
      </c>
      <c r="V661" s="5">
        <v>-100000000</v>
      </c>
      <c r="W661" s="5">
        <v>-100000000</v>
      </c>
      <c r="X661" s="5">
        <v>-100000000</v>
      </c>
      <c r="Y661" s="5">
        <v>-100000000</v>
      </c>
      <c r="Z661" s="5">
        <v>-100000000</v>
      </c>
      <c r="AA661" s="5">
        <v>-100000000</v>
      </c>
      <c r="AB661" s="5">
        <v>-100000000</v>
      </c>
      <c r="AC661" s="5">
        <v>-100000000</v>
      </c>
      <c r="AD661" s="5">
        <v>-100000000</v>
      </c>
      <c r="AE661" s="5">
        <v>-100000000</v>
      </c>
      <c r="AF661" s="5">
        <v>-100000000</v>
      </c>
      <c r="AG661" s="5">
        <v>-100000000</v>
      </c>
      <c r="AH661" s="12">
        <f t="shared" si="30"/>
        <v>-100000000</v>
      </c>
      <c r="AI661" s="12">
        <f t="shared" si="31"/>
        <v>-100000000</v>
      </c>
      <c r="AJ661">
        <f t="shared" si="32"/>
        <v>221620</v>
      </c>
    </row>
    <row r="662" spans="1:36" ht="13.8" thickBot="1" x14ac:dyDescent="0.3">
      <c r="A662" s="11" t="s">
        <v>1777</v>
      </c>
      <c r="B662" s="35" t="s">
        <v>1055</v>
      </c>
      <c r="C662" s="3" t="s">
        <v>1056</v>
      </c>
      <c r="D662" s="3" t="s">
        <v>32</v>
      </c>
      <c r="E662" s="3" t="s">
        <v>32</v>
      </c>
      <c r="F662" s="6" t="s">
        <v>2122</v>
      </c>
      <c r="G662" s="6">
        <v>0</v>
      </c>
      <c r="H662" s="6">
        <v>0</v>
      </c>
      <c r="I662" s="5">
        <v>-175000000</v>
      </c>
      <c r="J662" s="5">
        <v>-175000000</v>
      </c>
      <c r="K662" s="5">
        <v>-175000000</v>
      </c>
      <c r="L662" s="5">
        <v>-175000000</v>
      </c>
      <c r="M662" s="5">
        <v>-175000000</v>
      </c>
      <c r="N662" s="5">
        <v>-175000000</v>
      </c>
      <c r="O662" s="5">
        <v>-175000000</v>
      </c>
      <c r="P662" s="5">
        <v>-175000000</v>
      </c>
      <c r="Q662" s="5">
        <v>-175000000</v>
      </c>
      <c r="R662" s="5">
        <v>-175000000</v>
      </c>
      <c r="S662" s="5">
        <v>-175000000</v>
      </c>
      <c r="T662" s="5">
        <v>-175000000</v>
      </c>
      <c r="U662" s="5">
        <v>-175000000</v>
      </c>
      <c r="V662" s="5">
        <v>-175000000</v>
      </c>
      <c r="W662" s="5">
        <v>-175000000</v>
      </c>
      <c r="X662" s="5">
        <v>-175000000</v>
      </c>
      <c r="Y662" s="5">
        <v>-175000000</v>
      </c>
      <c r="Z662" s="5">
        <v>-175000000</v>
      </c>
      <c r="AA662" s="5">
        <v>-175000000</v>
      </c>
      <c r="AB662" s="5">
        <v>-175000000</v>
      </c>
      <c r="AC662" s="5">
        <v>-175000000</v>
      </c>
      <c r="AD662" s="5">
        <v>-175000000</v>
      </c>
      <c r="AE662" s="5">
        <v>-175000000</v>
      </c>
      <c r="AF662" s="5">
        <v>-175000000</v>
      </c>
      <c r="AG662" s="5">
        <v>-175000000</v>
      </c>
      <c r="AH662" s="12">
        <f t="shared" si="30"/>
        <v>-175000000</v>
      </c>
      <c r="AI662" s="12">
        <f t="shared" si="31"/>
        <v>-175000000</v>
      </c>
      <c r="AJ662">
        <f t="shared" si="32"/>
        <v>221630</v>
      </c>
    </row>
    <row r="663" spans="1:36" ht="13.8" thickBot="1" x14ac:dyDescent="0.3">
      <c r="A663" s="11" t="s">
        <v>1778</v>
      </c>
      <c r="B663" s="35" t="s">
        <v>1099</v>
      </c>
      <c r="C663" s="3" t="s">
        <v>1100</v>
      </c>
      <c r="D663" s="3" t="s">
        <v>32</v>
      </c>
      <c r="E663" s="3" t="s">
        <v>32</v>
      </c>
      <c r="F663" s="6" t="s">
        <v>2122</v>
      </c>
      <c r="G663" s="6">
        <v>0</v>
      </c>
      <c r="H663" s="6">
        <v>0</v>
      </c>
      <c r="I663" s="5">
        <v>-90000000</v>
      </c>
      <c r="J663" s="5">
        <v>-90000000</v>
      </c>
      <c r="K663" s="5">
        <v>-90000000</v>
      </c>
      <c r="L663" s="5">
        <v>-90000000</v>
      </c>
      <c r="M663" s="5">
        <v>-90000000</v>
      </c>
      <c r="N663" s="5">
        <v>-90000000</v>
      </c>
      <c r="O663" s="5">
        <v>-90000000</v>
      </c>
      <c r="P663" s="5">
        <v>-90000000</v>
      </c>
      <c r="Q663" s="5">
        <v>-90000000</v>
      </c>
      <c r="R663" s="5">
        <v>-90000000</v>
      </c>
      <c r="S663" s="5">
        <v>-90000000</v>
      </c>
      <c r="T663" s="5">
        <v>-90000000</v>
      </c>
      <c r="U663" s="5">
        <v>-90000000</v>
      </c>
      <c r="V663" s="5">
        <v>-90000000</v>
      </c>
      <c r="W663" s="5">
        <v>-90000000</v>
      </c>
      <c r="X663" s="5">
        <v>-90000000</v>
      </c>
      <c r="Y663" s="5">
        <v>-90000000</v>
      </c>
      <c r="Z663" s="5">
        <v>-90000000</v>
      </c>
      <c r="AA663" s="5">
        <v>-90000000</v>
      </c>
      <c r="AB663" s="5">
        <v>-90000000</v>
      </c>
      <c r="AC663" s="5">
        <v>-90000000</v>
      </c>
      <c r="AD663" s="5">
        <v>-90000000</v>
      </c>
      <c r="AE663" s="5">
        <v>-90000000</v>
      </c>
      <c r="AF663" s="5">
        <v>-90000000</v>
      </c>
      <c r="AG663" s="5">
        <v>-90000000</v>
      </c>
      <c r="AH663" s="12">
        <f t="shared" si="30"/>
        <v>-90000000</v>
      </c>
      <c r="AI663" s="12">
        <f t="shared" si="31"/>
        <v>-90000000</v>
      </c>
      <c r="AJ663">
        <f t="shared" si="32"/>
        <v>221640</v>
      </c>
    </row>
    <row r="664" spans="1:36" ht="13.8" thickBot="1" x14ac:dyDescent="0.3">
      <c r="A664" s="11" t="s">
        <v>1779</v>
      </c>
      <c r="B664" s="35" t="s">
        <v>1128</v>
      </c>
      <c r="C664" s="3" t="s">
        <v>1129</v>
      </c>
      <c r="D664" s="3" t="s">
        <v>32</v>
      </c>
      <c r="E664" s="3" t="s">
        <v>32</v>
      </c>
      <c r="F664" s="6" t="s">
        <v>2122</v>
      </c>
      <c r="G664" s="6">
        <v>0</v>
      </c>
      <c r="H664" s="6">
        <v>0</v>
      </c>
      <c r="I664" s="4"/>
      <c r="J664" s="4"/>
      <c r="K664" s="4"/>
      <c r="L664" s="4"/>
      <c r="M664" s="4"/>
      <c r="N664" s="5">
        <v>-375000000</v>
      </c>
      <c r="O664" s="5">
        <v>-375000000</v>
      </c>
      <c r="P664" s="5">
        <v>-375000000</v>
      </c>
      <c r="Q664" s="5">
        <v>-375000000</v>
      </c>
      <c r="R664" s="5">
        <v>-375000000</v>
      </c>
      <c r="S664" s="5">
        <v>-375000000</v>
      </c>
      <c r="T664" s="5">
        <v>-375000000</v>
      </c>
      <c r="U664" s="5">
        <v>-375000000</v>
      </c>
      <c r="V664" s="5">
        <v>-375000000</v>
      </c>
      <c r="W664" s="5">
        <v>-375000000</v>
      </c>
      <c r="X664" s="5">
        <v>-375000000</v>
      </c>
      <c r="Y664" s="5">
        <v>-375000000</v>
      </c>
      <c r="Z664" s="5">
        <v>-375000000</v>
      </c>
      <c r="AA664" s="5">
        <v>-375000000</v>
      </c>
      <c r="AB664" s="5">
        <v>-375000000</v>
      </c>
      <c r="AC664" s="5">
        <v>-375000000</v>
      </c>
      <c r="AD664" s="5">
        <v>-375000000</v>
      </c>
      <c r="AE664" s="5">
        <v>-375000000</v>
      </c>
      <c r="AF664" s="5">
        <v>-375000000</v>
      </c>
      <c r="AG664" s="5">
        <v>-375000000</v>
      </c>
      <c r="AH664" s="12">
        <f t="shared" si="30"/>
        <v>-234375000</v>
      </c>
      <c r="AI664" s="12">
        <f t="shared" si="31"/>
        <v>-375000000</v>
      </c>
      <c r="AJ664">
        <f t="shared" si="32"/>
        <v>221650</v>
      </c>
    </row>
    <row r="665" spans="1:36" ht="13.8" thickBot="1" x14ac:dyDescent="0.3">
      <c r="A665" s="11" t="s">
        <v>2193</v>
      </c>
      <c r="B665" s="35" t="s">
        <v>1216</v>
      </c>
      <c r="C665" s="3" t="s">
        <v>1217</v>
      </c>
      <c r="D665" s="3" t="s">
        <v>32</v>
      </c>
      <c r="E665" s="3" t="s">
        <v>32</v>
      </c>
      <c r="F665" s="6" t="s">
        <v>2122</v>
      </c>
      <c r="G665" s="6">
        <v>0</v>
      </c>
      <c r="H665" s="6">
        <v>0</v>
      </c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5">
        <v>-180000000</v>
      </c>
      <c r="AG665" s="5">
        <v>-180000000</v>
      </c>
      <c r="AH665" s="12">
        <f t="shared" si="30"/>
        <v>0</v>
      </c>
      <c r="AI665" s="12">
        <f t="shared" si="31"/>
        <v>-22500000</v>
      </c>
      <c r="AJ665">
        <f t="shared" si="32"/>
        <v>221660</v>
      </c>
    </row>
    <row r="666" spans="1:36" ht="13.8" thickBot="1" x14ac:dyDescent="0.3">
      <c r="A666" s="11" t="s">
        <v>1780</v>
      </c>
      <c r="B666" s="35" t="s">
        <v>889</v>
      </c>
      <c r="C666" s="3" t="s">
        <v>890</v>
      </c>
      <c r="D666" s="3" t="s">
        <v>32</v>
      </c>
      <c r="E666" s="3" t="s">
        <v>32</v>
      </c>
      <c r="F666" s="6" t="s">
        <v>2122</v>
      </c>
      <c r="G666" s="6">
        <v>0</v>
      </c>
      <c r="H666" s="6">
        <v>0</v>
      </c>
      <c r="I666" s="5">
        <v>83700000</v>
      </c>
      <c r="J666" s="5">
        <v>83700000</v>
      </c>
      <c r="K666" s="5">
        <v>83700000</v>
      </c>
      <c r="L666" s="5">
        <v>83700000</v>
      </c>
      <c r="M666" s="5">
        <v>83700000</v>
      </c>
      <c r="N666" s="5">
        <v>83700000</v>
      </c>
      <c r="O666" s="5">
        <v>83700000</v>
      </c>
      <c r="P666" s="5">
        <v>83700000</v>
      </c>
      <c r="Q666" s="5">
        <v>83700000</v>
      </c>
      <c r="R666" s="5">
        <v>83700000</v>
      </c>
      <c r="S666" s="5">
        <v>83700000</v>
      </c>
      <c r="T666" s="5">
        <v>83700000</v>
      </c>
      <c r="U666" s="5">
        <v>83700000</v>
      </c>
      <c r="V666" s="5">
        <v>83700000</v>
      </c>
      <c r="W666" s="5">
        <v>83700000</v>
      </c>
      <c r="X666" s="5">
        <v>83700000</v>
      </c>
      <c r="Y666" s="5">
        <v>83700000</v>
      </c>
      <c r="Z666" s="5">
        <v>83700000</v>
      </c>
      <c r="AA666" s="5">
        <v>83700000</v>
      </c>
      <c r="AB666" s="5">
        <v>83700000</v>
      </c>
      <c r="AC666" s="5">
        <v>83700000</v>
      </c>
      <c r="AD666" s="5">
        <v>83700000</v>
      </c>
      <c r="AE666" s="5">
        <v>83700000</v>
      </c>
      <c r="AF666" s="5">
        <v>83700000</v>
      </c>
      <c r="AG666" s="5">
        <v>83700000</v>
      </c>
      <c r="AH666" s="12">
        <f t="shared" si="30"/>
        <v>83700000</v>
      </c>
      <c r="AI666" s="12">
        <f t="shared" si="31"/>
        <v>83700000</v>
      </c>
      <c r="AJ666">
        <f t="shared" si="32"/>
        <v>222000</v>
      </c>
    </row>
    <row r="667" spans="1:36" ht="13.8" thickBot="1" x14ac:dyDescent="0.3">
      <c r="A667" s="11" t="s">
        <v>1781</v>
      </c>
      <c r="B667" s="35" t="s">
        <v>534</v>
      </c>
      <c r="C667" s="3" t="s">
        <v>535</v>
      </c>
      <c r="D667" s="3" t="s">
        <v>32</v>
      </c>
      <c r="E667" s="3" t="s">
        <v>32</v>
      </c>
      <c r="F667" s="6" t="s">
        <v>2122</v>
      </c>
      <c r="G667" s="6">
        <v>0</v>
      </c>
      <c r="H667" s="6">
        <v>0</v>
      </c>
      <c r="I667" s="5">
        <v>-51547000</v>
      </c>
      <c r="J667" s="5">
        <v>-51547000</v>
      </c>
      <c r="K667" s="5">
        <v>-51547000</v>
      </c>
      <c r="L667" s="5">
        <v>-51547000</v>
      </c>
      <c r="M667" s="5">
        <v>-51547000</v>
      </c>
      <c r="N667" s="5">
        <v>-51547000</v>
      </c>
      <c r="O667" s="5">
        <v>-51547000</v>
      </c>
      <c r="P667" s="5">
        <v>-51547000</v>
      </c>
      <c r="Q667" s="5">
        <v>-51547000</v>
      </c>
      <c r="R667" s="5">
        <v>-51547000</v>
      </c>
      <c r="S667" s="5">
        <v>-51547000</v>
      </c>
      <c r="T667" s="5">
        <v>-51547000</v>
      </c>
      <c r="U667" s="5">
        <v>-51547000</v>
      </c>
      <c r="V667" s="5">
        <v>-51547000</v>
      </c>
      <c r="W667" s="5">
        <v>-51547000</v>
      </c>
      <c r="X667" s="5">
        <v>-51547000</v>
      </c>
      <c r="Y667" s="5">
        <v>-51547000</v>
      </c>
      <c r="Z667" s="5">
        <v>-51547000</v>
      </c>
      <c r="AA667" s="5">
        <v>-51547000</v>
      </c>
      <c r="AB667" s="5">
        <v>-51547000</v>
      </c>
      <c r="AC667" s="5">
        <v>-51547000</v>
      </c>
      <c r="AD667" s="5">
        <v>-51547000</v>
      </c>
      <c r="AE667" s="5">
        <v>-51547000</v>
      </c>
      <c r="AF667" s="5">
        <v>-51547000</v>
      </c>
      <c r="AG667" s="5">
        <v>-51547000</v>
      </c>
      <c r="AH667" s="12">
        <f t="shared" si="30"/>
        <v>-51547000</v>
      </c>
      <c r="AI667" s="12">
        <f t="shared" si="31"/>
        <v>-51547000</v>
      </c>
      <c r="AJ667">
        <f t="shared" si="32"/>
        <v>223010</v>
      </c>
    </row>
    <row r="668" spans="1:36" ht="13.8" thickBot="1" x14ac:dyDescent="0.3">
      <c r="A668" s="11" t="s">
        <v>1782</v>
      </c>
      <c r="B668" s="35" t="s">
        <v>556</v>
      </c>
      <c r="C668" s="3" t="s">
        <v>557</v>
      </c>
      <c r="D668" s="3" t="s">
        <v>32</v>
      </c>
      <c r="E668" s="3" t="s">
        <v>32</v>
      </c>
      <c r="F668" s="6" t="s">
        <v>2122</v>
      </c>
      <c r="G668" s="6">
        <v>0</v>
      </c>
      <c r="H668" s="6">
        <v>0</v>
      </c>
      <c r="I668" s="5">
        <v>-159899.68</v>
      </c>
      <c r="J668" s="5">
        <v>-159159.4</v>
      </c>
      <c r="K668" s="5">
        <v>-158419.12</v>
      </c>
      <c r="L668" s="5">
        <v>-157678.84</v>
      </c>
      <c r="M668" s="5">
        <v>-156938.56</v>
      </c>
      <c r="N668" s="5">
        <v>-156198.28</v>
      </c>
      <c r="O668" s="5">
        <v>-155458</v>
      </c>
      <c r="P668" s="5">
        <v>-154717.72</v>
      </c>
      <c r="Q668" s="5">
        <v>-153977.44</v>
      </c>
      <c r="R668" s="5">
        <v>-153237.5</v>
      </c>
      <c r="S668" s="5">
        <v>-152497.22</v>
      </c>
      <c r="T668" s="5">
        <v>-151756.94</v>
      </c>
      <c r="U668" s="5">
        <v>-151016.66</v>
      </c>
      <c r="V668" s="5">
        <v>-150276.38</v>
      </c>
      <c r="W668" s="5">
        <v>-149536.1</v>
      </c>
      <c r="X668" s="5">
        <v>-148795.82</v>
      </c>
      <c r="Y668" s="5">
        <v>-148055.54</v>
      </c>
      <c r="Z668" s="5">
        <v>-147315.26</v>
      </c>
      <c r="AA668" s="5">
        <v>-146574.98000000001</v>
      </c>
      <c r="AB668" s="5">
        <v>-145834.70000000001</v>
      </c>
      <c r="AC668" s="5">
        <v>-145094.42000000001</v>
      </c>
      <c r="AD668" s="5">
        <v>-144354.16</v>
      </c>
      <c r="AE668" s="5">
        <v>-143613.88</v>
      </c>
      <c r="AF668" s="5">
        <v>-142873.60000000001</v>
      </c>
      <c r="AG668" s="5">
        <v>-142133.32</v>
      </c>
      <c r="AH668" s="12">
        <f t="shared" si="30"/>
        <v>-155458.09916666665</v>
      </c>
      <c r="AI668" s="12">
        <f t="shared" si="31"/>
        <v>-146574.98583333334</v>
      </c>
      <c r="AJ668">
        <f t="shared" si="32"/>
        <v>225000</v>
      </c>
    </row>
    <row r="669" spans="1:36" ht="13.8" thickBot="1" x14ac:dyDescent="0.3">
      <c r="A669" s="11" t="s">
        <v>1783</v>
      </c>
      <c r="B669" s="35" t="s">
        <v>278</v>
      </c>
      <c r="C669" s="3" t="s">
        <v>279</v>
      </c>
      <c r="D669" s="3" t="s">
        <v>32</v>
      </c>
      <c r="E669" s="3" t="s">
        <v>32</v>
      </c>
      <c r="F669" s="6" t="s">
        <v>2122</v>
      </c>
      <c r="G669" s="6">
        <v>0</v>
      </c>
      <c r="H669" s="6">
        <v>0</v>
      </c>
      <c r="I669" s="5">
        <v>786481.4</v>
      </c>
      <c r="J669" s="5">
        <v>771978</v>
      </c>
      <c r="K669" s="5">
        <v>757474.6</v>
      </c>
      <c r="L669" s="5">
        <v>742971.2</v>
      </c>
      <c r="M669" s="5">
        <v>728467.8</v>
      </c>
      <c r="N669" s="5">
        <v>1092714.3999999999</v>
      </c>
      <c r="O669" s="5">
        <v>1077161.83</v>
      </c>
      <c r="P669" s="5">
        <v>1075465.24</v>
      </c>
      <c r="Q669" s="5">
        <v>1066924.33</v>
      </c>
      <c r="R669" s="5">
        <v>1058383.43</v>
      </c>
      <c r="S669" s="5">
        <v>1049842.52</v>
      </c>
      <c r="T669" s="5">
        <v>1041301.61</v>
      </c>
      <c r="U669" s="5">
        <v>1032760.7</v>
      </c>
      <c r="V669" s="5">
        <v>1024219.79</v>
      </c>
      <c r="W669" s="5">
        <v>1015678.88</v>
      </c>
      <c r="X669" s="5">
        <v>1007137.97</v>
      </c>
      <c r="Y669" s="5">
        <v>998597.06</v>
      </c>
      <c r="Z669" s="5">
        <v>990056.15</v>
      </c>
      <c r="AA669" s="5">
        <v>981515.24</v>
      </c>
      <c r="AB669" s="5">
        <v>972974.33</v>
      </c>
      <c r="AC669" s="5">
        <v>964433.42</v>
      </c>
      <c r="AD669" s="5">
        <v>955892.57</v>
      </c>
      <c r="AE669" s="5">
        <v>947351.66</v>
      </c>
      <c r="AF669" s="5">
        <v>938810.75</v>
      </c>
      <c r="AG669" s="5">
        <v>930269.84</v>
      </c>
      <c r="AH669" s="12">
        <f t="shared" si="30"/>
        <v>947692.16749999986</v>
      </c>
      <c r="AI669" s="12">
        <f t="shared" si="31"/>
        <v>981515.25750000018</v>
      </c>
      <c r="AJ669">
        <f t="shared" si="32"/>
        <v>226000</v>
      </c>
    </row>
    <row r="670" spans="1:36" ht="13.8" thickBot="1" x14ac:dyDescent="0.3">
      <c r="A670" s="11" t="s">
        <v>1784</v>
      </c>
      <c r="B670" s="35" t="s">
        <v>280</v>
      </c>
      <c r="C670" s="3" t="s">
        <v>281</v>
      </c>
      <c r="D670" s="3" t="s">
        <v>32</v>
      </c>
      <c r="E670" s="3" t="s">
        <v>32</v>
      </c>
      <c r="F670" s="6" t="s">
        <v>1235</v>
      </c>
      <c r="G670" s="6">
        <v>0</v>
      </c>
      <c r="H670" s="6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12">
        <f t="shared" si="30"/>
        <v>0</v>
      </c>
      <c r="AI670" s="12">
        <f t="shared" si="31"/>
        <v>0</v>
      </c>
      <c r="AJ670">
        <f t="shared" si="32"/>
        <v>227000</v>
      </c>
    </row>
    <row r="671" spans="1:36" ht="13.8" thickBot="1" x14ac:dyDescent="0.3">
      <c r="A671" s="11" t="s">
        <v>2194</v>
      </c>
      <c r="B671" s="35" t="s">
        <v>1170</v>
      </c>
      <c r="C671" s="3" t="s">
        <v>1171</v>
      </c>
      <c r="D671" s="3" t="s">
        <v>32</v>
      </c>
      <c r="E671" s="3" t="s">
        <v>32</v>
      </c>
      <c r="F671" s="6" t="s">
        <v>1235</v>
      </c>
      <c r="G671" s="6">
        <v>0</v>
      </c>
      <c r="H671" s="6">
        <v>0</v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5">
        <v>-67634621.739999995</v>
      </c>
      <c r="Y671" s="5">
        <v>-67783617.5</v>
      </c>
      <c r="Z671" s="5">
        <v>-68012502.840000004</v>
      </c>
      <c r="AA671" s="5">
        <v>-68228131.010000005</v>
      </c>
      <c r="AB671" s="5">
        <v>-68458277.969999999</v>
      </c>
      <c r="AC671" s="5">
        <v>-68607626.120000005</v>
      </c>
      <c r="AD671" s="5">
        <v>-68924685.590000004</v>
      </c>
      <c r="AE671" s="5">
        <v>-69110922.680000007</v>
      </c>
      <c r="AF671" s="5">
        <v>-69336224.879999995</v>
      </c>
      <c r="AG671" s="5">
        <v>-65565104.960000001</v>
      </c>
      <c r="AH671" s="12">
        <f t="shared" si="30"/>
        <v>0</v>
      </c>
      <c r="AI671" s="12">
        <f t="shared" si="31"/>
        <v>-54073263.567500003</v>
      </c>
      <c r="AJ671">
        <f t="shared" si="32"/>
        <v>227001</v>
      </c>
    </row>
    <row r="672" spans="1:36" ht="13.8" thickBot="1" x14ac:dyDescent="0.3">
      <c r="A672" s="11" t="s">
        <v>1785</v>
      </c>
      <c r="B672" s="35" t="s">
        <v>282</v>
      </c>
      <c r="C672" s="3" t="s">
        <v>283</v>
      </c>
      <c r="D672" s="3" t="s">
        <v>51</v>
      </c>
      <c r="E672" s="3" t="s">
        <v>57</v>
      </c>
      <c r="F672" s="6" t="s">
        <v>1251</v>
      </c>
      <c r="G672" s="6">
        <v>4</v>
      </c>
      <c r="H672" s="6" t="s">
        <v>1245</v>
      </c>
      <c r="I672" s="5">
        <v>-10627936.880000001</v>
      </c>
      <c r="J672" s="5">
        <v>-10627936.880000001</v>
      </c>
      <c r="K672" s="5">
        <v>-10634975.82</v>
      </c>
      <c r="L672" s="5">
        <v>-10646552.529999999</v>
      </c>
      <c r="M672" s="5">
        <v>-10664061.74</v>
      </c>
      <c r="N672" s="5">
        <v>-10690538.529999999</v>
      </c>
      <c r="O672" s="5">
        <v>-10730442.609999999</v>
      </c>
      <c r="P672" s="5">
        <v>-10764480.91</v>
      </c>
      <c r="Q672" s="5">
        <v>-10773024.43</v>
      </c>
      <c r="R672" s="5">
        <v>-10781438.84</v>
      </c>
      <c r="S672" s="5">
        <v>-10786424.550000001</v>
      </c>
      <c r="T672" s="5">
        <v>-10795395.689999999</v>
      </c>
      <c r="U672" s="5">
        <v>-10832292.91</v>
      </c>
      <c r="V672" s="5">
        <v>-10838193.82</v>
      </c>
      <c r="W672" s="5">
        <v>-10841379.42</v>
      </c>
      <c r="X672" s="5">
        <v>-10843358.52</v>
      </c>
      <c r="Y672" s="5">
        <v>-10847108.26</v>
      </c>
      <c r="Z672" s="5">
        <v>-10851260.99</v>
      </c>
      <c r="AA672" s="5">
        <v>-10888673.869999999</v>
      </c>
      <c r="AB672" s="5">
        <v>-10892546.960000001</v>
      </c>
      <c r="AC672" s="5">
        <v>-10904590.82</v>
      </c>
      <c r="AD672" s="5">
        <v>-10932538.92</v>
      </c>
      <c r="AE672" s="5">
        <v>-10968625.34</v>
      </c>
      <c r="AF672" s="5">
        <v>-10971400.890000001</v>
      </c>
      <c r="AG672" s="5">
        <v>-10987606.85</v>
      </c>
      <c r="AH672" s="12">
        <f t="shared" si="30"/>
        <v>-10718782.285416666</v>
      </c>
      <c r="AI672" s="12">
        <f t="shared" si="31"/>
        <v>-10890802.307499999</v>
      </c>
      <c r="AJ672">
        <f t="shared" si="32"/>
        <v>228200</v>
      </c>
    </row>
    <row r="673" spans="1:36" ht="13.8" thickBot="1" x14ac:dyDescent="0.3">
      <c r="A673" s="11" t="s">
        <v>1786</v>
      </c>
      <c r="B673" s="35" t="s">
        <v>282</v>
      </c>
      <c r="C673" s="3" t="s">
        <v>283</v>
      </c>
      <c r="D673" s="3" t="s">
        <v>51</v>
      </c>
      <c r="E673" s="3" t="s">
        <v>60</v>
      </c>
      <c r="F673" s="6" t="s">
        <v>1251</v>
      </c>
      <c r="G673" s="6">
        <v>4</v>
      </c>
      <c r="H673" s="6" t="s">
        <v>1246</v>
      </c>
      <c r="I673" s="5">
        <v>-3783713.18</v>
      </c>
      <c r="J673" s="5">
        <v>-3783738.18</v>
      </c>
      <c r="K673" s="5">
        <v>-3785105.43</v>
      </c>
      <c r="L673" s="5">
        <v>-3786825.73</v>
      </c>
      <c r="M673" s="5">
        <v>-3787310.52</v>
      </c>
      <c r="N673" s="5">
        <v>-3788548.01</v>
      </c>
      <c r="O673" s="5">
        <v>-3792626.53</v>
      </c>
      <c r="P673" s="5">
        <v>-3797927.46</v>
      </c>
      <c r="Q673" s="5">
        <v>-3798002.52</v>
      </c>
      <c r="R673" s="5">
        <v>-3799614.38</v>
      </c>
      <c r="S673" s="5">
        <v>-3801688.15</v>
      </c>
      <c r="T673" s="5">
        <v>-3803560.89</v>
      </c>
      <c r="U673" s="5">
        <v>-3804383.54</v>
      </c>
      <c r="V673" s="5">
        <v>-3805442.79</v>
      </c>
      <c r="W673" s="5">
        <v>-3805442.79</v>
      </c>
      <c r="X673" s="5">
        <v>-3812186.33</v>
      </c>
      <c r="Y673" s="5">
        <v>-3812402.3</v>
      </c>
      <c r="Z673" s="5">
        <v>-3815339.48</v>
      </c>
      <c r="AA673" s="5">
        <v>-3817989.39</v>
      </c>
      <c r="AB673" s="5">
        <v>-3819012.96</v>
      </c>
      <c r="AC673" s="5">
        <v>-3819012.96</v>
      </c>
      <c r="AD673" s="5">
        <v>-3829860.84</v>
      </c>
      <c r="AE673" s="5">
        <v>-3846060.51</v>
      </c>
      <c r="AF673" s="5">
        <v>-3846202.08</v>
      </c>
      <c r="AG673" s="5">
        <v>-3846337</v>
      </c>
      <c r="AH673" s="12">
        <f t="shared" si="30"/>
        <v>-3793249.6800000011</v>
      </c>
      <c r="AI673" s="12">
        <f t="shared" si="31"/>
        <v>-3821192.7249999996</v>
      </c>
      <c r="AJ673">
        <f t="shared" si="32"/>
        <v>228200</v>
      </c>
    </row>
    <row r="674" spans="1:36" ht="13.8" thickBot="1" x14ac:dyDescent="0.3">
      <c r="A674" s="11" t="s">
        <v>1787</v>
      </c>
      <c r="B674" s="35" t="s">
        <v>282</v>
      </c>
      <c r="C674" s="3" t="s">
        <v>283</v>
      </c>
      <c r="D674" s="3" t="s">
        <v>67</v>
      </c>
      <c r="E674" s="3" t="s">
        <v>60</v>
      </c>
      <c r="F674" s="6" t="s">
        <v>1251</v>
      </c>
      <c r="G674" s="6">
        <v>1</v>
      </c>
      <c r="H674" s="6" t="s">
        <v>1247</v>
      </c>
      <c r="I674" s="5">
        <v>-647585.61</v>
      </c>
      <c r="J674" s="5">
        <v>-648060.61</v>
      </c>
      <c r="K674" s="5">
        <v>-651010.61</v>
      </c>
      <c r="L674" s="5">
        <v>-651691.06999999995</v>
      </c>
      <c r="M674" s="5">
        <v>-651761.02</v>
      </c>
      <c r="N674" s="5">
        <v>-677822.96</v>
      </c>
      <c r="O674" s="5">
        <v>-679208.98</v>
      </c>
      <c r="P674" s="5">
        <v>-679208.98</v>
      </c>
      <c r="Q674" s="5">
        <v>-679258.98</v>
      </c>
      <c r="R674" s="5">
        <v>-677792.65</v>
      </c>
      <c r="S674" s="5">
        <v>-679258.98</v>
      </c>
      <c r="T674" s="5">
        <v>-679258.98</v>
      </c>
      <c r="U674" s="5">
        <v>-696555.98</v>
      </c>
      <c r="V674" s="5">
        <v>-696555.98</v>
      </c>
      <c r="W674" s="5">
        <v>-697194.98</v>
      </c>
      <c r="X674" s="5">
        <v>-797536.67</v>
      </c>
      <c r="Y674" s="5">
        <v>-702224.18</v>
      </c>
      <c r="Z674" s="5">
        <v>-705789.38</v>
      </c>
      <c r="AA674" s="5">
        <v>-721917.4</v>
      </c>
      <c r="AB674" s="5">
        <v>-729055.85</v>
      </c>
      <c r="AC674" s="5">
        <v>-731712.85</v>
      </c>
      <c r="AD674" s="5">
        <v>-736665.66</v>
      </c>
      <c r="AE674" s="5">
        <v>-758616.22</v>
      </c>
      <c r="AF674" s="5">
        <v>-761982.22</v>
      </c>
      <c r="AG674" s="5">
        <v>-767167.22</v>
      </c>
      <c r="AH674" s="12">
        <f t="shared" si="30"/>
        <v>-668867.05125000014</v>
      </c>
      <c r="AI674" s="12">
        <f t="shared" si="31"/>
        <v>-730926.08250000002</v>
      </c>
      <c r="AJ674">
        <f t="shared" si="32"/>
        <v>228200</v>
      </c>
    </row>
    <row r="675" spans="1:36" ht="13.8" thickBot="1" x14ac:dyDescent="0.3">
      <c r="A675" s="11" t="s">
        <v>1788</v>
      </c>
      <c r="B675" s="35" t="s">
        <v>282</v>
      </c>
      <c r="C675" s="3" t="s">
        <v>283</v>
      </c>
      <c r="D675" s="3" t="s">
        <v>63</v>
      </c>
      <c r="E675" s="3" t="s">
        <v>60</v>
      </c>
      <c r="F675" s="6" t="s">
        <v>1251</v>
      </c>
      <c r="G675" s="6">
        <v>4</v>
      </c>
      <c r="H675" s="6" t="s">
        <v>2123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12">
        <f t="shared" si="30"/>
        <v>0</v>
      </c>
      <c r="AI675" s="12">
        <f t="shared" si="31"/>
        <v>0</v>
      </c>
      <c r="AJ675">
        <f t="shared" si="32"/>
        <v>228200</v>
      </c>
    </row>
    <row r="676" spans="1:36" ht="13.8" thickBot="1" x14ac:dyDescent="0.3">
      <c r="A676" s="11" t="s">
        <v>1789</v>
      </c>
      <c r="B676" s="35" t="s">
        <v>284</v>
      </c>
      <c r="C676" s="3" t="s">
        <v>285</v>
      </c>
      <c r="D676" s="3" t="s">
        <v>59</v>
      </c>
      <c r="E676" s="3" t="s">
        <v>57</v>
      </c>
      <c r="F676" s="6" t="s">
        <v>1251</v>
      </c>
      <c r="G676" s="6">
        <v>4</v>
      </c>
      <c r="H676" s="6" t="s">
        <v>1248</v>
      </c>
      <c r="I676" s="5">
        <v>2508167.27</v>
      </c>
      <c r="J676" s="5">
        <v>2508167.27</v>
      </c>
      <c r="K676" s="5">
        <v>2508635.21</v>
      </c>
      <c r="L676" s="5">
        <v>2511065.36</v>
      </c>
      <c r="M676" s="5">
        <v>2523964.96</v>
      </c>
      <c r="N676" s="5">
        <v>2523964.96</v>
      </c>
      <c r="O676" s="5">
        <v>2558740.85</v>
      </c>
      <c r="P676" s="5">
        <v>2574174.9</v>
      </c>
      <c r="Q676" s="5">
        <v>2577879.0099999998</v>
      </c>
      <c r="R676" s="5">
        <v>2580054.63</v>
      </c>
      <c r="S676" s="5">
        <v>2581215.86</v>
      </c>
      <c r="T676" s="5">
        <v>2581622.83</v>
      </c>
      <c r="U676" s="5">
        <v>2582173.9300000002</v>
      </c>
      <c r="V676" s="5">
        <v>2582323.9300000002</v>
      </c>
      <c r="W676" s="5">
        <v>2583747.61</v>
      </c>
      <c r="X676" s="5">
        <v>2583747.61</v>
      </c>
      <c r="Y676" s="5">
        <v>2587347.35</v>
      </c>
      <c r="Z676" s="5">
        <v>2590439.4700000002</v>
      </c>
      <c r="AA676" s="5">
        <v>2621875.48</v>
      </c>
      <c r="AB676" s="5">
        <v>2622035.48</v>
      </c>
      <c r="AC676" s="5">
        <v>2631573.83</v>
      </c>
      <c r="AD676" s="5">
        <v>2631778.83</v>
      </c>
      <c r="AE676" s="5">
        <v>2637001.87</v>
      </c>
      <c r="AF676" s="5">
        <v>2637442.41</v>
      </c>
      <c r="AG676" s="5">
        <v>2639542.41</v>
      </c>
      <c r="AH676" s="12">
        <f t="shared" si="30"/>
        <v>2547888.0366666666</v>
      </c>
      <c r="AI676" s="12">
        <f t="shared" si="31"/>
        <v>2610014.3366666664</v>
      </c>
      <c r="AJ676">
        <f t="shared" si="32"/>
        <v>228210</v>
      </c>
    </row>
    <row r="677" spans="1:36" ht="13.8" thickBot="1" x14ac:dyDescent="0.3">
      <c r="A677" s="11" t="s">
        <v>1790</v>
      </c>
      <c r="B677" s="35" t="s">
        <v>284</v>
      </c>
      <c r="C677" s="3" t="s">
        <v>285</v>
      </c>
      <c r="D677" s="3" t="s">
        <v>58</v>
      </c>
      <c r="E677" s="3" t="s">
        <v>57</v>
      </c>
      <c r="F677" s="6" t="s">
        <v>1251</v>
      </c>
      <c r="G677" s="6">
        <v>4</v>
      </c>
      <c r="H677" s="6" t="s">
        <v>1249</v>
      </c>
      <c r="I677" s="5">
        <v>7937644.75</v>
      </c>
      <c r="J677" s="5">
        <v>7937644.75</v>
      </c>
      <c r="K677" s="5">
        <v>7944215.75</v>
      </c>
      <c r="L677" s="5">
        <v>7953362.3099999996</v>
      </c>
      <c r="M677" s="5">
        <v>7957971.9199999999</v>
      </c>
      <c r="N677" s="5">
        <v>7984448.71</v>
      </c>
      <c r="O677" s="5">
        <v>7989576.9000000004</v>
      </c>
      <c r="P677" s="5">
        <v>8008181.1500000004</v>
      </c>
      <c r="Q677" s="5">
        <v>8013020.5599999996</v>
      </c>
      <c r="R677" s="5">
        <v>8018493.7000000002</v>
      </c>
      <c r="S677" s="5">
        <v>8022800.7999999998</v>
      </c>
      <c r="T677" s="5">
        <v>8031364.9699999997</v>
      </c>
      <c r="U677" s="5">
        <v>8067217.8399999999</v>
      </c>
      <c r="V677" s="5">
        <v>8072968.75</v>
      </c>
      <c r="W677" s="5">
        <v>8074730.6699999999</v>
      </c>
      <c r="X677" s="5">
        <v>8076709.7699999996</v>
      </c>
      <c r="Y677" s="5">
        <v>8076859.7699999996</v>
      </c>
      <c r="Z677" s="5">
        <v>8077920.3799999999</v>
      </c>
      <c r="AA677" s="5">
        <v>8083897.25</v>
      </c>
      <c r="AB677" s="5">
        <v>8087610.3399999999</v>
      </c>
      <c r="AC677" s="5">
        <v>8090115.8499999996</v>
      </c>
      <c r="AD677" s="5">
        <v>8117858.9500000002</v>
      </c>
      <c r="AE677" s="5">
        <v>8148722.3300000001</v>
      </c>
      <c r="AF677" s="5">
        <v>8151057.3399999999</v>
      </c>
      <c r="AG677" s="5">
        <v>8165163.2999999998</v>
      </c>
      <c r="AH677" s="12">
        <f t="shared" si="30"/>
        <v>7988626.0679166662</v>
      </c>
      <c r="AI677" s="12">
        <f t="shared" si="31"/>
        <v>8097886.8308333335</v>
      </c>
      <c r="AJ677">
        <f t="shared" si="32"/>
        <v>228210</v>
      </c>
    </row>
    <row r="678" spans="1:36" ht="13.8" thickBot="1" x14ac:dyDescent="0.3">
      <c r="A678" s="11" t="s">
        <v>1791</v>
      </c>
      <c r="B678" s="35" t="s">
        <v>284</v>
      </c>
      <c r="C678" s="3" t="s">
        <v>285</v>
      </c>
      <c r="D678" s="3" t="s">
        <v>58</v>
      </c>
      <c r="E678" s="3" t="s">
        <v>60</v>
      </c>
      <c r="F678" s="6" t="s">
        <v>1251</v>
      </c>
      <c r="G678" s="6">
        <v>4</v>
      </c>
      <c r="H678" s="6" t="s">
        <v>1250</v>
      </c>
      <c r="I678" s="5">
        <v>2296371.67</v>
      </c>
      <c r="J678" s="5">
        <v>2296396.67</v>
      </c>
      <c r="K678" s="5">
        <v>2296396.67</v>
      </c>
      <c r="L678" s="5">
        <v>2297579.67</v>
      </c>
      <c r="M678" s="5">
        <v>2298064.46</v>
      </c>
      <c r="N678" s="5">
        <v>2299301.9500000002</v>
      </c>
      <c r="O678" s="5">
        <v>2303380.4700000002</v>
      </c>
      <c r="P678" s="5">
        <v>2303460.65</v>
      </c>
      <c r="Q678" s="5">
        <v>2303535.71</v>
      </c>
      <c r="R678" s="5">
        <v>2303535.71</v>
      </c>
      <c r="S678" s="5">
        <v>2303535.71</v>
      </c>
      <c r="T678" s="5">
        <v>2304867.37</v>
      </c>
      <c r="U678" s="5">
        <v>2305690.02</v>
      </c>
      <c r="V678" s="5">
        <v>2306710.27</v>
      </c>
      <c r="W678" s="5">
        <v>2306710.27</v>
      </c>
      <c r="X678" s="5">
        <v>2313453.81</v>
      </c>
      <c r="Y678" s="5">
        <v>2313566.7799999998</v>
      </c>
      <c r="Z678" s="5">
        <v>2316359.73</v>
      </c>
      <c r="AA678" s="5">
        <v>2319009.64</v>
      </c>
      <c r="AB678" s="5">
        <v>2320033.21</v>
      </c>
      <c r="AC678" s="5">
        <v>2320033.21</v>
      </c>
      <c r="AD678" s="5">
        <v>2330881.09</v>
      </c>
      <c r="AE678" s="5">
        <v>2347080.7599999998</v>
      </c>
      <c r="AF678" s="5">
        <v>2347222.33</v>
      </c>
      <c r="AG678" s="5">
        <v>2347357.25</v>
      </c>
      <c r="AH678" s="12">
        <f t="shared" si="30"/>
        <v>2300923.8237500004</v>
      </c>
      <c r="AI678" s="12">
        <f t="shared" si="31"/>
        <v>2322298.7279166668</v>
      </c>
      <c r="AJ678">
        <f t="shared" si="32"/>
        <v>228210</v>
      </c>
    </row>
    <row r="679" spans="1:36" ht="13.8" thickBot="1" x14ac:dyDescent="0.3">
      <c r="A679" s="11" t="s">
        <v>1792</v>
      </c>
      <c r="B679" s="35" t="s">
        <v>284</v>
      </c>
      <c r="C679" s="3" t="s">
        <v>285</v>
      </c>
      <c r="D679" s="3" t="s">
        <v>59</v>
      </c>
      <c r="E679" s="3" t="s">
        <v>60</v>
      </c>
      <c r="F679" s="6" t="s">
        <v>1251</v>
      </c>
      <c r="G679" s="6">
        <v>4</v>
      </c>
      <c r="H679" s="6" t="s">
        <v>2124</v>
      </c>
      <c r="I679" s="5">
        <v>1437341.51</v>
      </c>
      <c r="J679" s="5">
        <v>1437341.51</v>
      </c>
      <c r="K679" s="5">
        <v>1438708.76</v>
      </c>
      <c r="L679" s="5">
        <v>1439246.06</v>
      </c>
      <c r="M679" s="5">
        <v>1439246.06</v>
      </c>
      <c r="N679" s="5">
        <v>1439246.06</v>
      </c>
      <c r="O679" s="5">
        <v>1439246.06</v>
      </c>
      <c r="P679" s="5">
        <v>1444466.81</v>
      </c>
      <c r="Q679" s="5">
        <v>1444466.81</v>
      </c>
      <c r="R679" s="5">
        <v>1444466.81</v>
      </c>
      <c r="S679" s="5">
        <v>1448152.44</v>
      </c>
      <c r="T679" s="5">
        <v>1448693.52</v>
      </c>
      <c r="U679" s="5">
        <v>1448693.52</v>
      </c>
      <c r="V679" s="5">
        <v>1448732.52</v>
      </c>
      <c r="W679" s="5">
        <v>1448732.52</v>
      </c>
      <c r="X679" s="5">
        <v>1448732.52</v>
      </c>
      <c r="Y679" s="5">
        <v>1448835.52</v>
      </c>
      <c r="Z679" s="5">
        <v>1448979.75</v>
      </c>
      <c r="AA679" s="5">
        <v>1448979.75</v>
      </c>
      <c r="AB679" s="5">
        <v>1448979.75</v>
      </c>
      <c r="AC679" s="5">
        <v>1448979.75</v>
      </c>
      <c r="AD679" s="5">
        <v>1448979.75</v>
      </c>
      <c r="AE679" s="5">
        <v>1448979.75</v>
      </c>
      <c r="AF679" s="5">
        <v>1448979.75</v>
      </c>
      <c r="AG679" s="5">
        <v>1448979.75</v>
      </c>
      <c r="AH679" s="12">
        <f t="shared" si="30"/>
        <v>1442191.5345833336</v>
      </c>
      <c r="AI679" s="12">
        <f t="shared" si="31"/>
        <v>1448893.9970833333</v>
      </c>
      <c r="AJ679">
        <f t="shared" si="32"/>
        <v>228210</v>
      </c>
    </row>
    <row r="680" spans="1:36" ht="13.8" thickBot="1" x14ac:dyDescent="0.3">
      <c r="A680" s="11" t="s">
        <v>1793</v>
      </c>
      <c r="B680" s="35" t="s">
        <v>284</v>
      </c>
      <c r="C680" s="3" t="s">
        <v>285</v>
      </c>
      <c r="D680" s="3" t="s">
        <v>67</v>
      </c>
      <c r="E680" s="3" t="s">
        <v>60</v>
      </c>
      <c r="F680" s="6" t="s">
        <v>1251</v>
      </c>
      <c r="G680" s="6">
        <v>1</v>
      </c>
      <c r="H680" s="6" t="s">
        <v>1247</v>
      </c>
      <c r="I680" s="5">
        <v>632585.61</v>
      </c>
      <c r="J680" s="5">
        <v>633060.61</v>
      </c>
      <c r="K680" s="5">
        <v>636010.61</v>
      </c>
      <c r="L680" s="5">
        <v>636691.06999999995</v>
      </c>
      <c r="M680" s="5">
        <v>636761.02</v>
      </c>
      <c r="N680" s="5">
        <v>662822.96</v>
      </c>
      <c r="O680" s="5">
        <v>664208.98</v>
      </c>
      <c r="P680" s="5">
        <v>664208.98</v>
      </c>
      <c r="Q680" s="5">
        <v>664258.98</v>
      </c>
      <c r="R680" s="5">
        <v>664258.98</v>
      </c>
      <c r="S680" s="5">
        <v>664258.98</v>
      </c>
      <c r="T680" s="5">
        <v>664258.98</v>
      </c>
      <c r="U680" s="5">
        <v>681555.98</v>
      </c>
      <c r="V680" s="5">
        <v>681555.98</v>
      </c>
      <c r="W680" s="5">
        <v>682194.98</v>
      </c>
      <c r="X680" s="5">
        <v>682536.67</v>
      </c>
      <c r="Y680" s="5">
        <v>687224.18</v>
      </c>
      <c r="Z680" s="5">
        <v>690789.38</v>
      </c>
      <c r="AA680" s="5">
        <v>706917.4</v>
      </c>
      <c r="AB680" s="5">
        <v>714055.85</v>
      </c>
      <c r="AC680" s="5">
        <v>716712.85</v>
      </c>
      <c r="AD680" s="5">
        <v>721665.66</v>
      </c>
      <c r="AE680" s="5">
        <v>743616.22</v>
      </c>
      <c r="AF680" s="5">
        <v>746982.22</v>
      </c>
      <c r="AG680" s="5">
        <v>752167.22</v>
      </c>
      <c r="AH680" s="12">
        <f t="shared" si="30"/>
        <v>653989.24541666685</v>
      </c>
      <c r="AI680" s="12">
        <f t="shared" si="31"/>
        <v>707592.74916666665</v>
      </c>
      <c r="AJ680">
        <f t="shared" si="32"/>
        <v>228210</v>
      </c>
    </row>
    <row r="681" spans="1:36" ht="13.8" thickBot="1" x14ac:dyDescent="0.3">
      <c r="A681" s="11" t="s">
        <v>1794</v>
      </c>
      <c r="B681" s="35" t="s">
        <v>284</v>
      </c>
      <c r="C681" s="3" t="s">
        <v>285</v>
      </c>
      <c r="D681" s="3" t="s">
        <v>66</v>
      </c>
      <c r="E681" s="3" t="s">
        <v>57</v>
      </c>
      <c r="F681" s="6" t="s">
        <v>1251</v>
      </c>
      <c r="G681" s="6">
        <v>4</v>
      </c>
      <c r="H681" s="6" t="s">
        <v>2125</v>
      </c>
      <c r="I681" s="5">
        <v>2124.86</v>
      </c>
      <c r="J681" s="5">
        <v>2124.86</v>
      </c>
      <c r="K681" s="5">
        <v>2124.86</v>
      </c>
      <c r="L681" s="5">
        <v>2124.86</v>
      </c>
      <c r="M681" s="5">
        <v>2124.86</v>
      </c>
      <c r="N681" s="5">
        <v>2124.86</v>
      </c>
      <c r="O681" s="5">
        <v>2124.86</v>
      </c>
      <c r="P681" s="5">
        <v>2124.86</v>
      </c>
      <c r="Q681" s="5">
        <v>2124.86</v>
      </c>
      <c r="R681" s="5">
        <v>2407.89</v>
      </c>
      <c r="S681" s="5">
        <v>2407.89</v>
      </c>
      <c r="T681" s="5">
        <v>2407.89</v>
      </c>
      <c r="U681" s="5">
        <v>2901.14</v>
      </c>
      <c r="V681" s="5">
        <v>2901.14</v>
      </c>
      <c r="W681" s="5">
        <v>2901.14</v>
      </c>
      <c r="X681" s="5">
        <v>2901.14</v>
      </c>
      <c r="Y681" s="5">
        <v>2901.14</v>
      </c>
      <c r="Z681" s="5">
        <v>2901.14</v>
      </c>
      <c r="AA681" s="5">
        <v>2901.14</v>
      </c>
      <c r="AB681" s="5">
        <v>2901.14</v>
      </c>
      <c r="AC681" s="5">
        <v>2901.14</v>
      </c>
      <c r="AD681" s="5">
        <v>2901.14</v>
      </c>
      <c r="AE681" s="5">
        <v>2901.14</v>
      </c>
      <c r="AF681" s="5">
        <v>2901.14</v>
      </c>
      <c r="AG681" s="5">
        <v>2901.14</v>
      </c>
      <c r="AH681" s="12">
        <f t="shared" si="30"/>
        <v>2227.9625000000001</v>
      </c>
      <c r="AI681" s="12">
        <f t="shared" si="31"/>
        <v>2901.14</v>
      </c>
      <c r="AJ681">
        <f t="shared" si="32"/>
        <v>228210</v>
      </c>
    </row>
    <row r="682" spans="1:36" ht="13.8" thickBot="1" x14ac:dyDescent="0.3">
      <c r="A682" s="11" t="s">
        <v>1795</v>
      </c>
      <c r="B682" s="35" t="s">
        <v>286</v>
      </c>
      <c r="C682" s="3" t="s">
        <v>287</v>
      </c>
      <c r="D682" s="3" t="s">
        <v>32</v>
      </c>
      <c r="E682" s="3" t="s">
        <v>32</v>
      </c>
      <c r="F682" s="6" t="s">
        <v>1251</v>
      </c>
      <c r="G682" s="6">
        <v>4</v>
      </c>
      <c r="H682" s="6" t="s">
        <v>1244</v>
      </c>
      <c r="I682" s="5">
        <v>-25396357.260000002</v>
      </c>
      <c r="J682" s="5">
        <v>-25618623.52</v>
      </c>
      <c r="K682" s="5">
        <v>-25954304.809999999</v>
      </c>
      <c r="L682" s="5">
        <v>-26084369.260000002</v>
      </c>
      <c r="M682" s="5">
        <v>-25758220.370000001</v>
      </c>
      <c r="N682" s="5">
        <v>-26009043.760000002</v>
      </c>
      <c r="O682" s="5">
        <v>-26284707.030000001</v>
      </c>
      <c r="P682" s="5">
        <v>-26336170.620000001</v>
      </c>
      <c r="Q682" s="5">
        <v>-27161833.809999999</v>
      </c>
      <c r="R682" s="5">
        <v>-26957470.100000001</v>
      </c>
      <c r="S682" s="5">
        <v>-27131372.969999999</v>
      </c>
      <c r="T682" s="5">
        <v>-27563257.27</v>
      </c>
      <c r="U682" s="5">
        <v>-27781820.07</v>
      </c>
      <c r="V682" s="5">
        <v>-28426016.440000001</v>
      </c>
      <c r="W682" s="5">
        <v>-28249247.5</v>
      </c>
      <c r="X682" s="5">
        <v>-28396951</v>
      </c>
      <c r="Y682" s="5">
        <v>-28435659.149999999</v>
      </c>
      <c r="Z682" s="5">
        <v>-28623788.59</v>
      </c>
      <c r="AA682" s="5">
        <v>-29410519.960000001</v>
      </c>
      <c r="AB682" s="5">
        <v>-29681156.219999999</v>
      </c>
      <c r="AC682" s="5">
        <v>-28880101.859999999</v>
      </c>
      <c r="AD682" s="5">
        <v>-29156091.68</v>
      </c>
      <c r="AE682" s="5">
        <v>-29606640.43</v>
      </c>
      <c r="AF682" s="5">
        <v>-29491173.41</v>
      </c>
      <c r="AG682" s="5">
        <v>-30194214.43</v>
      </c>
      <c r="AH682" s="12">
        <f t="shared" si="30"/>
        <v>-26454038.515416667</v>
      </c>
      <c r="AI682" s="12">
        <f t="shared" si="31"/>
        <v>-28945446.957500007</v>
      </c>
      <c r="AJ682">
        <f t="shared" si="32"/>
        <v>228300</v>
      </c>
    </row>
    <row r="683" spans="1:36" ht="13.8" thickBot="1" x14ac:dyDescent="0.3">
      <c r="A683" s="11" t="s">
        <v>1796</v>
      </c>
      <c r="B683" s="35" t="s">
        <v>286</v>
      </c>
      <c r="C683" s="3" t="s">
        <v>287</v>
      </c>
      <c r="D683" s="3" t="s">
        <v>63</v>
      </c>
      <c r="E683" s="3" t="s">
        <v>52</v>
      </c>
      <c r="F683" s="6" t="s">
        <v>1251</v>
      </c>
      <c r="G683" s="6">
        <v>4</v>
      </c>
      <c r="H683" s="6" t="s">
        <v>1244</v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5">
        <v>-3405.16</v>
      </c>
      <c r="T683" s="5">
        <v>-3405.16</v>
      </c>
      <c r="U683" s="5">
        <v>-3405.16</v>
      </c>
      <c r="V683" s="5">
        <v>-3405.16</v>
      </c>
      <c r="W683" s="5">
        <v>-3405.16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12">
        <f t="shared" si="30"/>
        <v>-709.4083333333333</v>
      </c>
      <c r="AI683" s="12">
        <f t="shared" si="31"/>
        <v>-709.4083333333333</v>
      </c>
      <c r="AJ683">
        <f t="shared" si="32"/>
        <v>228300</v>
      </c>
    </row>
    <row r="684" spans="1:36" ht="13.8" thickBot="1" x14ac:dyDescent="0.3">
      <c r="A684" s="11" t="s">
        <v>1797</v>
      </c>
      <c r="B684" s="35" t="s">
        <v>595</v>
      </c>
      <c r="C684" s="3" t="s">
        <v>596</v>
      </c>
      <c r="D684" s="3" t="s">
        <v>32</v>
      </c>
      <c r="E684" s="3" t="s">
        <v>32</v>
      </c>
      <c r="F684" s="6" t="s">
        <v>1235</v>
      </c>
      <c r="G684" s="6">
        <v>0</v>
      </c>
      <c r="H684" s="6">
        <v>0</v>
      </c>
      <c r="I684" s="5">
        <v>-59192161</v>
      </c>
      <c r="J684" s="5">
        <v>-58934168</v>
      </c>
      <c r="K684" s="5">
        <v>-58667501</v>
      </c>
      <c r="L684" s="5">
        <v>-58400834</v>
      </c>
      <c r="M684" s="5">
        <v>-58134167</v>
      </c>
      <c r="N684" s="5">
        <v>-57867500</v>
      </c>
      <c r="O684" s="5">
        <v>-57600833</v>
      </c>
      <c r="P684" s="5">
        <v>-57334166</v>
      </c>
      <c r="Q684" s="5">
        <v>-57067499</v>
      </c>
      <c r="R684" s="5">
        <v>-56800832</v>
      </c>
      <c r="S684" s="5">
        <v>-56534165</v>
      </c>
      <c r="T684" s="5">
        <v>-56267498</v>
      </c>
      <c r="U684" s="5">
        <v>-59283170</v>
      </c>
      <c r="V684" s="5">
        <v>-59030636.079999998</v>
      </c>
      <c r="W684" s="5">
        <v>-58680636.159999996</v>
      </c>
      <c r="X684" s="5">
        <v>-58330636.240000002</v>
      </c>
      <c r="Y684" s="5">
        <v>-57980636.32</v>
      </c>
      <c r="Z684" s="5">
        <v>-57630636.399999999</v>
      </c>
      <c r="AA684" s="5">
        <v>-57295284.200000003</v>
      </c>
      <c r="AB684" s="5">
        <v>-56959932</v>
      </c>
      <c r="AC684" s="5">
        <v>-56624579.799999997</v>
      </c>
      <c r="AD684" s="5">
        <v>-56289227.600000001</v>
      </c>
      <c r="AE684" s="5">
        <v>-55953875.399999999</v>
      </c>
      <c r="AF684" s="5">
        <v>-55612155.200000003</v>
      </c>
      <c r="AG684" s="5">
        <v>-55270435</v>
      </c>
      <c r="AH684" s="12">
        <f t="shared" si="30"/>
        <v>-57737235.708333336</v>
      </c>
      <c r="AI684" s="12">
        <f t="shared" si="31"/>
        <v>-57305419.824999996</v>
      </c>
      <c r="AJ684">
        <f t="shared" si="32"/>
        <v>228301</v>
      </c>
    </row>
    <row r="685" spans="1:36" ht="13.8" thickBot="1" x14ac:dyDescent="0.3">
      <c r="A685" s="11" t="s">
        <v>1798</v>
      </c>
      <c r="B685" s="35" t="s">
        <v>621</v>
      </c>
      <c r="C685" s="3" t="s">
        <v>372</v>
      </c>
      <c r="D685" s="3" t="s">
        <v>32</v>
      </c>
      <c r="E685" s="3" t="s">
        <v>32</v>
      </c>
      <c r="F685" s="6" t="s">
        <v>1235</v>
      </c>
      <c r="G685" s="6">
        <v>0</v>
      </c>
      <c r="H685" s="6">
        <v>0</v>
      </c>
      <c r="I685" s="5">
        <v>-23297089.210000001</v>
      </c>
      <c r="J685" s="5">
        <v>-23381616.34</v>
      </c>
      <c r="K685" s="5">
        <v>-23466143.469999999</v>
      </c>
      <c r="L685" s="5">
        <v>-23550670.600000001</v>
      </c>
      <c r="M685" s="5">
        <v>-23635197.73</v>
      </c>
      <c r="N685" s="5">
        <v>-23705749.920000002</v>
      </c>
      <c r="O685" s="5">
        <v>-23788281.620000001</v>
      </c>
      <c r="P685" s="5">
        <v>-23876627.359999999</v>
      </c>
      <c r="Q685" s="5">
        <v>-23964974.100000001</v>
      </c>
      <c r="R685" s="5">
        <v>-24053320.84</v>
      </c>
      <c r="S685" s="5">
        <v>-24144901.800000001</v>
      </c>
      <c r="T685" s="5">
        <v>-24233248.539999999</v>
      </c>
      <c r="U685" s="5">
        <v>-24321595.280000001</v>
      </c>
      <c r="V685" s="5">
        <v>-24393079.02</v>
      </c>
      <c r="W685" s="5">
        <v>-24464562.760000002</v>
      </c>
      <c r="X685" s="5">
        <v>-24536046.5</v>
      </c>
      <c r="Y685" s="5">
        <v>-24607530.239999998</v>
      </c>
      <c r="Z685" s="5">
        <v>-24679013.98</v>
      </c>
      <c r="AA685" s="5">
        <v>-24750497.719999999</v>
      </c>
      <c r="AB685" s="5">
        <v>-24931877.719999999</v>
      </c>
      <c r="AC685" s="5">
        <v>-25003362.460000001</v>
      </c>
      <c r="AD685" s="5">
        <v>-25074846.199999999</v>
      </c>
      <c r="AE685" s="5">
        <v>-25146330.940000001</v>
      </c>
      <c r="AF685" s="5">
        <v>-25107919.420000002</v>
      </c>
      <c r="AG685" s="5">
        <v>-25179404.16</v>
      </c>
      <c r="AH685" s="12">
        <f t="shared" si="30"/>
        <v>-23800839.547083337</v>
      </c>
      <c r="AI685" s="12">
        <f t="shared" si="31"/>
        <v>-24787130.556666669</v>
      </c>
      <c r="AJ685">
        <f t="shared" si="32"/>
        <v>228310</v>
      </c>
    </row>
    <row r="686" spans="1:36" ht="13.8" thickBot="1" x14ac:dyDescent="0.3">
      <c r="A686" s="11" t="s">
        <v>1799</v>
      </c>
      <c r="B686" s="35" t="s">
        <v>622</v>
      </c>
      <c r="C686" s="3" t="s">
        <v>599</v>
      </c>
      <c r="D686" s="3" t="s">
        <v>32</v>
      </c>
      <c r="E686" s="3" t="s">
        <v>32</v>
      </c>
      <c r="F686" s="6" t="s">
        <v>1235</v>
      </c>
      <c r="G686" s="6">
        <v>0</v>
      </c>
      <c r="H686" s="6">
        <v>0</v>
      </c>
      <c r="I686" s="5">
        <v>-9826646</v>
      </c>
      <c r="J686" s="5">
        <v>-9742239</v>
      </c>
      <c r="K686" s="5">
        <v>-9657832</v>
      </c>
      <c r="L686" s="5">
        <v>-9573425</v>
      </c>
      <c r="M686" s="5">
        <v>-9489018</v>
      </c>
      <c r="N686" s="5">
        <v>-9404611</v>
      </c>
      <c r="O686" s="5">
        <v>-9320204</v>
      </c>
      <c r="P686" s="5">
        <v>-9235797</v>
      </c>
      <c r="Q686" s="5">
        <v>-9151390</v>
      </c>
      <c r="R686" s="5">
        <v>-9066983</v>
      </c>
      <c r="S686" s="5">
        <v>-8982576</v>
      </c>
      <c r="T686" s="5">
        <v>-8898169</v>
      </c>
      <c r="U686" s="5">
        <v>-7519952</v>
      </c>
      <c r="V686" s="5">
        <v>-7465862.75</v>
      </c>
      <c r="W686" s="5">
        <v>-7411773.5</v>
      </c>
      <c r="X686" s="5">
        <v>-7357684.25</v>
      </c>
      <c r="Y686" s="5">
        <v>-7303595</v>
      </c>
      <c r="Z686" s="5">
        <v>-7249505.75</v>
      </c>
      <c r="AA686" s="5">
        <v>-7195416.5</v>
      </c>
      <c r="AB686" s="5">
        <v>-7141327.25</v>
      </c>
      <c r="AC686" s="5">
        <v>-7087238</v>
      </c>
      <c r="AD686" s="5">
        <v>-7033148.75</v>
      </c>
      <c r="AE686" s="5">
        <v>-6979059.5</v>
      </c>
      <c r="AF686" s="5">
        <v>-6924970.25</v>
      </c>
      <c r="AG686" s="5">
        <v>-6870881</v>
      </c>
      <c r="AH686" s="12">
        <f t="shared" si="30"/>
        <v>-9266295.25</v>
      </c>
      <c r="AI686" s="12">
        <f t="shared" si="31"/>
        <v>-7195416.5</v>
      </c>
      <c r="AJ686">
        <f t="shared" si="32"/>
        <v>228311</v>
      </c>
    </row>
    <row r="687" spans="1:36" ht="13.8" thickBot="1" x14ac:dyDescent="0.3">
      <c r="A687" s="11" t="s">
        <v>1800</v>
      </c>
      <c r="B687" s="35" t="s">
        <v>288</v>
      </c>
      <c r="C687" s="3" t="s">
        <v>289</v>
      </c>
      <c r="D687" s="3" t="s">
        <v>32</v>
      </c>
      <c r="E687" s="3" t="s">
        <v>32</v>
      </c>
      <c r="F687" s="6" t="s">
        <v>1251</v>
      </c>
      <c r="G687" s="6">
        <v>4</v>
      </c>
      <c r="H687" s="6" t="s">
        <v>1244</v>
      </c>
      <c r="I687" s="5">
        <v>73460837.120000005</v>
      </c>
      <c r="J687" s="5">
        <v>71552503.120000005</v>
      </c>
      <c r="K687" s="5">
        <v>69889624.120000005</v>
      </c>
      <c r="L687" s="5">
        <v>75526745.120000005</v>
      </c>
      <c r="M687" s="5">
        <v>73716180.120000005</v>
      </c>
      <c r="N687" s="5">
        <v>72200987.120000005</v>
      </c>
      <c r="O687" s="5">
        <v>77838109.120000005</v>
      </c>
      <c r="P687" s="5">
        <v>76141897.120000005</v>
      </c>
      <c r="Q687" s="5">
        <v>81845685.120000005</v>
      </c>
      <c r="R687" s="5">
        <v>80149473.120000005</v>
      </c>
      <c r="S687" s="5">
        <v>78437015.120000005</v>
      </c>
      <c r="T687" s="5">
        <v>76724557.120000005</v>
      </c>
      <c r="U687" s="5">
        <v>75012098.120000005</v>
      </c>
      <c r="V687" s="5">
        <v>72837098.120000005</v>
      </c>
      <c r="W687" s="5">
        <v>70853007.120000005</v>
      </c>
      <c r="X687" s="5">
        <v>76168916.120000005</v>
      </c>
      <c r="Y687" s="5">
        <v>74184825.120000005</v>
      </c>
      <c r="Z687" s="5">
        <v>72200734.120000005</v>
      </c>
      <c r="AA687" s="5">
        <v>77416644.120000005</v>
      </c>
      <c r="AB687" s="5">
        <v>75332552.120000005</v>
      </c>
      <c r="AC687" s="5">
        <v>73248462.120000005</v>
      </c>
      <c r="AD687" s="5">
        <v>78564370.120000005</v>
      </c>
      <c r="AE687" s="5">
        <v>76478446.120000005</v>
      </c>
      <c r="AF687" s="5">
        <v>74392520.120000005</v>
      </c>
      <c r="AG687" s="5">
        <v>72306596.120000005</v>
      </c>
      <c r="AH687" s="12">
        <f t="shared" si="30"/>
        <v>75688270.328333333</v>
      </c>
      <c r="AI687" s="12">
        <f t="shared" si="31"/>
        <v>74611410.203333333</v>
      </c>
      <c r="AJ687">
        <f t="shared" si="32"/>
        <v>228320</v>
      </c>
    </row>
    <row r="688" spans="1:36" ht="13.8" thickBot="1" x14ac:dyDescent="0.3">
      <c r="A688" s="11" t="s">
        <v>1801</v>
      </c>
      <c r="B688" s="35" t="s">
        <v>597</v>
      </c>
      <c r="C688" s="3" t="s">
        <v>598</v>
      </c>
      <c r="D688" s="3" t="s">
        <v>32</v>
      </c>
      <c r="E688" s="3" t="s">
        <v>32</v>
      </c>
      <c r="F688" s="6" t="s">
        <v>1235</v>
      </c>
      <c r="G688" s="6">
        <v>0</v>
      </c>
      <c r="H688" s="6">
        <v>0</v>
      </c>
      <c r="I688" s="5">
        <v>-151235491</v>
      </c>
      <c r="J688" s="5">
        <v>-150682748</v>
      </c>
      <c r="K688" s="5">
        <v>-150107748</v>
      </c>
      <c r="L688" s="5">
        <v>-149532748</v>
      </c>
      <c r="M688" s="5">
        <v>-148957748</v>
      </c>
      <c r="N688" s="5">
        <v>-148382748</v>
      </c>
      <c r="O688" s="5">
        <v>-147807748</v>
      </c>
      <c r="P688" s="5">
        <v>-147232748</v>
      </c>
      <c r="Q688" s="5">
        <v>-146657748</v>
      </c>
      <c r="R688" s="5">
        <v>-146082748</v>
      </c>
      <c r="S688" s="5">
        <v>-145507748</v>
      </c>
      <c r="T688" s="5">
        <v>-144932748</v>
      </c>
      <c r="U688" s="5">
        <v>-170737860</v>
      </c>
      <c r="V688" s="5">
        <v>-169926439.66999999</v>
      </c>
      <c r="W688" s="5">
        <v>-169168106.34</v>
      </c>
      <c r="X688" s="5">
        <v>-168409773.00999999</v>
      </c>
      <c r="Y688" s="5">
        <v>-167651439.68000001</v>
      </c>
      <c r="Z688" s="5">
        <v>-166893106.34999999</v>
      </c>
      <c r="AA688" s="5">
        <v>-166070928.30000001</v>
      </c>
      <c r="AB688" s="5">
        <v>-165248750.25</v>
      </c>
      <c r="AC688" s="5">
        <v>-164426572.19999999</v>
      </c>
      <c r="AD688" s="5">
        <v>-163604394.15000001</v>
      </c>
      <c r="AE688" s="5">
        <v>-162782216.09999999</v>
      </c>
      <c r="AF688" s="5">
        <v>-161976325.05000001</v>
      </c>
      <c r="AG688" s="5">
        <v>-161170434</v>
      </c>
      <c r="AH688" s="12">
        <f t="shared" si="30"/>
        <v>-148905991.95833334</v>
      </c>
      <c r="AI688" s="12">
        <f t="shared" si="31"/>
        <v>-166009349.84166667</v>
      </c>
      <c r="AJ688">
        <f t="shared" si="32"/>
        <v>228321</v>
      </c>
    </row>
    <row r="689" spans="1:36" ht="13.8" thickBot="1" x14ac:dyDescent="0.3">
      <c r="A689" s="11" t="s">
        <v>1802</v>
      </c>
      <c r="B689" s="35" t="s">
        <v>483</v>
      </c>
      <c r="C689" s="3" t="s">
        <v>484</v>
      </c>
      <c r="D689" s="3" t="s">
        <v>32</v>
      </c>
      <c r="E689" s="3" t="s">
        <v>32</v>
      </c>
      <c r="F689" s="6" t="s">
        <v>1251</v>
      </c>
      <c r="G689" s="6">
        <v>4</v>
      </c>
      <c r="H689" s="6" t="s">
        <v>1244</v>
      </c>
      <c r="I689" s="5">
        <v>-4943348.84</v>
      </c>
      <c r="J689" s="5">
        <v>-4911555.49</v>
      </c>
      <c r="K689" s="5">
        <v>-4947168.6900000004</v>
      </c>
      <c r="L689" s="5">
        <v>-4967826.5</v>
      </c>
      <c r="M689" s="5">
        <v>-4982411.16</v>
      </c>
      <c r="N689" s="5">
        <v>-4956816.9000000004</v>
      </c>
      <c r="O689" s="5">
        <v>-4922135.22</v>
      </c>
      <c r="P689" s="5">
        <v>-4915728.67</v>
      </c>
      <c r="Q689" s="5">
        <v>-4879385.54</v>
      </c>
      <c r="R689" s="5">
        <v>-4835613.49</v>
      </c>
      <c r="S689" s="5">
        <v>-4845293.0599999996</v>
      </c>
      <c r="T689" s="5">
        <v>-4886702.1399999997</v>
      </c>
      <c r="U689" s="5">
        <v>-4845427.2300000004</v>
      </c>
      <c r="V689" s="5">
        <v>-4842402.42</v>
      </c>
      <c r="W689" s="5">
        <v>-4877008.38</v>
      </c>
      <c r="X689" s="5">
        <v>-4891477.8600000003</v>
      </c>
      <c r="Y689" s="5">
        <v>-4926433.4400000004</v>
      </c>
      <c r="Z689" s="5">
        <v>-4948444.62</v>
      </c>
      <c r="AA689" s="5">
        <v>-4972817.38</v>
      </c>
      <c r="AB689" s="5">
        <v>-4967679.53</v>
      </c>
      <c r="AC689" s="5">
        <v>-4983229.74</v>
      </c>
      <c r="AD689" s="5">
        <v>-4992494.3899999997</v>
      </c>
      <c r="AE689" s="5">
        <v>-4996280.5999999996</v>
      </c>
      <c r="AF689" s="5">
        <v>-5022013.2</v>
      </c>
      <c r="AG689" s="5">
        <v>-5055518.62</v>
      </c>
      <c r="AH689" s="12">
        <f t="shared" si="30"/>
        <v>-4912085.4079166669</v>
      </c>
      <c r="AI689" s="12">
        <f t="shared" si="31"/>
        <v>-4947562.8737500012</v>
      </c>
      <c r="AJ689">
        <f t="shared" si="32"/>
        <v>228330</v>
      </c>
    </row>
    <row r="690" spans="1:36" ht="13.8" thickBot="1" x14ac:dyDescent="0.3">
      <c r="A690" s="11" t="s">
        <v>1803</v>
      </c>
      <c r="B690" s="35" t="s">
        <v>604</v>
      </c>
      <c r="C690" s="3" t="s">
        <v>605</v>
      </c>
      <c r="D690" s="3" t="s">
        <v>32</v>
      </c>
      <c r="E690" s="3" t="s">
        <v>32</v>
      </c>
      <c r="F690" s="6" t="s">
        <v>1235</v>
      </c>
      <c r="G690" s="6">
        <v>0</v>
      </c>
      <c r="H690" s="6">
        <v>0</v>
      </c>
      <c r="I690" s="5">
        <v>-1441506</v>
      </c>
      <c r="J690" s="5">
        <v>-1436060</v>
      </c>
      <c r="K690" s="5">
        <v>-1430614</v>
      </c>
      <c r="L690" s="5">
        <v>-1425168</v>
      </c>
      <c r="M690" s="5">
        <v>-1419722</v>
      </c>
      <c r="N690" s="5">
        <v>-1414276</v>
      </c>
      <c r="O690" s="5">
        <v>-1408830</v>
      </c>
      <c r="P690" s="5">
        <v>-1403384</v>
      </c>
      <c r="Q690" s="5">
        <v>-1397938</v>
      </c>
      <c r="R690" s="5">
        <v>-1392492</v>
      </c>
      <c r="S690" s="5">
        <v>-1387046</v>
      </c>
      <c r="T690" s="5">
        <v>-1381600</v>
      </c>
      <c r="U690" s="5">
        <v>-857736</v>
      </c>
      <c r="V690" s="5">
        <v>-853111.5</v>
      </c>
      <c r="W690" s="5">
        <v>-847037</v>
      </c>
      <c r="X690" s="5">
        <v>-840962.5</v>
      </c>
      <c r="Y690" s="5">
        <v>-834888</v>
      </c>
      <c r="Z690" s="5">
        <v>-828813.5</v>
      </c>
      <c r="AA690" s="5">
        <v>-822739</v>
      </c>
      <c r="AB690" s="5">
        <v>-816664.5</v>
      </c>
      <c r="AC690" s="5">
        <v>-810590</v>
      </c>
      <c r="AD690" s="5">
        <v>-804515.5</v>
      </c>
      <c r="AE690" s="5">
        <v>-798441</v>
      </c>
      <c r="AF690" s="5">
        <v>-792366.5</v>
      </c>
      <c r="AG690" s="5">
        <v>-786292</v>
      </c>
      <c r="AH690" s="12">
        <f t="shared" si="30"/>
        <v>-1387229.25</v>
      </c>
      <c r="AI690" s="12">
        <f t="shared" si="31"/>
        <v>-822678.58333333337</v>
      </c>
      <c r="AJ690">
        <f t="shared" si="32"/>
        <v>228331</v>
      </c>
    </row>
    <row r="691" spans="1:36" ht="13.8" thickBot="1" x14ac:dyDescent="0.3">
      <c r="A691" s="11" t="s">
        <v>1804</v>
      </c>
      <c r="B691" s="35" t="s">
        <v>809</v>
      </c>
      <c r="C691" s="3" t="s">
        <v>810</v>
      </c>
      <c r="D691" s="3" t="s">
        <v>32</v>
      </c>
      <c r="E691" s="3" t="s">
        <v>32</v>
      </c>
      <c r="F691" s="6" t="s">
        <v>1251</v>
      </c>
      <c r="G691" s="6">
        <v>4</v>
      </c>
      <c r="H691" s="6" t="s">
        <v>1244</v>
      </c>
      <c r="I691" s="5">
        <v>-6013133.3499999996</v>
      </c>
      <c r="J691" s="5">
        <v>-6081203.5199999996</v>
      </c>
      <c r="K691" s="5">
        <v>-6086182.3300000001</v>
      </c>
      <c r="L691" s="5">
        <v>-6074158.8700000001</v>
      </c>
      <c r="M691" s="5">
        <v>-6247096.4500000002</v>
      </c>
      <c r="N691" s="5">
        <v>-6315477.3799999999</v>
      </c>
      <c r="O691" s="5">
        <v>-6386648.3700000001</v>
      </c>
      <c r="P691" s="5">
        <v>-6501446.46</v>
      </c>
      <c r="Q691" s="5">
        <v>-6572126.6100000003</v>
      </c>
      <c r="R691" s="5">
        <v>-6652287.2800000003</v>
      </c>
      <c r="S691" s="5">
        <v>-6526588</v>
      </c>
      <c r="T691" s="5">
        <v>-6461172.0199999996</v>
      </c>
      <c r="U691" s="5">
        <v>-6600752.4800000004</v>
      </c>
      <c r="V691" s="5">
        <v>-6453224.8799999999</v>
      </c>
      <c r="W691" s="5">
        <v>-6475162.0800000001</v>
      </c>
      <c r="X691" s="5">
        <v>-6655118.96</v>
      </c>
      <c r="Y691" s="5">
        <v>-6525729.0999999996</v>
      </c>
      <c r="Z691" s="5">
        <v>-6509849.7199999997</v>
      </c>
      <c r="AA691" s="5">
        <v>-6454912.4800000004</v>
      </c>
      <c r="AB691" s="5">
        <v>-6435083.4000000004</v>
      </c>
      <c r="AC691" s="5">
        <v>-6337724.0700000003</v>
      </c>
      <c r="AD691" s="5">
        <v>-6295633.2800000003</v>
      </c>
      <c r="AE691" s="5">
        <v>-6210046.0199999996</v>
      </c>
      <c r="AF691" s="5">
        <v>-6180577.6600000001</v>
      </c>
      <c r="AG691" s="5">
        <v>-6100583.04</v>
      </c>
      <c r="AH691" s="12">
        <f t="shared" si="30"/>
        <v>-6350944.1837499999</v>
      </c>
      <c r="AI691" s="12">
        <f t="shared" si="31"/>
        <v>-6406977.4508333327</v>
      </c>
      <c r="AJ691">
        <f t="shared" si="32"/>
        <v>228335</v>
      </c>
    </row>
    <row r="692" spans="1:36" ht="13.8" thickBot="1" x14ac:dyDescent="0.3">
      <c r="A692" s="11" t="s">
        <v>1805</v>
      </c>
      <c r="B692" s="35" t="s">
        <v>809</v>
      </c>
      <c r="C692" s="3" t="s">
        <v>810</v>
      </c>
      <c r="D692" s="3" t="s">
        <v>63</v>
      </c>
      <c r="E692" s="3" t="s">
        <v>52</v>
      </c>
      <c r="F692" s="6" t="s">
        <v>1251</v>
      </c>
      <c r="G692" s="6">
        <v>4</v>
      </c>
      <c r="H692" s="6" t="s">
        <v>1244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12">
        <f t="shared" si="30"/>
        <v>0</v>
      </c>
      <c r="AI692" s="12">
        <f t="shared" si="31"/>
        <v>0</v>
      </c>
      <c r="AJ692">
        <f t="shared" si="32"/>
        <v>228335</v>
      </c>
    </row>
    <row r="693" spans="1:36" ht="13.8" thickBot="1" x14ac:dyDescent="0.3">
      <c r="A693" s="11" t="s">
        <v>1806</v>
      </c>
      <c r="B693" s="35" t="s">
        <v>548</v>
      </c>
      <c r="C693" s="3" t="s">
        <v>549</v>
      </c>
      <c r="D693" s="3" t="s">
        <v>32</v>
      </c>
      <c r="E693" s="3" t="s">
        <v>32</v>
      </c>
      <c r="F693" s="6" t="s">
        <v>1251</v>
      </c>
      <c r="G693" s="6">
        <v>4</v>
      </c>
      <c r="H693" s="6" t="s">
        <v>1244</v>
      </c>
      <c r="I693" s="5">
        <v>-3156247.89</v>
      </c>
      <c r="J693" s="5">
        <v>-3598934.67</v>
      </c>
      <c r="K693" s="5">
        <v>-3617117.41</v>
      </c>
      <c r="L693" s="5">
        <v>-2869716.01</v>
      </c>
      <c r="M693" s="5">
        <v>-335712.08</v>
      </c>
      <c r="N693" s="5">
        <v>-1229138.3899999999</v>
      </c>
      <c r="O693" s="5">
        <v>-1757618.73</v>
      </c>
      <c r="P693" s="5">
        <v>-916211.07</v>
      </c>
      <c r="Q693" s="5">
        <v>-3021455.29</v>
      </c>
      <c r="R693" s="5">
        <v>-1152378.19</v>
      </c>
      <c r="S693" s="5">
        <v>-450696.81</v>
      </c>
      <c r="T693" s="5">
        <v>-1205754.8600000001</v>
      </c>
      <c r="U693" s="5">
        <v>-318653.46000000002</v>
      </c>
      <c r="V693" s="5">
        <v>-1057077.76</v>
      </c>
      <c r="W693" s="5">
        <v>-1195165.21</v>
      </c>
      <c r="X693" s="5">
        <v>-785017.72</v>
      </c>
      <c r="Y693" s="5">
        <v>-60529.62</v>
      </c>
      <c r="Z693" s="5">
        <v>-547618.06000000006</v>
      </c>
      <c r="AA693" s="5">
        <v>-2657431.85</v>
      </c>
      <c r="AB693" s="5">
        <v>-2500329.62</v>
      </c>
      <c r="AC693" s="5">
        <v>-1232528.25</v>
      </c>
      <c r="AD693" s="5">
        <v>-467406.85</v>
      </c>
      <c r="AE693" s="5">
        <v>-893987.69</v>
      </c>
      <c r="AF693" s="5">
        <v>-1229565.6200000001</v>
      </c>
      <c r="AG693" s="5">
        <v>-505664.86</v>
      </c>
      <c r="AH693" s="12">
        <f t="shared" si="30"/>
        <v>-1824348.6820833331</v>
      </c>
      <c r="AI693" s="12">
        <f t="shared" si="31"/>
        <v>-1086568.1174999999</v>
      </c>
      <c r="AJ693">
        <f t="shared" si="32"/>
        <v>228340</v>
      </c>
    </row>
    <row r="694" spans="1:36" ht="13.8" thickBot="1" x14ac:dyDescent="0.3">
      <c r="A694" s="11" t="s">
        <v>1807</v>
      </c>
      <c r="B694" s="35" t="s">
        <v>632</v>
      </c>
      <c r="C694" s="3" t="s">
        <v>633</v>
      </c>
      <c r="D694" s="3" t="s">
        <v>32</v>
      </c>
      <c r="E694" s="3" t="s">
        <v>32</v>
      </c>
      <c r="F694" s="6" t="s">
        <v>1235</v>
      </c>
      <c r="G694" s="6">
        <v>0</v>
      </c>
      <c r="H694" s="6">
        <v>0</v>
      </c>
      <c r="I694" s="5">
        <v>-4204201</v>
      </c>
      <c r="J694" s="5">
        <v>-4207746</v>
      </c>
      <c r="K694" s="5">
        <v>-4217535</v>
      </c>
      <c r="L694" s="5">
        <v>-4224202</v>
      </c>
      <c r="M694" s="5">
        <v>-4230869</v>
      </c>
      <c r="N694" s="5">
        <v>-4237536</v>
      </c>
      <c r="O694" s="5">
        <v>-4244203</v>
      </c>
      <c r="P694" s="5">
        <v>-4250870</v>
      </c>
      <c r="Q694" s="5">
        <v>-4257537</v>
      </c>
      <c r="R694" s="5">
        <v>-4264203</v>
      </c>
      <c r="S694" s="5">
        <v>-4270869</v>
      </c>
      <c r="T694" s="5">
        <v>-4277535</v>
      </c>
      <c r="U694" s="5">
        <v>-4284201</v>
      </c>
      <c r="V694" s="5">
        <v>-4284201</v>
      </c>
      <c r="W694" s="5">
        <v>-4297534.33</v>
      </c>
      <c r="X694" s="5">
        <v>-4304201.33</v>
      </c>
      <c r="Y694" s="5">
        <v>-4310868.33</v>
      </c>
      <c r="Z694" s="5">
        <v>-4317535.33</v>
      </c>
      <c r="AA694" s="5">
        <v>-4324202.33</v>
      </c>
      <c r="AB694" s="5">
        <v>-4330869.33</v>
      </c>
      <c r="AC694" s="5">
        <v>-4337536.33</v>
      </c>
      <c r="AD694" s="5">
        <v>-4344203.33</v>
      </c>
      <c r="AE694" s="5">
        <v>-4350869.33</v>
      </c>
      <c r="AF694" s="5">
        <v>-4357535.33</v>
      </c>
      <c r="AG694" s="5">
        <v>-4364201.33</v>
      </c>
      <c r="AH694" s="12">
        <f t="shared" si="30"/>
        <v>-4243942.166666667</v>
      </c>
      <c r="AI694" s="12">
        <f t="shared" si="31"/>
        <v>-4323646.4554166654</v>
      </c>
      <c r="AJ694">
        <f t="shared" si="32"/>
        <v>228350</v>
      </c>
    </row>
    <row r="695" spans="1:36" ht="13.8" thickBot="1" x14ac:dyDescent="0.3">
      <c r="A695" s="11" t="s">
        <v>1808</v>
      </c>
      <c r="B695" s="35" t="s">
        <v>653</v>
      </c>
      <c r="C695" s="3" t="s">
        <v>654</v>
      </c>
      <c r="D695" s="3" t="s">
        <v>32</v>
      </c>
      <c r="E695" s="3" t="s">
        <v>32</v>
      </c>
      <c r="F695" s="6" t="s">
        <v>1235</v>
      </c>
      <c r="G695" s="6">
        <v>0</v>
      </c>
      <c r="H695" s="6">
        <v>0</v>
      </c>
      <c r="I695" s="5">
        <v>135495</v>
      </c>
      <c r="J695" s="5">
        <v>126202</v>
      </c>
      <c r="K695" s="5">
        <v>116909</v>
      </c>
      <c r="L695" s="5">
        <v>107616</v>
      </c>
      <c r="M695" s="5">
        <v>98323</v>
      </c>
      <c r="N695" s="5">
        <v>89030</v>
      </c>
      <c r="O695" s="5">
        <v>79737</v>
      </c>
      <c r="P695" s="5">
        <v>70444</v>
      </c>
      <c r="Q695" s="5">
        <v>61151</v>
      </c>
      <c r="R695" s="5">
        <v>51858</v>
      </c>
      <c r="S695" s="5">
        <v>42565</v>
      </c>
      <c r="T695" s="5">
        <v>33272</v>
      </c>
      <c r="U695" s="5">
        <v>379622</v>
      </c>
      <c r="V695" s="5">
        <v>379622</v>
      </c>
      <c r="W695" s="5">
        <v>379622</v>
      </c>
      <c r="X695" s="5">
        <v>379622</v>
      </c>
      <c r="Y695" s="5">
        <v>379622</v>
      </c>
      <c r="Z695" s="5">
        <v>379622</v>
      </c>
      <c r="AA695" s="5">
        <v>379622</v>
      </c>
      <c r="AB695" s="5">
        <v>379622</v>
      </c>
      <c r="AC695" s="5">
        <v>379622</v>
      </c>
      <c r="AD695" s="5">
        <v>379622</v>
      </c>
      <c r="AE695" s="5">
        <v>379622</v>
      </c>
      <c r="AF695" s="5">
        <v>379622</v>
      </c>
      <c r="AG695" s="5">
        <v>379622</v>
      </c>
      <c r="AH695" s="12">
        <f t="shared" si="30"/>
        <v>94555.458333333328</v>
      </c>
      <c r="AI695" s="12">
        <f t="shared" si="31"/>
        <v>379622</v>
      </c>
      <c r="AJ695">
        <f t="shared" si="32"/>
        <v>228351</v>
      </c>
    </row>
    <row r="696" spans="1:36" ht="13.8" thickBot="1" x14ac:dyDescent="0.3">
      <c r="A696" s="11" t="s">
        <v>1809</v>
      </c>
      <c r="B696" s="35" t="s">
        <v>627</v>
      </c>
      <c r="C696" s="3" t="s">
        <v>628</v>
      </c>
      <c r="D696" s="3" t="s">
        <v>32</v>
      </c>
      <c r="E696" s="3" t="s">
        <v>32</v>
      </c>
      <c r="F696" s="6" t="s">
        <v>1235</v>
      </c>
      <c r="G696" s="6">
        <v>0</v>
      </c>
      <c r="H696" s="6">
        <v>0</v>
      </c>
      <c r="I696" s="5">
        <v>11543946.779999999</v>
      </c>
      <c r="J696" s="5">
        <v>11543946.779999999</v>
      </c>
      <c r="K696" s="5">
        <v>11543946.779999999</v>
      </c>
      <c r="L696" s="5">
        <v>10907086.779999999</v>
      </c>
      <c r="M696" s="5">
        <v>10907086.779999999</v>
      </c>
      <c r="N696" s="5">
        <v>10907086.779999999</v>
      </c>
      <c r="O696" s="5">
        <v>10375937.779999999</v>
      </c>
      <c r="P696" s="5">
        <v>10375937.779999999</v>
      </c>
      <c r="Q696" s="5">
        <v>10375937.779999999</v>
      </c>
      <c r="R696" s="5">
        <v>10036336.779999999</v>
      </c>
      <c r="S696" s="5">
        <v>10036336.779999999</v>
      </c>
      <c r="T696" s="5">
        <v>10036336.779999999</v>
      </c>
      <c r="U696" s="5">
        <v>9151076.7799999993</v>
      </c>
      <c r="V696" s="5">
        <v>9151076.7799999993</v>
      </c>
      <c r="W696" s="5">
        <v>9151076.7799999993</v>
      </c>
      <c r="X696" s="5">
        <v>9502866.7799999993</v>
      </c>
      <c r="Y696" s="5">
        <v>9502866.7799999993</v>
      </c>
      <c r="Z696" s="5">
        <v>9502866.7799999993</v>
      </c>
      <c r="AA696" s="5">
        <v>11175074.779999999</v>
      </c>
      <c r="AB696" s="5">
        <v>11175074.779999999</v>
      </c>
      <c r="AC696" s="5">
        <v>11175074.779999999</v>
      </c>
      <c r="AD696" s="5">
        <v>8825769.7799999993</v>
      </c>
      <c r="AE696" s="5">
        <v>8825769.7799999993</v>
      </c>
      <c r="AF696" s="5">
        <v>8825769.7799999993</v>
      </c>
      <c r="AG696" s="5">
        <v>8825769.7799999993</v>
      </c>
      <c r="AH696" s="12">
        <f t="shared" si="30"/>
        <v>10616124.113333333</v>
      </c>
      <c r="AI696" s="12">
        <f t="shared" si="31"/>
        <v>9650142.5716666672</v>
      </c>
      <c r="AJ696">
        <f t="shared" si="32"/>
        <v>228399</v>
      </c>
    </row>
    <row r="697" spans="1:36" ht="13.8" thickBot="1" x14ac:dyDescent="0.3">
      <c r="A697" s="11" t="s">
        <v>1810</v>
      </c>
      <c r="B697" s="35" t="s">
        <v>942</v>
      </c>
      <c r="C697" s="3" t="s">
        <v>943</v>
      </c>
      <c r="D697" s="3" t="s">
        <v>59</v>
      </c>
      <c r="E697" s="3" t="s">
        <v>57</v>
      </c>
      <c r="F697" s="6" t="s">
        <v>1243</v>
      </c>
      <c r="G697" s="6">
        <v>4</v>
      </c>
      <c r="H697" s="6" t="s">
        <v>1248</v>
      </c>
      <c r="I697" s="5">
        <v>-1487081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0</v>
      </c>
      <c r="AD697" s="5">
        <v>0</v>
      </c>
      <c r="AE697" s="5">
        <v>0</v>
      </c>
      <c r="AF697" s="5">
        <v>0</v>
      </c>
      <c r="AG697" s="5">
        <v>0</v>
      </c>
      <c r="AH697" s="12">
        <f t="shared" si="30"/>
        <v>-61961.708333333336</v>
      </c>
      <c r="AI697" s="12">
        <f t="shared" si="31"/>
        <v>0</v>
      </c>
      <c r="AJ697">
        <f t="shared" si="32"/>
        <v>229000</v>
      </c>
    </row>
    <row r="698" spans="1:36" ht="13.8" thickBot="1" x14ac:dyDescent="0.3">
      <c r="A698" s="11" t="s">
        <v>1811</v>
      </c>
      <c r="B698" s="35" t="s">
        <v>942</v>
      </c>
      <c r="C698" s="3" t="s">
        <v>943</v>
      </c>
      <c r="D698" s="3" t="s">
        <v>59</v>
      </c>
      <c r="E698" s="3" t="s">
        <v>60</v>
      </c>
      <c r="F698" s="6" t="s">
        <v>1235</v>
      </c>
      <c r="G698" s="6">
        <v>0</v>
      </c>
      <c r="H698" s="6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0</v>
      </c>
      <c r="AD698" s="5">
        <v>0</v>
      </c>
      <c r="AE698" s="5">
        <v>0</v>
      </c>
      <c r="AF698" s="5">
        <v>0</v>
      </c>
      <c r="AG698" s="5">
        <v>0</v>
      </c>
      <c r="AH698" s="12">
        <f t="shared" si="30"/>
        <v>0</v>
      </c>
      <c r="AI698" s="12">
        <f t="shared" si="31"/>
        <v>0</v>
      </c>
      <c r="AJ698">
        <f t="shared" si="32"/>
        <v>229000</v>
      </c>
    </row>
    <row r="699" spans="1:36" ht="13.8" thickBot="1" x14ac:dyDescent="0.3">
      <c r="A699" s="11" t="s">
        <v>1812</v>
      </c>
      <c r="B699" s="35" t="s">
        <v>942</v>
      </c>
      <c r="C699" s="3" t="s">
        <v>943</v>
      </c>
      <c r="D699" s="3" t="s">
        <v>58</v>
      </c>
      <c r="E699" s="3" t="s">
        <v>57</v>
      </c>
      <c r="F699" s="6" t="s">
        <v>1251</v>
      </c>
      <c r="G699" s="6">
        <v>4</v>
      </c>
      <c r="H699" s="6" t="s">
        <v>1249</v>
      </c>
      <c r="I699" s="5">
        <v>-1051429</v>
      </c>
      <c r="J699" s="5">
        <v>-1051429</v>
      </c>
      <c r="K699" s="5">
        <v>-1051429</v>
      </c>
      <c r="L699" s="5">
        <v>-1051429</v>
      </c>
      <c r="M699" s="5">
        <v>-1425256</v>
      </c>
      <c r="N699" s="5">
        <v>-1425256</v>
      </c>
      <c r="O699" s="5">
        <v>-1425256</v>
      </c>
      <c r="P699" s="5">
        <v>-1425256</v>
      </c>
      <c r="Q699" s="5">
        <v>-1425256</v>
      </c>
      <c r="R699" s="5">
        <v>-1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>
        <v>0</v>
      </c>
      <c r="AE699" s="5">
        <v>0</v>
      </c>
      <c r="AF699" s="5">
        <v>0</v>
      </c>
      <c r="AG699" s="5">
        <v>0</v>
      </c>
      <c r="AH699" s="12">
        <f t="shared" si="30"/>
        <v>-900523.54166666663</v>
      </c>
      <c r="AI699" s="12">
        <f t="shared" si="31"/>
        <v>0</v>
      </c>
      <c r="AJ699">
        <f t="shared" si="32"/>
        <v>229000</v>
      </c>
    </row>
    <row r="700" spans="1:36" ht="13.8" thickBot="1" x14ac:dyDescent="0.3">
      <c r="A700" s="11" t="s">
        <v>1813</v>
      </c>
      <c r="B700" s="35" t="s">
        <v>942</v>
      </c>
      <c r="C700" s="3" t="s">
        <v>943</v>
      </c>
      <c r="D700" s="3" t="s">
        <v>58</v>
      </c>
      <c r="E700" s="3" t="s">
        <v>60</v>
      </c>
      <c r="F700" s="6" t="s">
        <v>1251</v>
      </c>
      <c r="G700" s="6">
        <v>4</v>
      </c>
      <c r="H700" s="6" t="s">
        <v>1250</v>
      </c>
      <c r="I700" s="5">
        <v>-2368271</v>
      </c>
      <c r="J700" s="5">
        <v>-2368271</v>
      </c>
      <c r="K700" s="5">
        <v>-2368271</v>
      </c>
      <c r="L700" s="5">
        <v>-2368271</v>
      </c>
      <c r="M700" s="5">
        <v>-2482011</v>
      </c>
      <c r="N700" s="5">
        <v>-2482011</v>
      </c>
      <c r="O700" s="5">
        <v>-2886011</v>
      </c>
      <c r="P700" s="5">
        <v>-2886011</v>
      </c>
      <c r="Q700" s="5">
        <v>-2886011</v>
      </c>
      <c r="R700" s="5">
        <v>-404000</v>
      </c>
      <c r="S700" s="5">
        <v>-404000</v>
      </c>
      <c r="T700" s="5">
        <v>-404000</v>
      </c>
      <c r="U700" s="5">
        <v>-693000</v>
      </c>
      <c r="V700" s="5">
        <v>-693000</v>
      </c>
      <c r="W700" s="5">
        <v>-693000</v>
      </c>
      <c r="X700" s="5">
        <v>-251269</v>
      </c>
      <c r="Y700" s="5">
        <v>-251269</v>
      </c>
      <c r="Z700" s="5">
        <v>-251269</v>
      </c>
      <c r="AA700" s="5">
        <v>-251269</v>
      </c>
      <c r="AB700" s="5">
        <v>-251269</v>
      </c>
      <c r="AC700" s="5">
        <v>0</v>
      </c>
      <c r="AD700" s="5">
        <v>0</v>
      </c>
      <c r="AE700" s="5">
        <v>0</v>
      </c>
      <c r="AF700" s="5">
        <v>0</v>
      </c>
      <c r="AG700" s="5">
        <v>0</v>
      </c>
      <c r="AH700" s="12">
        <f t="shared" si="30"/>
        <v>-1955791.9583333333</v>
      </c>
      <c r="AI700" s="12">
        <f t="shared" si="31"/>
        <v>-249070.41666666666</v>
      </c>
      <c r="AJ700">
        <f t="shared" si="32"/>
        <v>229000</v>
      </c>
    </row>
    <row r="701" spans="1:36" ht="13.8" thickBot="1" x14ac:dyDescent="0.3">
      <c r="A701" s="11" t="s">
        <v>1814</v>
      </c>
      <c r="B701" s="35" t="s">
        <v>1115</v>
      </c>
      <c r="C701" s="3" t="s">
        <v>1116</v>
      </c>
      <c r="D701" s="3" t="s">
        <v>51</v>
      </c>
      <c r="E701" s="3" t="s">
        <v>57</v>
      </c>
      <c r="F701" s="6" t="s">
        <v>1235</v>
      </c>
      <c r="G701" s="6">
        <v>0</v>
      </c>
      <c r="H701" s="6">
        <v>0</v>
      </c>
      <c r="I701" s="4"/>
      <c r="J701" s="5">
        <v>-5708218.9699999997</v>
      </c>
      <c r="K701" s="5">
        <v>-9107912.8399999999</v>
      </c>
      <c r="L701" s="5">
        <v>-13562508.49</v>
      </c>
      <c r="M701" s="5">
        <v>-16878277.140000001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>
        <v>0</v>
      </c>
      <c r="AE701" s="5">
        <v>0</v>
      </c>
      <c r="AF701" s="5">
        <v>0</v>
      </c>
      <c r="AG701" s="5">
        <v>0</v>
      </c>
      <c r="AH701" s="12">
        <f t="shared" si="30"/>
        <v>-3771409.7866666666</v>
      </c>
      <c r="AI701" s="12">
        <f t="shared" si="31"/>
        <v>0</v>
      </c>
      <c r="AJ701">
        <f t="shared" si="32"/>
        <v>229010</v>
      </c>
    </row>
    <row r="702" spans="1:36" ht="13.8" thickBot="1" x14ac:dyDescent="0.3">
      <c r="A702" s="11" t="s">
        <v>1815</v>
      </c>
      <c r="B702" s="35" t="s">
        <v>1115</v>
      </c>
      <c r="C702" s="3" t="s">
        <v>1116</v>
      </c>
      <c r="D702" s="3" t="s">
        <v>59</v>
      </c>
      <c r="E702" s="3" t="s">
        <v>57</v>
      </c>
      <c r="F702" s="6" t="s">
        <v>1235</v>
      </c>
      <c r="G702" s="6">
        <v>0</v>
      </c>
      <c r="H702" s="6">
        <v>0</v>
      </c>
      <c r="I702" s="4"/>
      <c r="J702" s="5">
        <v>175925.88</v>
      </c>
      <c r="K702" s="5">
        <v>615399.07999999996</v>
      </c>
      <c r="L702" s="5">
        <v>1031870.4</v>
      </c>
      <c r="M702" s="5">
        <v>1215829.45</v>
      </c>
      <c r="N702" s="5">
        <v>-5733184.2699999996</v>
      </c>
      <c r="O702" s="5">
        <v>-5741937.2400000002</v>
      </c>
      <c r="P702" s="5">
        <v>-5750697.5</v>
      </c>
      <c r="Q702" s="5">
        <v>-5759465.0700000003</v>
      </c>
      <c r="R702" s="5">
        <v>-5768307.0599999996</v>
      </c>
      <c r="S702" s="5">
        <v>-5777223.5199999996</v>
      </c>
      <c r="T702" s="5">
        <v>-5786147.4199999999</v>
      </c>
      <c r="U702" s="5">
        <v>-5766451.9100000001</v>
      </c>
      <c r="V702" s="5">
        <v>-5775366.8300000001</v>
      </c>
      <c r="W702" s="5">
        <v>-5784289.1699999999</v>
      </c>
      <c r="X702" s="5">
        <v>-5793218.9500000002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s="5">
        <v>0</v>
      </c>
      <c r="AH702" s="12">
        <f t="shared" si="30"/>
        <v>-3346763.6020833333</v>
      </c>
      <c r="AI702" s="12">
        <f t="shared" si="31"/>
        <v>-1686341.7420833334</v>
      </c>
      <c r="AJ702">
        <f t="shared" si="32"/>
        <v>229010</v>
      </c>
    </row>
    <row r="703" spans="1:36" ht="13.8" thickBot="1" x14ac:dyDescent="0.3">
      <c r="A703" s="11" t="s">
        <v>1816</v>
      </c>
      <c r="B703" s="35" t="s">
        <v>1115</v>
      </c>
      <c r="C703" s="3" t="s">
        <v>1116</v>
      </c>
      <c r="D703" s="3" t="s">
        <v>58</v>
      </c>
      <c r="E703" s="3" t="s">
        <v>57</v>
      </c>
      <c r="F703" s="6" t="s">
        <v>1235</v>
      </c>
      <c r="G703" s="6">
        <v>0</v>
      </c>
      <c r="H703" s="6">
        <v>0</v>
      </c>
      <c r="I703" s="4"/>
      <c r="J703" s="5">
        <v>204393</v>
      </c>
      <c r="K703" s="5">
        <v>203772.86</v>
      </c>
      <c r="L703" s="5">
        <v>479793.7</v>
      </c>
      <c r="M703" s="5">
        <v>673318.37</v>
      </c>
      <c r="N703" s="5">
        <v>-8000786.8700000001</v>
      </c>
      <c r="O703" s="5">
        <v>-29960.11</v>
      </c>
      <c r="P703" s="5">
        <v>-61511.86</v>
      </c>
      <c r="Q703" s="5">
        <v>-93186.92</v>
      </c>
      <c r="R703" s="5">
        <v>-125663.64</v>
      </c>
      <c r="S703" s="5">
        <v>-160861.14000000001</v>
      </c>
      <c r="T703" s="5">
        <v>-196204.12</v>
      </c>
      <c r="U703" s="5">
        <v>-231693.18</v>
      </c>
      <c r="V703" s="5">
        <v>-268909.56</v>
      </c>
      <c r="W703" s="5">
        <v>-306286.58</v>
      </c>
      <c r="X703" s="5">
        <v>-343824.94</v>
      </c>
      <c r="Y703" s="5">
        <v>-383490.43</v>
      </c>
      <c r="Z703" s="5">
        <v>-423336.06</v>
      </c>
      <c r="AA703" s="5">
        <v>-463362.66</v>
      </c>
      <c r="AB703" s="5">
        <v>-503939.93</v>
      </c>
      <c r="AC703" s="5">
        <v>-544703.18000000005</v>
      </c>
      <c r="AD703" s="5">
        <v>-585653.26</v>
      </c>
      <c r="AE703" s="5">
        <v>-626192.66</v>
      </c>
      <c r="AF703" s="5">
        <v>-666915.16</v>
      </c>
      <c r="AG703" s="5">
        <v>-707821.6</v>
      </c>
      <c r="AH703" s="12">
        <f t="shared" si="30"/>
        <v>-601895.27666666673</v>
      </c>
      <c r="AI703" s="12">
        <f t="shared" si="31"/>
        <v>-465530.98416666669</v>
      </c>
      <c r="AJ703">
        <f t="shared" si="32"/>
        <v>229010</v>
      </c>
    </row>
    <row r="704" spans="1:36" ht="13.8" thickBot="1" x14ac:dyDescent="0.3">
      <c r="A704" s="11" t="s">
        <v>1817</v>
      </c>
      <c r="B704" s="35" t="s">
        <v>1115</v>
      </c>
      <c r="C704" s="3" t="s">
        <v>1116</v>
      </c>
      <c r="D704" s="3" t="s">
        <v>51</v>
      </c>
      <c r="E704" s="3" t="s">
        <v>60</v>
      </c>
      <c r="F704" s="6" t="s">
        <v>1235</v>
      </c>
      <c r="G704" s="6">
        <v>0</v>
      </c>
      <c r="H704" s="6">
        <v>0</v>
      </c>
      <c r="I704" s="4"/>
      <c r="J704" s="5">
        <v>-2140482.38</v>
      </c>
      <c r="K704" s="5">
        <v>-3722374.14</v>
      </c>
      <c r="L704" s="5">
        <v>-5146125.17</v>
      </c>
      <c r="M704" s="5">
        <v>-5705390.54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0</v>
      </c>
      <c r="AH704" s="12">
        <f t="shared" si="30"/>
        <v>-1392864.3525</v>
      </c>
      <c r="AI704" s="12">
        <f t="shared" si="31"/>
        <v>0</v>
      </c>
      <c r="AJ704">
        <f t="shared" si="32"/>
        <v>229010</v>
      </c>
    </row>
    <row r="705" spans="1:36" ht="13.8" thickBot="1" x14ac:dyDescent="0.3">
      <c r="A705" s="11" t="s">
        <v>1818</v>
      </c>
      <c r="B705" s="35" t="s">
        <v>1115</v>
      </c>
      <c r="C705" s="3" t="s">
        <v>1116</v>
      </c>
      <c r="D705" s="3" t="s">
        <v>59</v>
      </c>
      <c r="E705" s="3" t="s">
        <v>60</v>
      </c>
      <c r="F705" s="6" t="s">
        <v>1235</v>
      </c>
      <c r="G705" s="6">
        <v>0</v>
      </c>
      <c r="H705" s="6">
        <v>0</v>
      </c>
      <c r="I705" s="4"/>
      <c r="J705" s="5">
        <v>-46730.6</v>
      </c>
      <c r="K705" s="5">
        <v>-64688.33</v>
      </c>
      <c r="L705" s="5">
        <v>-85026.76</v>
      </c>
      <c r="M705" s="5">
        <v>21709.279999999999</v>
      </c>
      <c r="N705" s="5">
        <v>-1071735.01</v>
      </c>
      <c r="O705" s="5">
        <v>-1072312.04</v>
      </c>
      <c r="P705" s="5">
        <v>-1072889.56</v>
      </c>
      <c r="Q705" s="5">
        <v>-1073467.56</v>
      </c>
      <c r="R705" s="5">
        <v>-1074066.0900000001</v>
      </c>
      <c r="S705" s="5">
        <v>-1074685.1599999999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0</v>
      </c>
      <c r="AH705" s="12">
        <f t="shared" si="30"/>
        <v>-551157.65249999997</v>
      </c>
      <c r="AI705" s="12">
        <f t="shared" si="31"/>
        <v>0</v>
      </c>
      <c r="AJ705">
        <f t="shared" si="32"/>
        <v>229010</v>
      </c>
    </row>
    <row r="706" spans="1:36" ht="13.8" thickBot="1" x14ac:dyDescent="0.3">
      <c r="A706" s="11" t="s">
        <v>1819</v>
      </c>
      <c r="B706" s="35" t="s">
        <v>1115</v>
      </c>
      <c r="C706" s="3" t="s">
        <v>1116</v>
      </c>
      <c r="D706" s="3" t="s">
        <v>67</v>
      </c>
      <c r="E706" s="3" t="s">
        <v>60</v>
      </c>
      <c r="F706" s="6" t="s">
        <v>1235</v>
      </c>
      <c r="G706" s="6">
        <v>0</v>
      </c>
      <c r="H706" s="6">
        <v>0</v>
      </c>
      <c r="I706" s="4"/>
      <c r="J706" s="5">
        <v>-1176696.1499999999</v>
      </c>
      <c r="K706" s="5">
        <v>-1608167.7</v>
      </c>
      <c r="L706" s="5">
        <v>-2184555.7400000002</v>
      </c>
      <c r="M706" s="5">
        <v>-2410335.42</v>
      </c>
      <c r="N706" s="5">
        <v>-2453784.3199999998</v>
      </c>
      <c r="O706" s="5">
        <v>-2451735.34</v>
      </c>
      <c r="P706" s="5">
        <v>-2267835.4500000002</v>
      </c>
      <c r="Q706" s="5">
        <v>-2180731.75</v>
      </c>
      <c r="R706" s="5">
        <v>-2052161.84</v>
      </c>
      <c r="S706" s="5">
        <v>-1767225.97</v>
      </c>
      <c r="T706" s="5">
        <v>-2279004.1600000001</v>
      </c>
      <c r="U706" s="5">
        <v>-3462301.12</v>
      </c>
      <c r="V706" s="5">
        <v>-4408408.93</v>
      </c>
      <c r="W706" s="5">
        <v>-1437910.99</v>
      </c>
      <c r="X706" s="5">
        <v>-1818621.6</v>
      </c>
      <c r="Y706" s="5">
        <v>-1899878.98</v>
      </c>
      <c r="Z706" s="5">
        <v>-1858757.98</v>
      </c>
      <c r="AA706" s="5">
        <v>-1776252.15</v>
      </c>
      <c r="AB706" s="5">
        <v>-1564383.7</v>
      </c>
      <c r="AC706" s="5">
        <v>-1381553.81</v>
      </c>
      <c r="AD706" s="5">
        <v>-1211900.5</v>
      </c>
      <c r="AE706" s="5">
        <v>-1284529.8</v>
      </c>
      <c r="AF706" s="5">
        <v>-1747493.53</v>
      </c>
      <c r="AG706" s="5">
        <v>-2533188.08</v>
      </c>
      <c r="AH706" s="12">
        <f t="shared" ref="AH706:AH769" si="33">(((I706+U706)/2)+J706+K706+L706+M706+N706+O706+P706+Q706+R706+S706+T706)/12</f>
        <v>-2046948.7</v>
      </c>
      <c r="AI706" s="12">
        <f t="shared" ref="AI706:AI769" si="34">(((U706+AG706)/2)+V706+W706+X706+Y706+Z706+AA706+AB706+AC706+AD706+AE706+AF706)/12</f>
        <v>-1948953.0475000001</v>
      </c>
      <c r="AJ706">
        <f t="shared" ref="AJ706:AJ769" si="35">B706*1</f>
        <v>229010</v>
      </c>
    </row>
    <row r="707" spans="1:36" ht="13.8" thickBot="1" x14ac:dyDescent="0.3">
      <c r="A707" s="11" t="s">
        <v>1820</v>
      </c>
      <c r="B707" s="35" t="s">
        <v>1115</v>
      </c>
      <c r="C707" s="3" t="s">
        <v>1116</v>
      </c>
      <c r="D707" s="3" t="s">
        <v>58</v>
      </c>
      <c r="E707" s="3" t="s">
        <v>60</v>
      </c>
      <c r="F707" s="6" t="s">
        <v>1235</v>
      </c>
      <c r="G707" s="6">
        <v>0</v>
      </c>
      <c r="H707" s="6">
        <v>0</v>
      </c>
      <c r="I707" s="4"/>
      <c r="J707" s="5">
        <v>-89210.27</v>
      </c>
      <c r="K707" s="5">
        <v>-349461.76000000001</v>
      </c>
      <c r="L707" s="5">
        <v>-355444.77</v>
      </c>
      <c r="M707" s="5">
        <v>-241629.96</v>
      </c>
      <c r="N707" s="5">
        <v>-2157849</v>
      </c>
      <c r="O707" s="5">
        <v>-3447.39</v>
      </c>
      <c r="P707" s="5">
        <v>-7012.98</v>
      </c>
      <c r="Q707" s="5">
        <v>-10509.01</v>
      </c>
      <c r="R707" s="5">
        <v>-14163.39</v>
      </c>
      <c r="S707" s="5">
        <v>-18149.25</v>
      </c>
      <c r="T707" s="5">
        <v>-21893.86</v>
      </c>
      <c r="U707" s="5">
        <v>-25198.49</v>
      </c>
      <c r="V707" s="5">
        <v>-28031.89</v>
      </c>
      <c r="W707" s="5">
        <v>-30197.61</v>
      </c>
      <c r="X707" s="5">
        <v>-31650.080000000002</v>
      </c>
      <c r="Y707" s="5">
        <v>-32581.69</v>
      </c>
      <c r="Z707" s="5">
        <v>-33189.519999999997</v>
      </c>
      <c r="AA707" s="5">
        <v>-33640.129999999997</v>
      </c>
      <c r="AB707" s="5">
        <v>-34056.720000000001</v>
      </c>
      <c r="AC707" s="5">
        <v>-34474.959999999999</v>
      </c>
      <c r="AD707" s="5">
        <v>-34895.11</v>
      </c>
      <c r="AE707" s="5">
        <v>-35311.06</v>
      </c>
      <c r="AF707" s="5">
        <v>-35728.879999999997</v>
      </c>
      <c r="AG707" s="5">
        <v>-36148.589999999997</v>
      </c>
      <c r="AH707" s="12">
        <f t="shared" si="33"/>
        <v>-273447.57374999998</v>
      </c>
      <c r="AI707" s="12">
        <f t="shared" si="34"/>
        <v>-32869.265833333331</v>
      </c>
      <c r="AJ707">
        <f t="shared" si="35"/>
        <v>229010</v>
      </c>
    </row>
    <row r="708" spans="1:36" ht="13.8" thickBot="1" x14ac:dyDescent="0.3">
      <c r="A708" s="11" t="s">
        <v>2195</v>
      </c>
      <c r="B708" s="35" t="s">
        <v>1212</v>
      </c>
      <c r="C708" s="3" t="s">
        <v>1213</v>
      </c>
      <c r="D708" s="3" t="s">
        <v>58</v>
      </c>
      <c r="E708" s="3" t="s">
        <v>60</v>
      </c>
      <c r="F708" s="6" t="s">
        <v>1251</v>
      </c>
      <c r="G708" s="6">
        <v>4</v>
      </c>
      <c r="H708" s="6" t="s">
        <v>1250</v>
      </c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5">
        <v>-1582108</v>
      </c>
      <c r="AE708" s="5">
        <v>0</v>
      </c>
      <c r="AF708" s="5">
        <v>0</v>
      </c>
      <c r="AG708" s="5">
        <v>0</v>
      </c>
      <c r="AH708" s="12">
        <f t="shared" si="33"/>
        <v>0</v>
      </c>
      <c r="AI708" s="12">
        <f t="shared" si="34"/>
        <v>-131842.33333333334</v>
      </c>
      <c r="AJ708">
        <f t="shared" si="35"/>
        <v>229020</v>
      </c>
    </row>
    <row r="709" spans="1:36" ht="13.8" thickBot="1" x14ac:dyDescent="0.3">
      <c r="A709" s="11" t="s">
        <v>2196</v>
      </c>
      <c r="B709" s="35" t="s">
        <v>1212</v>
      </c>
      <c r="C709" s="3" t="s">
        <v>1213</v>
      </c>
      <c r="D709" s="3" t="s">
        <v>58</v>
      </c>
      <c r="E709" s="3" t="s">
        <v>57</v>
      </c>
      <c r="F709" s="6" t="s">
        <v>1251</v>
      </c>
      <c r="G709" s="6">
        <v>4</v>
      </c>
      <c r="H709" s="6" t="s">
        <v>1249</v>
      </c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5">
        <v>-1326289</v>
      </c>
      <c r="AE709" s="5">
        <v>-3565475.41</v>
      </c>
      <c r="AF709" s="5">
        <v>-3565475.41</v>
      </c>
      <c r="AG709" s="5">
        <v>-3565475.41</v>
      </c>
      <c r="AH709" s="12">
        <f t="shared" si="33"/>
        <v>0</v>
      </c>
      <c r="AI709" s="12">
        <f t="shared" si="34"/>
        <v>-853331.4604166667</v>
      </c>
      <c r="AJ709">
        <f t="shared" si="35"/>
        <v>229020</v>
      </c>
    </row>
    <row r="710" spans="1:36" ht="13.8" thickBot="1" x14ac:dyDescent="0.3">
      <c r="A710" s="11" t="s">
        <v>1821</v>
      </c>
      <c r="B710" s="35" t="s">
        <v>290</v>
      </c>
      <c r="C710" s="3" t="s">
        <v>291</v>
      </c>
      <c r="D710" s="3" t="s">
        <v>32</v>
      </c>
      <c r="E710" s="3" t="s">
        <v>32</v>
      </c>
      <c r="F710" s="6" t="s">
        <v>1231</v>
      </c>
      <c r="G710" s="6">
        <v>0</v>
      </c>
      <c r="H710" s="6">
        <v>0</v>
      </c>
      <c r="I710" s="5">
        <v>-17481829.079999998</v>
      </c>
      <c r="J710" s="5">
        <v>-17551060.219999999</v>
      </c>
      <c r="K710" s="5">
        <v>-17620586.84</v>
      </c>
      <c r="L710" s="5">
        <v>-17690410.399999999</v>
      </c>
      <c r="M710" s="5">
        <v>-17760532.219999999</v>
      </c>
      <c r="N710" s="5">
        <v>-17830953.68</v>
      </c>
      <c r="O710" s="5">
        <v>-17900965.739999998</v>
      </c>
      <c r="P710" s="5">
        <v>-17968935.440000001</v>
      </c>
      <c r="Q710" s="5">
        <v>-18035877.699999999</v>
      </c>
      <c r="R710" s="5">
        <v>-18099554.57</v>
      </c>
      <c r="S710" s="5">
        <v>-18164300.890000001</v>
      </c>
      <c r="T710" s="5">
        <v>-18213147.739999998</v>
      </c>
      <c r="U710" s="5">
        <v>-18265985.09</v>
      </c>
      <c r="V710" s="5">
        <v>-18320981.34</v>
      </c>
      <c r="W710" s="5">
        <v>-18388253.010000002</v>
      </c>
      <c r="X710" s="5">
        <v>-18454758.489999998</v>
      </c>
      <c r="Y710" s="5">
        <v>-18519673.399999999</v>
      </c>
      <c r="Z710" s="5">
        <v>-18520884.23</v>
      </c>
      <c r="AA710" s="5">
        <v>-2294077.5699999998</v>
      </c>
      <c r="AB710" s="5">
        <v>-2294077.5699999998</v>
      </c>
      <c r="AC710" s="5">
        <v>-2324981.56</v>
      </c>
      <c r="AD710" s="5">
        <v>-2340596.69</v>
      </c>
      <c r="AE710" s="5">
        <v>-2356321.6</v>
      </c>
      <c r="AF710" s="5">
        <v>-2372157.08</v>
      </c>
      <c r="AG710" s="5">
        <v>-2261204.11</v>
      </c>
      <c r="AH710" s="12">
        <f t="shared" si="33"/>
        <v>-17892519.377083331</v>
      </c>
      <c r="AI710" s="12">
        <f t="shared" si="34"/>
        <v>-9704196.4283333328</v>
      </c>
      <c r="AJ710">
        <f t="shared" si="35"/>
        <v>230000</v>
      </c>
    </row>
    <row r="711" spans="1:36" ht="13.8" thickBot="1" x14ac:dyDescent="0.3">
      <c r="A711" s="11" t="s">
        <v>2197</v>
      </c>
      <c r="B711" s="35" t="s">
        <v>290</v>
      </c>
      <c r="C711" s="3" t="s">
        <v>291</v>
      </c>
      <c r="D711" s="3" t="s">
        <v>51</v>
      </c>
      <c r="E711" s="3" t="s">
        <v>57</v>
      </c>
      <c r="F711" s="6" t="s">
        <v>1231</v>
      </c>
      <c r="G711" s="6">
        <v>0</v>
      </c>
      <c r="H711" s="6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-15397.88</v>
      </c>
      <c r="AC711" s="5">
        <v>0</v>
      </c>
      <c r="AD711" s="5">
        <v>0</v>
      </c>
      <c r="AE711" s="5">
        <v>0</v>
      </c>
      <c r="AF711" s="5">
        <v>0</v>
      </c>
      <c r="AG711" s="5">
        <v>0</v>
      </c>
      <c r="AH711" s="12">
        <f t="shared" si="33"/>
        <v>0</v>
      </c>
      <c r="AI711" s="12">
        <f t="shared" si="34"/>
        <v>-1283.1566666666665</v>
      </c>
      <c r="AJ711">
        <f t="shared" si="35"/>
        <v>230000</v>
      </c>
    </row>
    <row r="712" spans="1:36" ht="13.8" thickBot="1" x14ac:dyDescent="0.3">
      <c r="A712" s="11" t="s">
        <v>2198</v>
      </c>
      <c r="B712" s="35" t="s">
        <v>1204</v>
      </c>
      <c r="C712" s="3" t="s">
        <v>1205</v>
      </c>
      <c r="D712" s="3" t="s">
        <v>59</v>
      </c>
      <c r="E712" s="3" t="s">
        <v>57</v>
      </c>
      <c r="F712" s="6" t="s">
        <v>1231</v>
      </c>
      <c r="G712" s="6">
        <v>0</v>
      </c>
      <c r="H712" s="6">
        <v>0</v>
      </c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5">
        <v>-5648162.4199999999</v>
      </c>
      <c r="AB712" s="5">
        <v>-5573347.8399999999</v>
      </c>
      <c r="AC712" s="5">
        <v>-5501300.4800000004</v>
      </c>
      <c r="AD712" s="5">
        <v>-5450682.0999999996</v>
      </c>
      <c r="AE712" s="5">
        <v>-5407208.7199999997</v>
      </c>
      <c r="AF712" s="5">
        <v>-5364097.0599999996</v>
      </c>
      <c r="AG712" s="5">
        <v>-6263627.5999999996</v>
      </c>
      <c r="AH712" s="12">
        <f t="shared" si="33"/>
        <v>0</v>
      </c>
      <c r="AI712" s="39">
        <f t="shared" si="34"/>
        <v>-3006384.3683333336</v>
      </c>
      <c r="AJ712">
        <f t="shared" si="35"/>
        <v>230027</v>
      </c>
    </row>
    <row r="713" spans="1:36" ht="13.8" thickBot="1" x14ac:dyDescent="0.3">
      <c r="A713" s="11" t="s">
        <v>2199</v>
      </c>
      <c r="B713" s="35" t="s">
        <v>1204</v>
      </c>
      <c r="C713" s="3" t="s">
        <v>1205</v>
      </c>
      <c r="D713" s="3" t="s">
        <v>58</v>
      </c>
      <c r="E713" s="3" t="s">
        <v>57</v>
      </c>
      <c r="F713" s="6" t="s">
        <v>1231</v>
      </c>
      <c r="G713" s="6">
        <v>0</v>
      </c>
      <c r="H713" s="6">
        <v>0</v>
      </c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5">
        <v>-10652450.699999999</v>
      </c>
      <c r="AB713" s="5">
        <v>-10511350.220000001</v>
      </c>
      <c r="AC713" s="5">
        <v>-10375468.699999999</v>
      </c>
      <c r="AD713" s="5">
        <v>-10280002.140000001</v>
      </c>
      <c r="AE713" s="5">
        <v>-10198011.199999999</v>
      </c>
      <c r="AF713" s="5">
        <v>-10116702.460000001</v>
      </c>
      <c r="AG713" s="5">
        <v>-11813221.25</v>
      </c>
      <c r="AH713" s="12">
        <f t="shared" si="33"/>
        <v>0</v>
      </c>
      <c r="AI713" s="39">
        <f t="shared" si="34"/>
        <v>-5670049.6704166681</v>
      </c>
      <c r="AJ713">
        <f t="shared" si="35"/>
        <v>230027</v>
      </c>
    </row>
    <row r="714" spans="1:36" ht="13.8" thickBot="1" x14ac:dyDescent="0.3">
      <c r="A714" s="11" t="s">
        <v>1822</v>
      </c>
      <c r="B714" s="35" t="s">
        <v>617</v>
      </c>
      <c r="C714" s="3" t="s">
        <v>618</v>
      </c>
      <c r="D714" s="3" t="s">
        <v>32</v>
      </c>
      <c r="E714" s="3" t="s">
        <v>32</v>
      </c>
      <c r="F714" s="6" t="s">
        <v>2122</v>
      </c>
      <c r="G714" s="6">
        <v>0</v>
      </c>
      <c r="H714" s="6">
        <v>0</v>
      </c>
      <c r="I714" s="5">
        <v>-105000000</v>
      </c>
      <c r="J714" s="5">
        <v>-90000000</v>
      </c>
      <c r="K714" s="5">
        <v>-60000000</v>
      </c>
      <c r="L714" s="5">
        <v>-50000000</v>
      </c>
      <c r="M714" s="5">
        <v>-25000000</v>
      </c>
      <c r="N714" s="5">
        <v>0</v>
      </c>
      <c r="O714" s="5">
        <v>0</v>
      </c>
      <c r="P714" s="5">
        <v>-11000000</v>
      </c>
      <c r="Q714" s="5">
        <v>-12000000</v>
      </c>
      <c r="R714" s="5">
        <v>-35000000</v>
      </c>
      <c r="S714" s="5">
        <v>-100000000</v>
      </c>
      <c r="T714" s="5">
        <v>-159000000</v>
      </c>
      <c r="U714" s="5">
        <v>-190000000</v>
      </c>
      <c r="V714" s="5">
        <v>-76000000</v>
      </c>
      <c r="W714" s="5">
        <v>-74000000</v>
      </c>
      <c r="X714" s="5">
        <v>-119000000</v>
      </c>
      <c r="Y714" s="5">
        <v>-100000000</v>
      </c>
      <c r="Z714" s="5">
        <v>-96000000</v>
      </c>
      <c r="AA714" s="5">
        <v>-169000000</v>
      </c>
      <c r="AB714" s="5">
        <v>-167000000</v>
      </c>
      <c r="AC714" s="5">
        <v>-165200000</v>
      </c>
      <c r="AD714" s="5">
        <v>-207000000</v>
      </c>
      <c r="AE714" s="5">
        <v>-215000000</v>
      </c>
      <c r="AF714" s="5">
        <v>-77000000</v>
      </c>
      <c r="AG714" s="5">
        <v>-182300000</v>
      </c>
      <c r="AH714" s="12">
        <f t="shared" si="33"/>
        <v>-57458333.333333336</v>
      </c>
      <c r="AI714" s="12">
        <f t="shared" si="34"/>
        <v>-137612500</v>
      </c>
      <c r="AJ714">
        <f t="shared" si="35"/>
        <v>231000</v>
      </c>
    </row>
    <row r="715" spans="1:36" ht="13.8" thickBot="1" x14ac:dyDescent="0.3">
      <c r="A715" s="11" t="s">
        <v>1823</v>
      </c>
      <c r="B715" s="35" t="s">
        <v>1042</v>
      </c>
      <c r="C715" s="3" t="s">
        <v>1043</v>
      </c>
      <c r="D715" s="3" t="s">
        <v>32</v>
      </c>
      <c r="E715" s="3" t="s">
        <v>32</v>
      </c>
      <c r="F715" s="6" t="s">
        <v>2122</v>
      </c>
      <c r="G715" s="6">
        <v>0</v>
      </c>
      <c r="H715" s="6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0</v>
      </c>
      <c r="AF715" s="5">
        <v>0</v>
      </c>
      <c r="AG715" s="5">
        <v>0</v>
      </c>
      <c r="AH715" s="12">
        <f t="shared" si="33"/>
        <v>0</v>
      </c>
      <c r="AI715" s="12">
        <f t="shared" si="34"/>
        <v>0</v>
      </c>
      <c r="AJ715">
        <f t="shared" si="35"/>
        <v>231100</v>
      </c>
    </row>
    <row r="716" spans="1:36" ht="13.8" thickBot="1" x14ac:dyDescent="0.3">
      <c r="A716" s="11" t="s">
        <v>1824</v>
      </c>
      <c r="B716" s="35" t="s">
        <v>292</v>
      </c>
      <c r="C716" s="3" t="s">
        <v>293</v>
      </c>
      <c r="D716" s="3" t="s">
        <v>32</v>
      </c>
      <c r="E716" s="3" t="s">
        <v>32</v>
      </c>
      <c r="F716" s="6" t="s">
        <v>1251</v>
      </c>
      <c r="G716" s="6">
        <v>4</v>
      </c>
      <c r="H716" s="6" t="s">
        <v>1244</v>
      </c>
      <c r="I716" s="5">
        <v>-23523069.370000001</v>
      </c>
      <c r="J716" s="5">
        <v>-2309380.65</v>
      </c>
      <c r="K716" s="5">
        <v>-2266380.65</v>
      </c>
      <c r="L716" s="5">
        <v>-5413501.3700000001</v>
      </c>
      <c r="M716" s="5">
        <v>-2181527.12</v>
      </c>
      <c r="N716" s="5">
        <v>-2178991.63</v>
      </c>
      <c r="O716" s="5">
        <v>-10216972.25</v>
      </c>
      <c r="P716" s="5">
        <v>-705819.22</v>
      </c>
      <c r="Q716" s="5">
        <v>-722750</v>
      </c>
      <c r="R716" s="5">
        <v>-13640535.49</v>
      </c>
      <c r="S716" s="5">
        <v>-7120149.75</v>
      </c>
      <c r="T716" s="5">
        <v>-5322153.71</v>
      </c>
      <c r="U716" s="5">
        <v>-10602284.380000001</v>
      </c>
      <c r="V716" s="5">
        <v>-4297471.9400000004</v>
      </c>
      <c r="W716" s="5">
        <v>-4422899.8</v>
      </c>
      <c r="X716" s="5">
        <v>-7160699.6399999997</v>
      </c>
      <c r="Y716" s="5">
        <v>-4684971.0599999996</v>
      </c>
      <c r="Z716" s="5">
        <v>-5466715.8099999996</v>
      </c>
      <c r="AA716" s="5">
        <v>-16435003.09</v>
      </c>
      <c r="AB716" s="5">
        <v>-11314871.880000001</v>
      </c>
      <c r="AC716" s="5">
        <v>-11681522.16</v>
      </c>
      <c r="AD716" s="5">
        <v>-15072822.189999999</v>
      </c>
      <c r="AE716" s="5">
        <v>-9901628.6300000008</v>
      </c>
      <c r="AF716" s="5">
        <v>-7793598</v>
      </c>
      <c r="AG716" s="5">
        <v>-9614865.8399999999</v>
      </c>
      <c r="AH716" s="12">
        <f t="shared" si="33"/>
        <v>-5761736.5595833333</v>
      </c>
      <c r="AI716" s="12">
        <f t="shared" si="34"/>
        <v>-9028398.2758333329</v>
      </c>
      <c r="AJ716">
        <f t="shared" si="35"/>
        <v>232100</v>
      </c>
    </row>
    <row r="717" spans="1:36" ht="13.8" thickBot="1" x14ac:dyDescent="0.3">
      <c r="A717" s="11" t="s">
        <v>2200</v>
      </c>
      <c r="B717" s="35" t="s">
        <v>292</v>
      </c>
      <c r="C717" s="3" t="s">
        <v>293</v>
      </c>
      <c r="D717" s="3" t="s">
        <v>63</v>
      </c>
      <c r="E717" s="3" t="s">
        <v>52</v>
      </c>
      <c r="F717" s="29" t="s">
        <v>1251</v>
      </c>
      <c r="G717" s="6">
        <v>4</v>
      </c>
      <c r="H717" s="6" t="s">
        <v>1244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568333</v>
      </c>
      <c r="AA717" s="5">
        <v>0</v>
      </c>
      <c r="AB717" s="5">
        <v>0</v>
      </c>
      <c r="AC717" s="5">
        <v>0</v>
      </c>
      <c r="AD717" s="5">
        <v>0</v>
      </c>
      <c r="AE717" s="5">
        <v>0</v>
      </c>
      <c r="AF717" s="5">
        <v>0</v>
      </c>
      <c r="AG717" s="5">
        <v>0</v>
      </c>
      <c r="AH717" s="12">
        <f t="shared" si="33"/>
        <v>0</v>
      </c>
      <c r="AI717" s="12">
        <f t="shared" si="34"/>
        <v>47361.083333333336</v>
      </c>
      <c r="AJ717">
        <f t="shared" si="35"/>
        <v>232100</v>
      </c>
    </row>
    <row r="718" spans="1:36" ht="13.8" thickBot="1" x14ac:dyDescent="0.3">
      <c r="A718" s="11" t="s">
        <v>1825</v>
      </c>
      <c r="B718" s="35" t="s">
        <v>294</v>
      </c>
      <c r="C718" s="3" t="s">
        <v>295</v>
      </c>
      <c r="D718" s="3" t="s">
        <v>32</v>
      </c>
      <c r="E718" s="3" t="s">
        <v>32</v>
      </c>
      <c r="F718" s="6" t="s">
        <v>1251</v>
      </c>
      <c r="G718" s="6">
        <v>1</v>
      </c>
      <c r="H718" s="6" t="s">
        <v>1245</v>
      </c>
      <c r="I718" s="5">
        <v>-9212050.5</v>
      </c>
      <c r="J718" s="5">
        <v>-11542192.84</v>
      </c>
      <c r="K718" s="5">
        <v>-9753485.2200000007</v>
      </c>
      <c r="L718" s="5">
        <v>-9354357.5899999999</v>
      </c>
      <c r="M718" s="5">
        <v>-8178803.9699999997</v>
      </c>
      <c r="N718" s="5">
        <v>-5921925.3600000003</v>
      </c>
      <c r="O718" s="5">
        <v>-6713982.46</v>
      </c>
      <c r="P718" s="5">
        <v>-10263249.66</v>
      </c>
      <c r="Q718" s="5">
        <v>-17912228.969999999</v>
      </c>
      <c r="R718" s="5">
        <v>-7613899.71</v>
      </c>
      <c r="S718" s="5">
        <v>-11455527.59</v>
      </c>
      <c r="T718" s="5">
        <v>-9300484.7400000002</v>
      </c>
      <c r="U718" s="5">
        <v>-14311995.550000001</v>
      </c>
      <c r="V718" s="5">
        <v>-9450136.8300000001</v>
      </c>
      <c r="W718" s="5">
        <v>-18737839.739999998</v>
      </c>
      <c r="X718" s="5">
        <v>-18491194.050000001</v>
      </c>
      <c r="Y718" s="5">
        <v>-8623208.1099999994</v>
      </c>
      <c r="Z718" s="5">
        <v>-7925704.46</v>
      </c>
      <c r="AA718" s="5">
        <v>-8628578.9700000007</v>
      </c>
      <c r="AB718" s="5">
        <v>-9151052.1400000006</v>
      </c>
      <c r="AC718" s="5">
        <v>-9825067.2699999996</v>
      </c>
      <c r="AD718" s="5">
        <v>-9113469.9299999997</v>
      </c>
      <c r="AE718" s="5">
        <v>-10197162.869999999</v>
      </c>
      <c r="AF718" s="5">
        <v>-9285139.5700000003</v>
      </c>
      <c r="AG718" s="5">
        <v>-11166168.77</v>
      </c>
      <c r="AH718" s="12">
        <f t="shared" si="33"/>
        <v>-9981013.4279166665</v>
      </c>
      <c r="AI718" s="12">
        <f t="shared" si="34"/>
        <v>-11013969.674999999</v>
      </c>
      <c r="AJ718">
        <f t="shared" si="35"/>
        <v>232110</v>
      </c>
    </row>
    <row r="719" spans="1:36" ht="13.8" thickBot="1" x14ac:dyDescent="0.3">
      <c r="A719" s="11" t="s">
        <v>1826</v>
      </c>
      <c r="B719" s="35" t="s">
        <v>296</v>
      </c>
      <c r="C719" s="3" t="s">
        <v>297</v>
      </c>
      <c r="D719" s="3" t="s">
        <v>32</v>
      </c>
      <c r="E719" s="3" t="s">
        <v>32</v>
      </c>
      <c r="F719" s="6" t="s">
        <v>1251</v>
      </c>
      <c r="G719" s="6">
        <v>4</v>
      </c>
      <c r="H719" s="6" t="s">
        <v>1244</v>
      </c>
      <c r="I719" s="5">
        <v>-818192.64</v>
      </c>
      <c r="J719" s="5">
        <v>-272463.57</v>
      </c>
      <c r="K719" s="5">
        <v>-273622.57</v>
      </c>
      <c r="L719" s="5">
        <v>-345019.38</v>
      </c>
      <c r="M719" s="5">
        <v>-265662.84000000003</v>
      </c>
      <c r="N719" s="5">
        <v>236014.85</v>
      </c>
      <c r="O719" s="5">
        <v>-297433.89</v>
      </c>
      <c r="P719" s="5">
        <v>-270587.73</v>
      </c>
      <c r="Q719" s="5">
        <v>-338753.45</v>
      </c>
      <c r="R719" s="5">
        <v>-290029</v>
      </c>
      <c r="S719" s="5">
        <v>-407567.12</v>
      </c>
      <c r="T719" s="5">
        <v>-414483.33</v>
      </c>
      <c r="U719" s="5">
        <v>-438741.86</v>
      </c>
      <c r="V719" s="5">
        <v>-498616.05</v>
      </c>
      <c r="W719" s="5">
        <v>-414426.07</v>
      </c>
      <c r="X719" s="5">
        <v>-428858.5</v>
      </c>
      <c r="Y719" s="5">
        <v>-408098.27</v>
      </c>
      <c r="Z719" s="5">
        <v>-476201.25</v>
      </c>
      <c r="AA719" s="5">
        <v>-648321.44999999995</v>
      </c>
      <c r="AB719" s="5">
        <v>-508472.07</v>
      </c>
      <c r="AC719" s="5">
        <v>-522584.04</v>
      </c>
      <c r="AD719" s="5">
        <v>-532288.96</v>
      </c>
      <c r="AE719" s="5">
        <v>116153.01</v>
      </c>
      <c r="AF719" s="5">
        <v>-532438.66</v>
      </c>
      <c r="AG719" s="5">
        <v>-582537.41</v>
      </c>
      <c r="AH719" s="12">
        <f t="shared" si="33"/>
        <v>-297339.60666666669</v>
      </c>
      <c r="AI719" s="12">
        <f t="shared" si="34"/>
        <v>-447065.99541666667</v>
      </c>
      <c r="AJ719">
        <f t="shared" si="35"/>
        <v>232120</v>
      </c>
    </row>
    <row r="720" spans="1:36" ht="13.8" thickBot="1" x14ac:dyDescent="0.3">
      <c r="A720" s="11" t="s">
        <v>2201</v>
      </c>
      <c r="B720" s="35" t="s">
        <v>296</v>
      </c>
      <c r="C720" s="3" t="s">
        <v>297</v>
      </c>
      <c r="D720" s="3" t="s">
        <v>63</v>
      </c>
      <c r="E720" s="3" t="s">
        <v>52</v>
      </c>
      <c r="F720" s="29" t="s">
        <v>1251</v>
      </c>
      <c r="G720" s="6">
        <v>4</v>
      </c>
      <c r="H720" s="6" t="s">
        <v>1244</v>
      </c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5">
        <v>-92.65</v>
      </c>
      <c r="AF720" s="5">
        <v>0</v>
      </c>
      <c r="AG720" s="5">
        <v>0</v>
      </c>
      <c r="AH720" s="12">
        <f t="shared" si="33"/>
        <v>0</v>
      </c>
      <c r="AI720" s="12">
        <f t="shared" si="34"/>
        <v>-7.7208333333333341</v>
      </c>
      <c r="AJ720">
        <f t="shared" si="35"/>
        <v>232120</v>
      </c>
    </row>
    <row r="721" spans="1:36" ht="13.8" thickBot="1" x14ac:dyDescent="0.3">
      <c r="A721" s="11" t="s">
        <v>1827</v>
      </c>
      <c r="B721" s="35" t="s">
        <v>298</v>
      </c>
      <c r="C721" s="3" t="s">
        <v>299</v>
      </c>
      <c r="D721" s="3" t="s">
        <v>32</v>
      </c>
      <c r="E721" s="3" t="s">
        <v>32</v>
      </c>
      <c r="F721" s="6" t="s">
        <v>1251</v>
      </c>
      <c r="G721" s="6">
        <v>4</v>
      </c>
      <c r="H721" s="6" t="s">
        <v>2123</v>
      </c>
      <c r="I721" s="5">
        <v>-18684614.300000001</v>
      </c>
      <c r="J721" s="5">
        <v>-17848643.300000001</v>
      </c>
      <c r="K721" s="5">
        <v>-16961726.640000001</v>
      </c>
      <c r="L721" s="5">
        <v>-12309231.890000001</v>
      </c>
      <c r="M721" s="5">
        <v>-11032525.960000001</v>
      </c>
      <c r="N721" s="5">
        <v>-10474580.960000001</v>
      </c>
      <c r="O721" s="5">
        <v>-10426747.91</v>
      </c>
      <c r="P721" s="5">
        <v>-9887178.3800000008</v>
      </c>
      <c r="Q721" s="5">
        <v>-11012575.380000001</v>
      </c>
      <c r="R721" s="5">
        <v>-9945435.0199999996</v>
      </c>
      <c r="S721" s="5">
        <v>-11685223.210000001</v>
      </c>
      <c r="T721" s="5">
        <v>-19948822.09</v>
      </c>
      <c r="U721" s="5">
        <v>-22102647.789999999</v>
      </c>
      <c r="V721" s="5">
        <v>-17517111.140000001</v>
      </c>
      <c r="W721" s="5">
        <v>-38936558</v>
      </c>
      <c r="X721" s="5">
        <v>-40858375.82</v>
      </c>
      <c r="Y721" s="5">
        <v>-11599905.85</v>
      </c>
      <c r="Z721" s="5">
        <v>-14040553.470000001</v>
      </c>
      <c r="AA721" s="5">
        <v>-9291627.3300000001</v>
      </c>
      <c r="AB721" s="5">
        <v>-9349530.9100000001</v>
      </c>
      <c r="AC721" s="5">
        <v>-9157498.0299999993</v>
      </c>
      <c r="AD721" s="5">
        <v>-8869319.6099999994</v>
      </c>
      <c r="AE721" s="5">
        <v>-14093753.08</v>
      </c>
      <c r="AF721" s="5">
        <v>-22796864.359999999</v>
      </c>
      <c r="AG721" s="5">
        <v>-22166929.27</v>
      </c>
      <c r="AH721" s="12">
        <f t="shared" si="33"/>
        <v>-13493860.14875</v>
      </c>
      <c r="AI721" s="12">
        <f t="shared" si="34"/>
        <v>-18220490.510833334</v>
      </c>
      <c r="AJ721">
        <f t="shared" si="35"/>
        <v>232130</v>
      </c>
    </row>
    <row r="722" spans="1:36" ht="13.8" thickBot="1" x14ac:dyDescent="0.3">
      <c r="A722" s="11" t="s">
        <v>1828</v>
      </c>
      <c r="B722" s="35" t="s">
        <v>298</v>
      </c>
      <c r="C722" s="3" t="s">
        <v>299</v>
      </c>
      <c r="D722" s="3" t="s">
        <v>63</v>
      </c>
      <c r="E722" s="3" t="s">
        <v>52</v>
      </c>
      <c r="F722" s="6" t="s">
        <v>1251</v>
      </c>
      <c r="G722" s="6">
        <v>4</v>
      </c>
      <c r="H722" s="6" t="s">
        <v>2123</v>
      </c>
      <c r="I722" s="4"/>
      <c r="J722" s="4"/>
      <c r="K722" s="5">
        <v>-48282.239999999998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5">
        <v>0</v>
      </c>
      <c r="AE722" s="5">
        <v>0</v>
      </c>
      <c r="AF722" s="5">
        <v>0</v>
      </c>
      <c r="AG722" s="5">
        <v>0</v>
      </c>
      <c r="AH722" s="12">
        <f t="shared" si="33"/>
        <v>-4023.52</v>
      </c>
      <c r="AI722" s="12">
        <f t="shared" si="34"/>
        <v>0</v>
      </c>
      <c r="AJ722">
        <f t="shared" si="35"/>
        <v>232130</v>
      </c>
    </row>
    <row r="723" spans="1:36" ht="13.8" thickBot="1" x14ac:dyDescent="0.3">
      <c r="A723" s="11" t="s">
        <v>1829</v>
      </c>
      <c r="B723" s="35" t="s">
        <v>839</v>
      </c>
      <c r="C723" s="3" t="s">
        <v>840</v>
      </c>
      <c r="D723" s="3" t="s">
        <v>32</v>
      </c>
      <c r="E723" s="3" t="s">
        <v>32</v>
      </c>
      <c r="F723" s="6" t="s">
        <v>1251</v>
      </c>
      <c r="G723" s="6">
        <v>4</v>
      </c>
      <c r="H723" s="6" t="s">
        <v>2123</v>
      </c>
      <c r="I723" s="5">
        <v>0</v>
      </c>
      <c r="J723" s="5">
        <v>0</v>
      </c>
      <c r="K723" s="5">
        <v>0.01</v>
      </c>
      <c r="L723" s="5">
        <v>0.02</v>
      </c>
      <c r="M723" s="5">
        <v>0</v>
      </c>
      <c r="N723" s="5">
        <v>0.01</v>
      </c>
      <c r="O723" s="5">
        <v>0.01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-0.01</v>
      </c>
      <c r="V723" s="5">
        <v>-0.01</v>
      </c>
      <c r="W723" s="5">
        <v>-0.01</v>
      </c>
      <c r="X723" s="5">
        <v>0</v>
      </c>
      <c r="Y723" s="5">
        <v>-0.01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0.01</v>
      </c>
      <c r="AF723" s="5">
        <v>0.01</v>
      </c>
      <c r="AG723" s="5">
        <v>0.01</v>
      </c>
      <c r="AH723" s="12">
        <f t="shared" si="33"/>
        <v>3.7500000000000003E-3</v>
      </c>
      <c r="AI723" s="12">
        <f t="shared" si="34"/>
        <v>-8.3333333333333306E-4</v>
      </c>
      <c r="AJ723">
        <f t="shared" si="35"/>
        <v>232135</v>
      </c>
    </row>
    <row r="724" spans="1:36" ht="13.8" thickBot="1" x14ac:dyDescent="0.3">
      <c r="A724" s="11" t="s">
        <v>1830</v>
      </c>
      <c r="B724" s="35" t="s">
        <v>300</v>
      </c>
      <c r="C724" s="3" t="s">
        <v>301</v>
      </c>
      <c r="D724" s="3" t="s">
        <v>32</v>
      </c>
      <c r="E724" s="3" t="s">
        <v>32</v>
      </c>
      <c r="F724" s="6" t="s">
        <v>1251</v>
      </c>
      <c r="G724" s="6">
        <v>4</v>
      </c>
      <c r="H724" s="6" t="s">
        <v>2123</v>
      </c>
      <c r="I724" s="5">
        <v>-11069.09</v>
      </c>
      <c r="J724" s="5">
        <v>117526.72</v>
      </c>
      <c r="K724" s="5">
        <v>95566.68</v>
      </c>
      <c r="L724" s="5">
        <v>76149.64</v>
      </c>
      <c r="M724" s="5">
        <v>63232.24</v>
      </c>
      <c r="N724" s="5">
        <v>63232.24</v>
      </c>
      <c r="O724" s="5">
        <v>54090.43</v>
      </c>
      <c r="P724" s="5">
        <v>50073.07</v>
      </c>
      <c r="Q724" s="5">
        <v>45910.51</v>
      </c>
      <c r="R724" s="5">
        <v>40815.1</v>
      </c>
      <c r="S724" s="5">
        <v>30233.69</v>
      </c>
      <c r="T724" s="5">
        <v>11919.76</v>
      </c>
      <c r="U724" s="5">
        <v>-14559.19</v>
      </c>
      <c r="V724" s="5">
        <v>112871.31</v>
      </c>
      <c r="W724" s="5">
        <v>84611.07</v>
      </c>
      <c r="X724" s="5">
        <v>62926.89</v>
      </c>
      <c r="Y724" s="5">
        <v>50818.69</v>
      </c>
      <c r="Z724" s="5">
        <v>44771.45</v>
      </c>
      <c r="AA724" s="5">
        <v>39857.160000000003</v>
      </c>
      <c r="AB724" s="5">
        <v>34905.620000000003</v>
      </c>
      <c r="AC724" s="5">
        <v>31522.53</v>
      </c>
      <c r="AD724" s="5">
        <v>34430.6</v>
      </c>
      <c r="AE724" s="5">
        <v>20485.599999999999</v>
      </c>
      <c r="AF724" s="5">
        <v>614.85</v>
      </c>
      <c r="AG724" s="5">
        <v>-23891.119999999999</v>
      </c>
      <c r="AH724" s="12">
        <f t="shared" si="33"/>
        <v>52994.66166666666</v>
      </c>
      <c r="AI724" s="12">
        <f t="shared" si="34"/>
        <v>41549.217916666668</v>
      </c>
      <c r="AJ724">
        <f t="shared" si="35"/>
        <v>232140</v>
      </c>
    </row>
    <row r="725" spans="1:36" ht="13.8" thickBot="1" x14ac:dyDescent="0.3">
      <c r="A725" s="11" t="s">
        <v>1831</v>
      </c>
      <c r="B725" s="35" t="s">
        <v>459</v>
      </c>
      <c r="C725" s="3" t="s">
        <v>460</v>
      </c>
      <c r="D725" s="3" t="s">
        <v>32</v>
      </c>
      <c r="E725" s="3" t="s">
        <v>32</v>
      </c>
      <c r="F725" s="6" t="s">
        <v>1251</v>
      </c>
      <c r="G725" s="6">
        <v>4</v>
      </c>
      <c r="H725" s="6" t="s">
        <v>1244</v>
      </c>
      <c r="I725" s="5">
        <v>694.2</v>
      </c>
      <c r="J725" s="5">
        <v>537.4</v>
      </c>
      <c r="K725" s="5">
        <v>380.6</v>
      </c>
      <c r="L725" s="5">
        <v>223.8</v>
      </c>
      <c r="M725" s="5">
        <v>116</v>
      </c>
      <c r="N725" s="5">
        <v>478.8</v>
      </c>
      <c r="O725" s="5">
        <v>308.8</v>
      </c>
      <c r="P725" s="5">
        <v>168.8</v>
      </c>
      <c r="Q725" s="5">
        <v>448.8</v>
      </c>
      <c r="R725" s="5">
        <v>348.8</v>
      </c>
      <c r="S725" s="5">
        <v>168.8</v>
      </c>
      <c r="T725" s="5">
        <v>968.8</v>
      </c>
      <c r="U725" s="5">
        <v>288.8</v>
      </c>
      <c r="V725" s="5">
        <v>958.8</v>
      </c>
      <c r="W725" s="5">
        <v>828.8</v>
      </c>
      <c r="X725" s="5">
        <v>578.79999999999995</v>
      </c>
      <c r="Y725" s="5">
        <v>358.8</v>
      </c>
      <c r="Z725" s="5">
        <v>668.8</v>
      </c>
      <c r="AA725" s="5">
        <v>548.79999999999995</v>
      </c>
      <c r="AB725" s="5">
        <v>418.8</v>
      </c>
      <c r="AC725" s="5">
        <v>253.8</v>
      </c>
      <c r="AD725" s="5">
        <v>737.8</v>
      </c>
      <c r="AE725" s="5">
        <v>418.8</v>
      </c>
      <c r="AF725" s="5">
        <v>330.8</v>
      </c>
      <c r="AG725" s="5">
        <v>528.79999999999995</v>
      </c>
      <c r="AH725" s="12">
        <f t="shared" si="33"/>
        <v>386.74166666666673</v>
      </c>
      <c r="AI725" s="12">
        <f t="shared" si="34"/>
        <v>542.63333333333344</v>
      </c>
      <c r="AJ725">
        <f t="shared" si="35"/>
        <v>232160</v>
      </c>
    </row>
    <row r="726" spans="1:36" ht="13.8" thickBot="1" x14ac:dyDescent="0.3">
      <c r="A726" s="11" t="s">
        <v>1832</v>
      </c>
      <c r="B726" s="35" t="s">
        <v>455</v>
      </c>
      <c r="C726" s="3" t="s">
        <v>456</v>
      </c>
      <c r="D726" s="3" t="s">
        <v>32</v>
      </c>
      <c r="E726" s="3" t="s">
        <v>32</v>
      </c>
      <c r="F726" s="6" t="s">
        <v>1251</v>
      </c>
      <c r="G726" s="6">
        <v>1</v>
      </c>
      <c r="H726" s="6" t="s">
        <v>1245</v>
      </c>
      <c r="I726" s="5">
        <v>-5301041.53</v>
      </c>
      <c r="J726" s="5">
        <v>-5323664.9800000004</v>
      </c>
      <c r="K726" s="5">
        <v>-5602707.2199999997</v>
      </c>
      <c r="L726" s="5">
        <v>-3427970.82</v>
      </c>
      <c r="M726" s="5">
        <v>-3343744.6</v>
      </c>
      <c r="N726" s="5">
        <v>-1543134.79</v>
      </c>
      <c r="O726" s="5">
        <v>-1793184.99</v>
      </c>
      <c r="P726" s="5">
        <v>-1935992.14</v>
      </c>
      <c r="Q726" s="5">
        <v>-1948474.46</v>
      </c>
      <c r="R726" s="5">
        <v>-1772376.08</v>
      </c>
      <c r="S726" s="5">
        <v>-1730855.5</v>
      </c>
      <c r="T726" s="5">
        <v>-4337983.1500000004</v>
      </c>
      <c r="U726" s="5">
        <v>-4318603.8</v>
      </c>
      <c r="V726" s="5">
        <v>-4494223.1100000003</v>
      </c>
      <c r="W726" s="5">
        <v>-4671980.7300000004</v>
      </c>
      <c r="X726" s="5">
        <v>-4822950.38</v>
      </c>
      <c r="Y726" s="5">
        <v>-4313190.5</v>
      </c>
      <c r="Z726" s="5">
        <v>-3463944.63</v>
      </c>
      <c r="AA726" s="5">
        <v>-3199333.84</v>
      </c>
      <c r="AB726" s="5">
        <v>-2457899.13</v>
      </c>
      <c r="AC726" s="5">
        <v>-2560216.7200000002</v>
      </c>
      <c r="AD726" s="5">
        <v>-2538646.0499999998</v>
      </c>
      <c r="AE726" s="5">
        <v>-2473786.1</v>
      </c>
      <c r="AF726" s="5">
        <v>-2661424.62</v>
      </c>
      <c r="AG726" s="5">
        <v>-1613953.31</v>
      </c>
      <c r="AH726" s="12">
        <f t="shared" si="33"/>
        <v>-3130825.949583333</v>
      </c>
      <c r="AI726" s="12">
        <f t="shared" si="34"/>
        <v>-3385322.8637499996</v>
      </c>
      <c r="AJ726">
        <f t="shared" si="35"/>
        <v>232170</v>
      </c>
    </row>
    <row r="727" spans="1:36" ht="13.8" thickBot="1" x14ac:dyDescent="0.3">
      <c r="A727" s="11" t="s">
        <v>1833</v>
      </c>
      <c r="B727" s="35" t="s">
        <v>521</v>
      </c>
      <c r="C727" s="3" t="s">
        <v>522</v>
      </c>
      <c r="D727" s="3" t="s">
        <v>32</v>
      </c>
      <c r="E727" s="3" t="s">
        <v>32</v>
      </c>
      <c r="F727" s="6" t="s">
        <v>1251</v>
      </c>
      <c r="G727" s="6">
        <v>1</v>
      </c>
      <c r="H727" s="6" t="s">
        <v>1245</v>
      </c>
      <c r="I727" s="5">
        <v>-290924.28000000003</v>
      </c>
      <c r="J727" s="5">
        <v>-309032.01</v>
      </c>
      <c r="K727" s="5">
        <v>-191737.74</v>
      </c>
      <c r="L727" s="5">
        <v>-209845.47</v>
      </c>
      <c r="M727" s="5">
        <v>-227953.2</v>
      </c>
      <c r="N727" s="5">
        <v>-246060.93</v>
      </c>
      <c r="O727" s="5">
        <v>-264168.65999999997</v>
      </c>
      <c r="P727" s="5">
        <v>-264168.65999999997</v>
      </c>
      <c r="Q727" s="5">
        <v>-288523.09999999998</v>
      </c>
      <c r="R727" s="5">
        <v>-306630.83</v>
      </c>
      <c r="S727" s="5">
        <v>-324738.56</v>
      </c>
      <c r="T727" s="5">
        <v>-342846.29</v>
      </c>
      <c r="U727" s="5">
        <v>-360954.02</v>
      </c>
      <c r="V727" s="5">
        <v>-307981.05</v>
      </c>
      <c r="W727" s="5">
        <v>-325037.82</v>
      </c>
      <c r="X727" s="5">
        <v>-342094.59</v>
      </c>
      <c r="Y727" s="5">
        <v>-359151.35999999999</v>
      </c>
      <c r="Z727" s="5">
        <v>-376208.13</v>
      </c>
      <c r="AA727" s="5">
        <v>-393264.9</v>
      </c>
      <c r="AB727" s="5">
        <v>-410321.67</v>
      </c>
      <c r="AC727" s="5">
        <v>-427378.44</v>
      </c>
      <c r="AD727" s="5">
        <v>-444435.21</v>
      </c>
      <c r="AE727" s="5">
        <v>-461491.98</v>
      </c>
      <c r="AF727" s="5">
        <v>-478548.75</v>
      </c>
      <c r="AG727" s="5">
        <v>-348342.48</v>
      </c>
      <c r="AH727" s="12">
        <f t="shared" si="33"/>
        <v>-275137.05</v>
      </c>
      <c r="AI727" s="12">
        <f t="shared" si="34"/>
        <v>-390046.84583333338</v>
      </c>
      <c r="AJ727">
        <f t="shared" si="35"/>
        <v>232180</v>
      </c>
    </row>
    <row r="728" spans="1:36" ht="13.8" thickBot="1" x14ac:dyDescent="0.3">
      <c r="A728" s="11" t="s">
        <v>1834</v>
      </c>
      <c r="B728" s="35" t="s">
        <v>47</v>
      </c>
      <c r="C728" s="3" t="s">
        <v>48</v>
      </c>
      <c r="D728" s="3" t="s">
        <v>32</v>
      </c>
      <c r="E728" s="3" t="s">
        <v>32</v>
      </c>
      <c r="F728" s="6" t="s">
        <v>1251</v>
      </c>
      <c r="G728" s="6">
        <v>4</v>
      </c>
      <c r="H728" s="6" t="s">
        <v>1244</v>
      </c>
      <c r="I728" s="5">
        <v>-16405331.1</v>
      </c>
      <c r="J728" s="5">
        <v>-12250770.189999999</v>
      </c>
      <c r="K728" s="5">
        <v>-11990081.99</v>
      </c>
      <c r="L728" s="5">
        <v>-11726058.41</v>
      </c>
      <c r="M728" s="5">
        <v>-18625290.879999999</v>
      </c>
      <c r="N728" s="5">
        <v>-16856281.5</v>
      </c>
      <c r="O728" s="5">
        <v>-20411841.84</v>
      </c>
      <c r="P728" s="5">
        <v>-18562721.149999999</v>
      </c>
      <c r="Q728" s="5">
        <v>-10088818.02</v>
      </c>
      <c r="R728" s="5">
        <v>-15252782.050000001</v>
      </c>
      <c r="S728" s="5">
        <v>-66135650.969999999</v>
      </c>
      <c r="T728" s="5">
        <v>-19040348.710000001</v>
      </c>
      <c r="U728" s="5">
        <v>-32732189.600000001</v>
      </c>
      <c r="V728" s="5">
        <v>-21708526.25</v>
      </c>
      <c r="W728" s="5">
        <v>-20041722.5</v>
      </c>
      <c r="X728" s="5">
        <v>-21093181.98</v>
      </c>
      <c r="Y728" s="5">
        <v>-19222798.48</v>
      </c>
      <c r="Z728" s="5">
        <v>-24872902.109999999</v>
      </c>
      <c r="AA728" s="5">
        <v>-22222178.170000002</v>
      </c>
      <c r="AB728" s="5">
        <v>-16381212.029999999</v>
      </c>
      <c r="AC728" s="5">
        <v>-20083068.600000001</v>
      </c>
      <c r="AD728" s="5">
        <v>-25403932.260000002</v>
      </c>
      <c r="AE728" s="5">
        <v>-25390174.440000001</v>
      </c>
      <c r="AF728" s="5">
        <v>-27886863.969999999</v>
      </c>
      <c r="AG728" s="5">
        <v>-30482330.219999999</v>
      </c>
      <c r="AH728" s="12">
        <f t="shared" si="33"/>
        <v>-20459117.171666671</v>
      </c>
      <c r="AI728" s="12">
        <f t="shared" si="34"/>
        <v>-22992818.391666669</v>
      </c>
      <c r="AJ728">
        <f t="shared" si="35"/>
        <v>232200</v>
      </c>
    </row>
    <row r="729" spans="1:36" ht="13.8" thickBot="1" x14ac:dyDescent="0.3">
      <c r="A729" s="11" t="s">
        <v>1835</v>
      </c>
      <c r="B729" s="35" t="s">
        <v>302</v>
      </c>
      <c r="C729" s="3" t="s">
        <v>303</v>
      </c>
      <c r="D729" s="3" t="s">
        <v>32</v>
      </c>
      <c r="E729" s="3" t="s">
        <v>32</v>
      </c>
      <c r="F729" s="6" t="s">
        <v>1251</v>
      </c>
      <c r="G729" s="6">
        <v>4</v>
      </c>
      <c r="H729" s="6" t="s">
        <v>1244</v>
      </c>
      <c r="I729" s="5">
        <v>-2588790.59</v>
      </c>
      <c r="J729" s="5">
        <v>-4299598.2699999996</v>
      </c>
      <c r="K729" s="5">
        <v>-4203199.45</v>
      </c>
      <c r="L729" s="5">
        <v>-5357711.32</v>
      </c>
      <c r="M729" s="5">
        <v>-5828344.5</v>
      </c>
      <c r="N729" s="5">
        <v>-7775190.4100000001</v>
      </c>
      <c r="O729" s="5">
        <v>-2669408.19</v>
      </c>
      <c r="P729" s="5">
        <v>-3747623.09</v>
      </c>
      <c r="Q729" s="5">
        <v>-5218320</v>
      </c>
      <c r="R729" s="5">
        <v>-5428074.6500000004</v>
      </c>
      <c r="S729" s="5">
        <v>-7115829.1900000004</v>
      </c>
      <c r="T729" s="5">
        <v>-2630563.85</v>
      </c>
      <c r="U729" s="5">
        <v>-3388455.3</v>
      </c>
      <c r="V729" s="5">
        <v>-4996098.63</v>
      </c>
      <c r="W729" s="5">
        <v>-4957102.3499999996</v>
      </c>
      <c r="X729" s="5">
        <v>-5568046.1100000003</v>
      </c>
      <c r="Y729" s="5">
        <v>-6632381.3600000003</v>
      </c>
      <c r="Z729" s="5">
        <v>-2806393.29</v>
      </c>
      <c r="AA729" s="5">
        <v>-2767568.98</v>
      </c>
      <c r="AB729" s="5">
        <v>-4324989.18</v>
      </c>
      <c r="AC729" s="5">
        <v>-5249070.8600000003</v>
      </c>
      <c r="AD729" s="5">
        <v>-6095556.8300000001</v>
      </c>
      <c r="AE729" s="5">
        <v>-7825550.5599999996</v>
      </c>
      <c r="AF729" s="5">
        <v>-2912632.07</v>
      </c>
      <c r="AG729" s="5">
        <v>-4047606.61</v>
      </c>
      <c r="AH729" s="12">
        <f t="shared" si="33"/>
        <v>-4771873.8220833326</v>
      </c>
      <c r="AI729" s="12">
        <f t="shared" si="34"/>
        <v>-4821118.4312500004</v>
      </c>
      <c r="AJ729">
        <f t="shared" si="35"/>
        <v>232300</v>
      </c>
    </row>
    <row r="730" spans="1:36" ht="13.8" thickBot="1" x14ac:dyDescent="0.3">
      <c r="A730" s="11" t="s">
        <v>1836</v>
      </c>
      <c r="B730" s="35" t="s">
        <v>879</v>
      </c>
      <c r="C730" s="3" t="s">
        <v>880</v>
      </c>
      <c r="D730" s="3" t="s">
        <v>32</v>
      </c>
      <c r="E730" s="3" t="s">
        <v>32</v>
      </c>
      <c r="F730" s="6" t="s">
        <v>1251</v>
      </c>
      <c r="G730" s="6">
        <v>4</v>
      </c>
      <c r="H730" s="6" t="s">
        <v>1244</v>
      </c>
      <c r="I730" s="5">
        <v>8411221.3699999992</v>
      </c>
      <c r="J730" s="5">
        <v>0</v>
      </c>
      <c r="K730" s="5">
        <v>0</v>
      </c>
      <c r="L730" s="5">
        <v>3195210.86</v>
      </c>
      <c r="M730" s="5">
        <v>0</v>
      </c>
      <c r="N730" s="5">
        <v>0</v>
      </c>
      <c r="O730" s="5">
        <v>2803646.35</v>
      </c>
      <c r="P730" s="5">
        <v>0</v>
      </c>
      <c r="Q730" s="5">
        <v>0</v>
      </c>
      <c r="R730" s="5">
        <v>5424839.4699999997</v>
      </c>
      <c r="S730" s="5">
        <v>0</v>
      </c>
      <c r="T730" s="5">
        <v>0</v>
      </c>
      <c r="U730" s="5">
        <v>18971266.420000002</v>
      </c>
      <c r="V730" s="5">
        <v>0</v>
      </c>
      <c r="W730" s="5">
        <v>0</v>
      </c>
      <c r="X730" s="5">
        <v>12690247.199999999</v>
      </c>
      <c r="Y730" s="5">
        <v>0</v>
      </c>
      <c r="Z730" s="5">
        <v>0</v>
      </c>
      <c r="AA730" s="5">
        <v>3538675.97</v>
      </c>
      <c r="AB730" s="5">
        <v>0</v>
      </c>
      <c r="AC730" s="5">
        <v>0</v>
      </c>
      <c r="AD730" s="5">
        <v>4384620.8600000003</v>
      </c>
      <c r="AE730" s="5">
        <v>0</v>
      </c>
      <c r="AF730" s="5">
        <v>0</v>
      </c>
      <c r="AG730" s="5">
        <v>6225495.8300000001</v>
      </c>
      <c r="AH730" s="12">
        <f t="shared" si="33"/>
        <v>2092911.7145833333</v>
      </c>
      <c r="AI730" s="12">
        <f t="shared" si="34"/>
        <v>2767660.429583333</v>
      </c>
      <c r="AJ730">
        <f t="shared" si="35"/>
        <v>232350</v>
      </c>
    </row>
    <row r="731" spans="1:36" ht="13.8" thickBot="1" x14ac:dyDescent="0.3">
      <c r="A731" s="11" t="s">
        <v>1837</v>
      </c>
      <c r="B731" s="35" t="s">
        <v>990</v>
      </c>
      <c r="C731" s="3" t="s">
        <v>991</v>
      </c>
      <c r="D731" s="3" t="s">
        <v>32</v>
      </c>
      <c r="E731" s="3" t="s">
        <v>32</v>
      </c>
      <c r="F731" s="6" t="s">
        <v>1251</v>
      </c>
      <c r="G731" s="6">
        <v>4</v>
      </c>
      <c r="H731" s="6" t="s">
        <v>1244</v>
      </c>
      <c r="I731" s="5">
        <v>-4205326.08</v>
      </c>
      <c r="J731" s="5">
        <v>0</v>
      </c>
      <c r="K731" s="5">
        <v>0</v>
      </c>
      <c r="L731" s="5">
        <v>-681985.92</v>
      </c>
      <c r="M731" s="5">
        <v>0</v>
      </c>
      <c r="N731" s="5">
        <v>0</v>
      </c>
      <c r="O731" s="5">
        <v>-7080217.9800000004</v>
      </c>
      <c r="P731" s="5">
        <v>0</v>
      </c>
      <c r="Q731" s="5">
        <v>0</v>
      </c>
      <c r="R731" s="5">
        <v>-5292690.6500000004</v>
      </c>
      <c r="S731" s="5">
        <v>0</v>
      </c>
      <c r="T731" s="5">
        <v>0</v>
      </c>
      <c r="U731" s="5">
        <v>-3202093.09</v>
      </c>
      <c r="V731" s="5">
        <v>0</v>
      </c>
      <c r="W731" s="5">
        <v>0</v>
      </c>
      <c r="X731" s="5">
        <v>-4031700.87</v>
      </c>
      <c r="Y731" s="5">
        <v>0</v>
      </c>
      <c r="Z731" s="5">
        <v>0</v>
      </c>
      <c r="AA731" s="5">
        <v>-5335327.0999999996</v>
      </c>
      <c r="AB731" s="5">
        <v>0</v>
      </c>
      <c r="AC731" s="5">
        <v>0</v>
      </c>
      <c r="AD731" s="5">
        <v>-5754607.1399999997</v>
      </c>
      <c r="AE731" s="5">
        <v>0</v>
      </c>
      <c r="AF731" s="5">
        <v>0</v>
      </c>
      <c r="AG731" s="5">
        <v>-6975049.6200000001</v>
      </c>
      <c r="AH731" s="12">
        <f t="shared" si="33"/>
        <v>-1396550.3445833332</v>
      </c>
      <c r="AI731" s="12">
        <f t="shared" si="34"/>
        <v>-1684183.8720833333</v>
      </c>
      <c r="AJ731">
        <f t="shared" si="35"/>
        <v>232360</v>
      </c>
    </row>
    <row r="732" spans="1:36" ht="13.8" thickBot="1" x14ac:dyDescent="0.3">
      <c r="A732" s="11" t="s">
        <v>1838</v>
      </c>
      <c r="B732" s="35" t="s">
        <v>568</v>
      </c>
      <c r="C732" s="3" t="s">
        <v>569</v>
      </c>
      <c r="D732" s="3" t="s">
        <v>32</v>
      </c>
      <c r="E732" s="3" t="s">
        <v>32</v>
      </c>
      <c r="F732" s="6" t="s">
        <v>1251</v>
      </c>
      <c r="G732" s="6">
        <v>4</v>
      </c>
      <c r="H732" s="6" t="s">
        <v>1244</v>
      </c>
      <c r="I732" s="5">
        <v>-1470637.81</v>
      </c>
      <c r="J732" s="5">
        <v>-878086.69</v>
      </c>
      <c r="K732" s="5">
        <v>-781955.65</v>
      </c>
      <c r="L732" s="5">
        <v>-835955.65</v>
      </c>
      <c r="M732" s="5">
        <v>-889152.65</v>
      </c>
      <c r="N732" s="5">
        <v>-942349.65</v>
      </c>
      <c r="O732" s="5">
        <v>-990848.65</v>
      </c>
      <c r="P732" s="5">
        <v>-1143802.6499999999</v>
      </c>
      <c r="Q732" s="5">
        <v>-1199985.6499999999</v>
      </c>
      <c r="R732" s="5">
        <v>-1085273.6499999999</v>
      </c>
      <c r="S732" s="5">
        <v>-1136230.6499999999</v>
      </c>
      <c r="T732" s="5">
        <v>-1187188.6499999999</v>
      </c>
      <c r="U732" s="5">
        <v>-271913.65000000002</v>
      </c>
      <c r="V732" s="5">
        <v>-562542.65</v>
      </c>
      <c r="W732" s="5">
        <v>-497912.9</v>
      </c>
      <c r="X732" s="5">
        <v>-547478.9</v>
      </c>
      <c r="Y732" s="5">
        <v>-588750.9</v>
      </c>
      <c r="Z732" s="5">
        <v>-630021.9</v>
      </c>
      <c r="AA732" s="5">
        <v>-668710.9</v>
      </c>
      <c r="AB732" s="5">
        <v>-709848.9</v>
      </c>
      <c r="AC732" s="5">
        <v>-750986.9</v>
      </c>
      <c r="AD732" s="5">
        <v>-796016.9</v>
      </c>
      <c r="AE732" s="5">
        <v>-837345.9</v>
      </c>
      <c r="AF732" s="5">
        <v>-878674.9</v>
      </c>
      <c r="AG732" s="5">
        <v>-938393.9</v>
      </c>
      <c r="AH732" s="12">
        <f t="shared" si="33"/>
        <v>-995175.49333333352</v>
      </c>
      <c r="AI732" s="12">
        <f t="shared" si="34"/>
        <v>-672787.11875000014</v>
      </c>
      <c r="AJ732">
        <f t="shared" si="35"/>
        <v>232370</v>
      </c>
    </row>
    <row r="733" spans="1:36" ht="13.8" thickBot="1" x14ac:dyDescent="0.3">
      <c r="A733" s="11" t="s">
        <v>1839</v>
      </c>
      <c r="B733" s="35" t="s">
        <v>304</v>
      </c>
      <c r="C733" s="3" t="s">
        <v>305</v>
      </c>
      <c r="D733" s="3" t="s">
        <v>32</v>
      </c>
      <c r="E733" s="3" t="s">
        <v>32</v>
      </c>
      <c r="F733" s="6" t="s">
        <v>1251</v>
      </c>
      <c r="G733" s="6">
        <v>4</v>
      </c>
      <c r="H733" s="6" t="s">
        <v>1244</v>
      </c>
      <c r="I733" s="5">
        <v>-15070058.609999999</v>
      </c>
      <c r="J733" s="5">
        <v>-16109981.640000001</v>
      </c>
      <c r="K733" s="5">
        <v>-1993107.74</v>
      </c>
      <c r="L733" s="5">
        <v>-3125670.36</v>
      </c>
      <c r="M733" s="5">
        <v>-4169597.73</v>
      </c>
      <c r="N733" s="5">
        <v>-5374146.8899999997</v>
      </c>
      <c r="O733" s="5">
        <v>-6377771.5</v>
      </c>
      <c r="P733" s="5">
        <v>-7468910.9800000004</v>
      </c>
      <c r="Q733" s="5">
        <v>-8593582.6400000006</v>
      </c>
      <c r="R733" s="5">
        <v>-10634178.720000001</v>
      </c>
      <c r="S733" s="5">
        <v>-12341531.25</v>
      </c>
      <c r="T733" s="5">
        <v>-13879345.060000001</v>
      </c>
      <c r="U733" s="5">
        <v>-15062167.640000001</v>
      </c>
      <c r="V733" s="5">
        <v>-15941004.74</v>
      </c>
      <c r="W733" s="5">
        <v>-1330292.3400000001</v>
      </c>
      <c r="X733" s="5">
        <v>-2506036.31</v>
      </c>
      <c r="Y733" s="5">
        <v>-3099622.32</v>
      </c>
      <c r="Z733" s="5">
        <v>-3835312</v>
      </c>
      <c r="AA733" s="5">
        <v>-4063208.96</v>
      </c>
      <c r="AB733" s="5">
        <v>-4745859.97</v>
      </c>
      <c r="AC733" s="5">
        <v>-5415504.0499999998</v>
      </c>
      <c r="AD733" s="5">
        <v>-7809210.04</v>
      </c>
      <c r="AE733" s="5">
        <v>-9533945.1099999994</v>
      </c>
      <c r="AF733" s="5">
        <v>-10658121.949999999</v>
      </c>
      <c r="AG733" s="5">
        <v>-12389876.810000001</v>
      </c>
      <c r="AH733" s="12">
        <f t="shared" si="33"/>
        <v>-8761161.4695833344</v>
      </c>
      <c r="AI733" s="12">
        <f t="shared" si="34"/>
        <v>-6888678.3345833337</v>
      </c>
      <c r="AJ733">
        <f t="shared" si="35"/>
        <v>232380</v>
      </c>
    </row>
    <row r="734" spans="1:36" ht="13.8" thickBot="1" x14ac:dyDescent="0.3">
      <c r="A734" s="11" t="s">
        <v>1840</v>
      </c>
      <c r="B734" s="35" t="s">
        <v>306</v>
      </c>
      <c r="C734" s="3" t="s">
        <v>307</v>
      </c>
      <c r="D734" s="3" t="s">
        <v>32</v>
      </c>
      <c r="E734" s="3" t="s">
        <v>32</v>
      </c>
      <c r="F734" s="6" t="s">
        <v>1251</v>
      </c>
      <c r="G734" s="6">
        <v>4</v>
      </c>
      <c r="H734" s="6" t="s">
        <v>1244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-8431.2099999999991</v>
      </c>
      <c r="P734" s="5">
        <v>-14488.44</v>
      </c>
      <c r="Q734" s="5">
        <v>-29319.08</v>
      </c>
      <c r="R734" s="5">
        <v>-45757.919999999998</v>
      </c>
      <c r="S734" s="5">
        <v>-6013.77</v>
      </c>
      <c r="T734" s="5">
        <v>-6013.77</v>
      </c>
      <c r="U734" s="5">
        <v>-5476.77</v>
      </c>
      <c r="V734" s="5">
        <v>-5555.77</v>
      </c>
      <c r="W734" s="5">
        <v>-5555.77</v>
      </c>
      <c r="X734" s="5">
        <v>-8878.19</v>
      </c>
      <c r="Y734" s="5">
        <v>-13914.47</v>
      </c>
      <c r="Z734" s="5">
        <v>-20699.099999999999</v>
      </c>
      <c r="AA734" s="5">
        <v>-20680.82</v>
      </c>
      <c r="AB734" s="5">
        <v>-20680.82</v>
      </c>
      <c r="AC734" s="5">
        <v>-30754.81</v>
      </c>
      <c r="AD734" s="5">
        <v>-32384.39</v>
      </c>
      <c r="AE734" s="5">
        <v>-2227.21</v>
      </c>
      <c r="AF734" s="5">
        <v>-2227.21</v>
      </c>
      <c r="AG734" s="5">
        <v>-2227.21</v>
      </c>
      <c r="AH734" s="12">
        <f t="shared" si="33"/>
        <v>-9396.8812500000004</v>
      </c>
      <c r="AI734" s="12">
        <f t="shared" si="34"/>
        <v>-13950.879166666666</v>
      </c>
      <c r="AJ734">
        <f t="shared" si="35"/>
        <v>232400</v>
      </c>
    </row>
    <row r="735" spans="1:36" ht="13.8" thickBot="1" x14ac:dyDescent="0.3">
      <c r="A735" s="11" t="s">
        <v>1841</v>
      </c>
      <c r="B735" s="35" t="s">
        <v>306</v>
      </c>
      <c r="C735" s="3" t="s">
        <v>307</v>
      </c>
      <c r="D735" s="3" t="s">
        <v>59</v>
      </c>
      <c r="E735" s="3" t="s">
        <v>52</v>
      </c>
      <c r="F735" s="6" t="s">
        <v>1251</v>
      </c>
      <c r="G735" s="6">
        <v>4</v>
      </c>
      <c r="H735" s="6" t="s">
        <v>1244</v>
      </c>
      <c r="I735" s="5">
        <v>-42857.51</v>
      </c>
      <c r="J735" s="5">
        <v>-42857.51</v>
      </c>
      <c r="K735" s="5">
        <v>-42857.51</v>
      </c>
      <c r="L735" s="5">
        <v>-42857.51</v>
      </c>
      <c r="M735" s="5">
        <v>-42857.51</v>
      </c>
      <c r="N735" s="5">
        <v>-42857.51</v>
      </c>
      <c r="O735" s="5">
        <v>-42857.51</v>
      </c>
      <c r="P735" s="5">
        <v>-42857.51</v>
      </c>
      <c r="Q735" s="5">
        <v>-42650.9</v>
      </c>
      <c r="R735" s="5">
        <v>-51704.68</v>
      </c>
      <c r="S735" s="5">
        <v>-36940.050000000003</v>
      </c>
      <c r="T735" s="5">
        <v>-36940.050000000003</v>
      </c>
      <c r="U735" s="5">
        <v>-36940.050000000003</v>
      </c>
      <c r="V735" s="5">
        <v>-36940.050000000003</v>
      </c>
      <c r="W735" s="5">
        <v>-36940.050000000003</v>
      </c>
      <c r="X735" s="5">
        <v>-36940.050000000003</v>
      </c>
      <c r="Y735" s="5">
        <v>-36940.050000000003</v>
      </c>
      <c r="Z735" s="5">
        <v>-36940.050000000003</v>
      </c>
      <c r="AA735" s="5">
        <v>-36940.050000000003</v>
      </c>
      <c r="AB735" s="5">
        <v>-36270.910000000003</v>
      </c>
      <c r="AC735" s="5">
        <v>-42642.57</v>
      </c>
      <c r="AD735" s="5">
        <v>-42642.57</v>
      </c>
      <c r="AE735" s="5">
        <v>-38594.44</v>
      </c>
      <c r="AF735" s="5">
        <v>-38316.019999999997</v>
      </c>
      <c r="AG735" s="5">
        <v>-38316.019999999997</v>
      </c>
      <c r="AH735" s="12">
        <f t="shared" si="33"/>
        <v>-42344.752500000002</v>
      </c>
      <c r="AI735" s="12">
        <f t="shared" si="34"/>
        <v>-38144.570416666669</v>
      </c>
      <c r="AJ735">
        <f t="shared" si="35"/>
        <v>232400</v>
      </c>
    </row>
    <row r="736" spans="1:36" ht="13.8" thickBot="1" x14ac:dyDescent="0.3">
      <c r="A736" s="11" t="s">
        <v>1842</v>
      </c>
      <c r="B736" s="35" t="s">
        <v>306</v>
      </c>
      <c r="C736" s="3" t="s">
        <v>307</v>
      </c>
      <c r="D736" s="3" t="s">
        <v>62</v>
      </c>
      <c r="E736" s="3" t="s">
        <v>60</v>
      </c>
      <c r="F736" s="6" t="s">
        <v>1251</v>
      </c>
      <c r="G736" s="6">
        <v>4</v>
      </c>
      <c r="H736" s="6" t="s">
        <v>1244</v>
      </c>
      <c r="I736" s="5">
        <v>-2446.66</v>
      </c>
      <c r="J736" s="5">
        <v>-2446.66</v>
      </c>
      <c r="K736" s="5">
        <v>-2446.66</v>
      </c>
      <c r="L736" s="5">
        <v>-2446.66</v>
      </c>
      <c r="M736" s="5">
        <v>-2446.66</v>
      </c>
      <c r="N736" s="5">
        <v>-1863.5</v>
      </c>
      <c r="O736" s="5">
        <v>-1863.5</v>
      </c>
      <c r="P736" s="5">
        <v>-1863.5</v>
      </c>
      <c r="Q736" s="5">
        <v>-1863.5</v>
      </c>
      <c r="R736" s="5">
        <v>-2777.66</v>
      </c>
      <c r="S736" s="5">
        <v>-2777.66</v>
      </c>
      <c r="T736" s="5">
        <v>-2637.14</v>
      </c>
      <c r="U736" s="5">
        <v>-2637.14</v>
      </c>
      <c r="V736" s="5">
        <v>-2637.14</v>
      </c>
      <c r="W736" s="5">
        <v>-2637.14</v>
      </c>
      <c r="X736" s="5">
        <v>-2637.14</v>
      </c>
      <c r="Y736" s="5">
        <v>-2637.14</v>
      </c>
      <c r="Z736" s="5">
        <v>-1432</v>
      </c>
      <c r="AA736" s="5">
        <v>-1432</v>
      </c>
      <c r="AB736" s="5">
        <v>-1432</v>
      </c>
      <c r="AC736" s="5">
        <v>-1432</v>
      </c>
      <c r="AD736" s="5">
        <v>-2143.34</v>
      </c>
      <c r="AE736" s="5">
        <v>-2143.34</v>
      </c>
      <c r="AF736" s="5">
        <v>-2143.34</v>
      </c>
      <c r="AG736" s="5">
        <v>-2143.34</v>
      </c>
      <c r="AH736" s="12">
        <f t="shared" si="33"/>
        <v>-2331.25</v>
      </c>
      <c r="AI736" s="12">
        <f t="shared" si="34"/>
        <v>-2091.4016666666662</v>
      </c>
      <c r="AJ736">
        <f t="shared" si="35"/>
        <v>232400</v>
      </c>
    </row>
    <row r="737" spans="1:36" ht="13.8" thickBot="1" x14ac:dyDescent="0.3">
      <c r="A737" s="11" t="s">
        <v>1843</v>
      </c>
      <c r="B737" s="35" t="s">
        <v>306</v>
      </c>
      <c r="C737" s="3" t="s">
        <v>307</v>
      </c>
      <c r="D737" s="3" t="s">
        <v>67</v>
      </c>
      <c r="E737" s="3" t="s">
        <v>60</v>
      </c>
      <c r="F737" s="6" t="s">
        <v>1251</v>
      </c>
      <c r="G737" s="6">
        <v>4</v>
      </c>
      <c r="H737" s="6" t="s">
        <v>1244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-1720.88</v>
      </c>
      <c r="P737" s="5">
        <v>-3417.24</v>
      </c>
      <c r="Q737" s="5">
        <v>-4210.72</v>
      </c>
      <c r="R737" s="5">
        <v>-7288.63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-1003.51</v>
      </c>
      <c r="Y737" s="5">
        <v>-2808.45</v>
      </c>
      <c r="Z737" s="5">
        <v>-4702.1499999999996</v>
      </c>
      <c r="AA737" s="5">
        <v>-4697.24</v>
      </c>
      <c r="AB737" s="5">
        <v>-4697.24</v>
      </c>
      <c r="AC737" s="5">
        <v>-4697.24</v>
      </c>
      <c r="AD737" s="5">
        <v>-5850.99</v>
      </c>
      <c r="AE737" s="5">
        <v>0</v>
      </c>
      <c r="AF737" s="5">
        <v>0</v>
      </c>
      <c r="AG737" s="5">
        <v>0</v>
      </c>
      <c r="AH737" s="12">
        <f t="shared" si="33"/>
        <v>-1386.4558333333334</v>
      </c>
      <c r="AI737" s="12">
        <f t="shared" si="34"/>
        <v>-2371.4016666666666</v>
      </c>
      <c r="AJ737">
        <f t="shared" si="35"/>
        <v>232400</v>
      </c>
    </row>
    <row r="738" spans="1:36" ht="13.8" thickBot="1" x14ac:dyDescent="0.3">
      <c r="A738" s="11" t="s">
        <v>1844</v>
      </c>
      <c r="B738" s="35" t="s">
        <v>639</v>
      </c>
      <c r="C738" s="3" t="s">
        <v>640</v>
      </c>
      <c r="D738" s="3" t="s">
        <v>32</v>
      </c>
      <c r="E738" s="3" t="s">
        <v>32</v>
      </c>
      <c r="F738" s="6" t="s">
        <v>1251</v>
      </c>
      <c r="G738" s="6">
        <v>4</v>
      </c>
      <c r="H738" s="6" t="s">
        <v>2123</v>
      </c>
      <c r="I738" s="5">
        <v>-169238.86</v>
      </c>
      <c r="J738" s="5">
        <v>-368655.98</v>
      </c>
      <c r="K738" s="5">
        <v>-376092.68</v>
      </c>
      <c r="L738" s="5">
        <v>-313080.21000000002</v>
      </c>
      <c r="M738" s="5">
        <v>-858810.87</v>
      </c>
      <c r="N738" s="5">
        <v>-915818.54</v>
      </c>
      <c r="O738" s="5">
        <v>-354378.54</v>
      </c>
      <c r="P738" s="5">
        <v>-381711.88</v>
      </c>
      <c r="Q738" s="5">
        <v>-294045.21000000002</v>
      </c>
      <c r="R738" s="5">
        <v>-254778.22</v>
      </c>
      <c r="S738" s="5">
        <v>-443111.55</v>
      </c>
      <c r="T738" s="5">
        <v>-271511.88</v>
      </c>
      <c r="U738" s="5">
        <v>-431345.22</v>
      </c>
      <c r="V738" s="5">
        <v>-317208.77</v>
      </c>
      <c r="W738" s="5">
        <v>-162236.54</v>
      </c>
      <c r="X738" s="5">
        <v>-498903.21</v>
      </c>
      <c r="Y738" s="5">
        <v>-1228736.54</v>
      </c>
      <c r="Z738" s="5">
        <v>-1049003.21</v>
      </c>
      <c r="AA738" s="5">
        <v>-876903.21</v>
      </c>
      <c r="AB738" s="5">
        <v>-702903.21</v>
      </c>
      <c r="AC738" s="5">
        <v>-233236.54</v>
      </c>
      <c r="AD738" s="5">
        <v>-393903.21</v>
      </c>
      <c r="AE738" s="5">
        <v>-677569.88</v>
      </c>
      <c r="AF738" s="5">
        <v>-170569.89</v>
      </c>
      <c r="AG738" s="5">
        <v>-169403.22</v>
      </c>
      <c r="AH738" s="12">
        <f t="shared" si="33"/>
        <v>-427690.6333333333</v>
      </c>
      <c r="AI738" s="12">
        <f t="shared" si="34"/>
        <v>-550962.36916666664</v>
      </c>
      <c r="AJ738">
        <f t="shared" si="35"/>
        <v>232545</v>
      </c>
    </row>
    <row r="739" spans="1:36" ht="13.8" thickBot="1" x14ac:dyDescent="0.3">
      <c r="B739" s="33">
        <v>232605</v>
      </c>
      <c r="C739" s="3" t="s">
        <v>729</v>
      </c>
      <c r="D739" s="7" t="s">
        <v>67</v>
      </c>
      <c r="E739" s="7" t="s">
        <v>60</v>
      </c>
      <c r="F739" s="6" t="s">
        <v>1235</v>
      </c>
      <c r="G739" s="6">
        <v>0</v>
      </c>
      <c r="H739" s="6">
        <v>0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>
        <v>21105.29</v>
      </c>
      <c r="AA739" s="4"/>
      <c r="AB739" s="4"/>
      <c r="AC739" s="4"/>
      <c r="AD739" s="4"/>
      <c r="AE739" s="4"/>
      <c r="AF739" s="4"/>
      <c r="AG739" s="4"/>
      <c r="AH739" s="12">
        <f t="shared" si="33"/>
        <v>0</v>
      </c>
      <c r="AI739" s="12">
        <f t="shared" si="34"/>
        <v>1758.7741666666668</v>
      </c>
      <c r="AJ739">
        <f t="shared" si="35"/>
        <v>232605</v>
      </c>
    </row>
    <row r="740" spans="1:36" ht="13.8" thickBot="1" x14ac:dyDescent="0.3">
      <c r="A740" s="11" t="s">
        <v>2202</v>
      </c>
      <c r="B740" s="35" t="s">
        <v>728</v>
      </c>
      <c r="C740" s="3" t="s">
        <v>729</v>
      </c>
      <c r="D740" s="3" t="s">
        <v>32</v>
      </c>
      <c r="E740" s="3" t="s">
        <v>32</v>
      </c>
      <c r="F740" s="6" t="s">
        <v>1235</v>
      </c>
      <c r="G740" s="6">
        <v>0</v>
      </c>
      <c r="H740" s="6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105000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0</v>
      </c>
      <c r="AG740" s="5">
        <v>0</v>
      </c>
      <c r="AH740" s="12">
        <f t="shared" si="33"/>
        <v>0</v>
      </c>
      <c r="AI740" s="12">
        <f t="shared" si="34"/>
        <v>8750</v>
      </c>
      <c r="AJ740">
        <f t="shared" si="35"/>
        <v>232605</v>
      </c>
    </row>
    <row r="741" spans="1:36" ht="13.8" thickBot="1" x14ac:dyDescent="0.3">
      <c r="A741" s="11" t="s">
        <v>1845</v>
      </c>
      <c r="B741" s="35" t="s">
        <v>308</v>
      </c>
      <c r="C741" s="3" t="s">
        <v>309</v>
      </c>
      <c r="D741" s="3" t="s">
        <v>32</v>
      </c>
      <c r="E741" s="3" t="s">
        <v>32</v>
      </c>
      <c r="F741" s="6" t="s">
        <v>1251</v>
      </c>
      <c r="G741" s="6">
        <v>1</v>
      </c>
      <c r="H741" s="6" t="s">
        <v>1245</v>
      </c>
      <c r="I741" s="5">
        <v>-2531121.0699999998</v>
      </c>
      <c r="J741" s="5">
        <v>-2252684.2799999998</v>
      </c>
      <c r="K741" s="5">
        <v>-1927761.81</v>
      </c>
      <c r="L741" s="5">
        <v>-2643596.13</v>
      </c>
      <c r="M741" s="5">
        <v>-1789707.96</v>
      </c>
      <c r="N741" s="5">
        <v>-1576760.52</v>
      </c>
      <c r="O741" s="5">
        <v>-2088247.26</v>
      </c>
      <c r="P741" s="5">
        <v>-1031929.15</v>
      </c>
      <c r="Q741" s="5">
        <v>-1206868.8500000001</v>
      </c>
      <c r="R741" s="5">
        <v>-1790406.8</v>
      </c>
      <c r="S741" s="5">
        <v>-2105624.4500000002</v>
      </c>
      <c r="T741" s="5">
        <v>-2370240.7400000002</v>
      </c>
      <c r="U741" s="5">
        <v>-2217897.31</v>
      </c>
      <c r="V741" s="5">
        <v>-2294172.89</v>
      </c>
      <c r="W741" s="5">
        <v>-2470017.64</v>
      </c>
      <c r="X741" s="5">
        <v>-2822754.26</v>
      </c>
      <c r="Y741" s="5">
        <v>-1910729.39</v>
      </c>
      <c r="Z741" s="5">
        <v>-1429885.69</v>
      </c>
      <c r="AA741" s="5">
        <v>-1988880.28</v>
      </c>
      <c r="AB741" s="5">
        <v>-1789919.98</v>
      </c>
      <c r="AC741" s="5">
        <v>-2516752.31</v>
      </c>
      <c r="AD741" s="5">
        <v>-2675157.08</v>
      </c>
      <c r="AE741" s="5">
        <v>-1491468.52</v>
      </c>
      <c r="AF741" s="5">
        <v>-2230196.61</v>
      </c>
      <c r="AG741" s="5">
        <v>-2123024.0699999998</v>
      </c>
      <c r="AH741" s="12">
        <f t="shared" si="33"/>
        <v>-1929861.4283333335</v>
      </c>
      <c r="AI741" s="12">
        <f t="shared" si="34"/>
        <v>-2149199.6116666668</v>
      </c>
      <c r="AJ741">
        <f t="shared" si="35"/>
        <v>232610</v>
      </c>
    </row>
    <row r="742" spans="1:36" ht="13.8" thickBot="1" x14ac:dyDescent="0.3">
      <c r="A742" s="11" t="s">
        <v>1846</v>
      </c>
      <c r="B742" s="35" t="s">
        <v>310</v>
      </c>
      <c r="C742" s="3" t="s">
        <v>311</v>
      </c>
      <c r="D742" s="3" t="s">
        <v>32</v>
      </c>
      <c r="E742" s="3" t="s">
        <v>32</v>
      </c>
      <c r="F742" s="6" t="s">
        <v>1251</v>
      </c>
      <c r="G742" s="6">
        <v>1</v>
      </c>
      <c r="H742" s="6" t="s">
        <v>1245</v>
      </c>
      <c r="I742" s="5">
        <v>-4443850.59</v>
      </c>
      <c r="J742" s="5">
        <v>-4419596.4400000004</v>
      </c>
      <c r="K742" s="5">
        <v>-4194324.58</v>
      </c>
      <c r="L742" s="5">
        <v>-6537447.1699999999</v>
      </c>
      <c r="M742" s="5">
        <v>-4935162.4800000004</v>
      </c>
      <c r="N742" s="5">
        <v>-2466174.58</v>
      </c>
      <c r="O742" s="5">
        <v>-3631414.52</v>
      </c>
      <c r="P742" s="5">
        <v>-5091205.28</v>
      </c>
      <c r="Q742" s="5">
        <v>-6712134.9199999999</v>
      </c>
      <c r="R742" s="5">
        <v>-5744949.1600000001</v>
      </c>
      <c r="S742" s="5">
        <v>-4709291.5599999996</v>
      </c>
      <c r="T742" s="5">
        <v>-4354462.72</v>
      </c>
      <c r="U742" s="5">
        <v>-9150719.8699999992</v>
      </c>
      <c r="V742" s="5">
        <v>-4333626.59</v>
      </c>
      <c r="W742" s="5">
        <v>-11341159.18</v>
      </c>
      <c r="X742" s="5">
        <v>-7391972.0599999996</v>
      </c>
      <c r="Y742" s="5">
        <v>-3484886.76</v>
      </c>
      <c r="Z742" s="5">
        <v>-1823614.1</v>
      </c>
      <c r="AA742" s="5">
        <v>-1205056.02</v>
      </c>
      <c r="AB742" s="5">
        <v>-3264184.25</v>
      </c>
      <c r="AC742" s="5">
        <v>-3838235.41</v>
      </c>
      <c r="AD742" s="5">
        <v>-2630183.46</v>
      </c>
      <c r="AE742" s="5">
        <v>-3611265.77</v>
      </c>
      <c r="AF742" s="5">
        <v>-5730597.71</v>
      </c>
      <c r="AG742" s="5">
        <v>-5996317.9900000002</v>
      </c>
      <c r="AH742" s="12">
        <f t="shared" si="33"/>
        <v>-4966120.72</v>
      </c>
      <c r="AI742" s="12">
        <f t="shared" si="34"/>
        <v>-4685691.6866666665</v>
      </c>
      <c r="AJ742">
        <f t="shared" si="35"/>
        <v>232620</v>
      </c>
    </row>
    <row r="743" spans="1:36" ht="13.8" thickBot="1" x14ac:dyDescent="0.3">
      <c r="A743" s="11" t="s">
        <v>1847</v>
      </c>
      <c r="B743" s="35" t="s">
        <v>312</v>
      </c>
      <c r="C743" s="3" t="s">
        <v>313</v>
      </c>
      <c r="D743" s="3" t="s">
        <v>32</v>
      </c>
      <c r="E743" s="3" t="s">
        <v>32</v>
      </c>
      <c r="F743" s="6" t="s">
        <v>1251</v>
      </c>
      <c r="G743" s="6">
        <v>1</v>
      </c>
      <c r="H743" s="6" t="s">
        <v>1245</v>
      </c>
      <c r="I743" s="5">
        <v>-2908917.33</v>
      </c>
      <c r="J743" s="5">
        <v>-2022656.55</v>
      </c>
      <c r="K743" s="5">
        <v>-1488528.64</v>
      </c>
      <c r="L743" s="5">
        <v>-1803314.64</v>
      </c>
      <c r="M743" s="5">
        <v>-1395623.64</v>
      </c>
      <c r="N743" s="5">
        <v>-1451448.64</v>
      </c>
      <c r="O743" s="5">
        <v>-1454476.64</v>
      </c>
      <c r="P743" s="5">
        <v>-1463840.64</v>
      </c>
      <c r="Q743" s="5">
        <v>-1617551.64</v>
      </c>
      <c r="R743" s="5">
        <v>-1703340.64</v>
      </c>
      <c r="S743" s="5">
        <v>-1671837.64</v>
      </c>
      <c r="T743" s="5">
        <v>-1601544.64</v>
      </c>
      <c r="U743" s="5">
        <v>-2350421.64</v>
      </c>
      <c r="V743" s="5">
        <v>-1650030.64</v>
      </c>
      <c r="W743" s="5">
        <v>-1459444.64</v>
      </c>
      <c r="X743" s="5">
        <v>-1470491.64</v>
      </c>
      <c r="Y743" s="5">
        <v>-1926710.64</v>
      </c>
      <c r="Z743" s="5">
        <v>-1658227.64</v>
      </c>
      <c r="AA743" s="5">
        <v>-1428214.64</v>
      </c>
      <c r="AB743" s="5">
        <v>-1350891.64</v>
      </c>
      <c r="AC743" s="5">
        <v>-1660351.64</v>
      </c>
      <c r="AD743" s="5">
        <v>-1469048.62</v>
      </c>
      <c r="AE743" s="5">
        <v>-1614066.62</v>
      </c>
      <c r="AF743" s="5">
        <v>-1951987.62</v>
      </c>
      <c r="AG743" s="5">
        <v>-2082591.64</v>
      </c>
      <c r="AH743" s="12">
        <f t="shared" si="33"/>
        <v>-1691986.1195833336</v>
      </c>
      <c r="AI743" s="12">
        <f t="shared" si="34"/>
        <v>-1654664.3850000005</v>
      </c>
      <c r="AJ743">
        <f t="shared" si="35"/>
        <v>232630</v>
      </c>
    </row>
    <row r="744" spans="1:36" ht="13.8" thickBot="1" x14ac:dyDescent="0.3">
      <c r="A744" s="11" t="s">
        <v>1848</v>
      </c>
      <c r="B744" s="35" t="s">
        <v>1119</v>
      </c>
      <c r="C744" s="3" t="s">
        <v>1120</v>
      </c>
      <c r="D744" s="3" t="s">
        <v>32</v>
      </c>
      <c r="E744" s="3" t="s">
        <v>32</v>
      </c>
      <c r="F744" s="6" t="s">
        <v>1251</v>
      </c>
      <c r="G744" s="6">
        <v>1</v>
      </c>
      <c r="H744" s="6" t="s">
        <v>1245</v>
      </c>
      <c r="I744" s="4"/>
      <c r="J744" s="4"/>
      <c r="K744" s="5">
        <v>-22896.75</v>
      </c>
      <c r="L744" s="5">
        <v>-30833.87</v>
      </c>
      <c r="M744" s="5">
        <v>-37117.75</v>
      </c>
      <c r="N744" s="5">
        <v>-49833.87</v>
      </c>
      <c r="O744" s="5">
        <v>-24741.51</v>
      </c>
      <c r="P744" s="5">
        <v>-23670.080000000002</v>
      </c>
      <c r="Q744" s="5">
        <v>-59403.05</v>
      </c>
      <c r="R744" s="5">
        <v>-58071.14</v>
      </c>
      <c r="S744" s="5">
        <v>-27534.37</v>
      </c>
      <c r="T744" s="5">
        <v>-34807.300000000003</v>
      </c>
      <c r="U744" s="5">
        <v>-51867.59</v>
      </c>
      <c r="V744" s="5">
        <v>-59361</v>
      </c>
      <c r="W744" s="5">
        <v>-29770.77</v>
      </c>
      <c r="X744" s="5">
        <v>-23141.23</v>
      </c>
      <c r="Y744" s="5">
        <v>-36245.410000000003</v>
      </c>
      <c r="Z744" s="5">
        <v>-40988.79</v>
      </c>
      <c r="AA744" s="5">
        <v>-64804.22</v>
      </c>
      <c r="AB744" s="5">
        <v>-61281.22</v>
      </c>
      <c r="AC744" s="5">
        <v>-78529.52</v>
      </c>
      <c r="AD744" s="5">
        <v>-55446.720000000001</v>
      </c>
      <c r="AE744" s="5">
        <v>-156249.26999999999</v>
      </c>
      <c r="AF744" s="5">
        <v>-24323.54</v>
      </c>
      <c r="AG744" s="5">
        <v>-217299.24</v>
      </c>
      <c r="AH744" s="12">
        <f t="shared" si="33"/>
        <v>-32903.623749999999</v>
      </c>
      <c r="AI744" s="12">
        <f t="shared" si="34"/>
        <v>-63727.092083333329</v>
      </c>
      <c r="AJ744">
        <f t="shared" si="35"/>
        <v>232635</v>
      </c>
    </row>
    <row r="745" spans="1:36" ht="13.8" thickBot="1" x14ac:dyDescent="0.3">
      <c r="A745" s="11" t="s">
        <v>1849</v>
      </c>
      <c r="B745" s="35" t="s">
        <v>314</v>
      </c>
      <c r="C745" s="3" t="s">
        <v>315</v>
      </c>
      <c r="D745" s="3" t="s">
        <v>32</v>
      </c>
      <c r="E745" s="3" t="s">
        <v>32</v>
      </c>
      <c r="F745" s="6" t="s">
        <v>1251</v>
      </c>
      <c r="G745" s="6">
        <v>1</v>
      </c>
      <c r="H745" s="6" t="s">
        <v>1245</v>
      </c>
      <c r="I745" s="5">
        <v>-190531.43</v>
      </c>
      <c r="J745" s="5">
        <v>-373312.41</v>
      </c>
      <c r="K745" s="5">
        <v>-537281.16</v>
      </c>
      <c r="L745" s="5">
        <v>-399476.28</v>
      </c>
      <c r="M745" s="5">
        <v>-300120.96000000002</v>
      </c>
      <c r="N745" s="5">
        <v>-263616.58</v>
      </c>
      <c r="O745" s="5">
        <v>-227895.33</v>
      </c>
      <c r="P745" s="5">
        <v>-245423.22</v>
      </c>
      <c r="Q745" s="5">
        <v>-265547.46999999997</v>
      </c>
      <c r="R745" s="5">
        <v>-215576.33</v>
      </c>
      <c r="S745" s="5">
        <v>-279177.48</v>
      </c>
      <c r="T745" s="5">
        <v>-176693.01</v>
      </c>
      <c r="U745" s="5">
        <v>-129810.51</v>
      </c>
      <c r="V745" s="5">
        <v>-434984.32</v>
      </c>
      <c r="W745" s="5">
        <v>-298478.23</v>
      </c>
      <c r="X745" s="5">
        <v>-409973.6</v>
      </c>
      <c r="Y745" s="5">
        <v>-358987.46</v>
      </c>
      <c r="Z745" s="5">
        <v>-276086.3</v>
      </c>
      <c r="AA745" s="5">
        <v>-241906.62</v>
      </c>
      <c r="AB745" s="5">
        <v>-298940.27</v>
      </c>
      <c r="AC745" s="5">
        <v>-244648.1</v>
      </c>
      <c r="AD745" s="5">
        <v>-195531.86</v>
      </c>
      <c r="AE745" s="5">
        <v>-206566.82</v>
      </c>
      <c r="AF745" s="5">
        <v>-208512.24</v>
      </c>
      <c r="AG745" s="5">
        <v>-187579.24</v>
      </c>
      <c r="AH745" s="12">
        <f t="shared" si="33"/>
        <v>-287024.26666666666</v>
      </c>
      <c r="AI745" s="12">
        <f t="shared" si="34"/>
        <v>-277775.89124999993</v>
      </c>
      <c r="AJ745">
        <f t="shared" si="35"/>
        <v>232640</v>
      </c>
    </row>
    <row r="746" spans="1:36" ht="13.8" thickBot="1" x14ac:dyDescent="0.3">
      <c r="A746" s="11" t="s">
        <v>1850</v>
      </c>
      <c r="B746" s="35" t="s">
        <v>316</v>
      </c>
      <c r="C746" s="3" t="s">
        <v>317</v>
      </c>
      <c r="D746" s="3" t="s">
        <v>32</v>
      </c>
      <c r="E746" s="3" t="s">
        <v>32</v>
      </c>
      <c r="F746" s="6" t="s">
        <v>1251</v>
      </c>
      <c r="G746" s="6">
        <v>4</v>
      </c>
      <c r="H746" s="6" t="s">
        <v>1244</v>
      </c>
      <c r="I746" s="5">
        <v>35632.65</v>
      </c>
      <c r="J746" s="5">
        <v>-41867.019999999997</v>
      </c>
      <c r="K746" s="5">
        <v>-126154.69</v>
      </c>
      <c r="L746" s="5">
        <v>-124837.36</v>
      </c>
      <c r="M746" s="5">
        <v>-124837.03</v>
      </c>
      <c r="N746" s="5">
        <v>-47336.7</v>
      </c>
      <c r="O746" s="5">
        <v>-47336.37</v>
      </c>
      <c r="P746" s="5">
        <v>-47336.04</v>
      </c>
      <c r="Q746" s="5">
        <v>-77858.67</v>
      </c>
      <c r="R746" s="5">
        <v>-26659.67</v>
      </c>
      <c r="S746" s="5">
        <v>-26659.67</v>
      </c>
      <c r="T746" s="5">
        <v>-26051.67</v>
      </c>
      <c r="U746" s="5">
        <v>-66434.17</v>
      </c>
      <c r="V746" s="5">
        <v>-72108.17</v>
      </c>
      <c r="W746" s="5">
        <v>-72108.17</v>
      </c>
      <c r="X746" s="5">
        <v>-95356.89</v>
      </c>
      <c r="Y746" s="5">
        <v>-72108.17</v>
      </c>
      <c r="Z746" s="5">
        <v>-32936.67</v>
      </c>
      <c r="AA746" s="5">
        <v>-26051.67</v>
      </c>
      <c r="AB746" s="5">
        <v>-26051.67</v>
      </c>
      <c r="AC746" s="5">
        <v>-16304.67</v>
      </c>
      <c r="AD746" s="5">
        <v>-25239.34</v>
      </c>
      <c r="AE746" s="5">
        <v>-25248</v>
      </c>
      <c r="AF746" s="5">
        <v>-25248</v>
      </c>
      <c r="AG746" s="5">
        <v>-40848</v>
      </c>
      <c r="AH746" s="12">
        <f t="shared" si="33"/>
        <v>-61027.970833333355</v>
      </c>
      <c r="AI746" s="12">
        <f t="shared" si="34"/>
        <v>-45200.208749999991</v>
      </c>
      <c r="AJ746">
        <f t="shared" si="35"/>
        <v>232650</v>
      </c>
    </row>
    <row r="747" spans="1:36" ht="13.8" thickBot="1" x14ac:dyDescent="0.3">
      <c r="A747" s="11" t="s">
        <v>1851</v>
      </c>
      <c r="B747" s="35" t="s">
        <v>318</v>
      </c>
      <c r="C747" s="3" t="s">
        <v>319</v>
      </c>
      <c r="D747" s="3" t="s">
        <v>32</v>
      </c>
      <c r="E747" s="3" t="s">
        <v>32</v>
      </c>
      <c r="F747" s="6" t="s">
        <v>1251</v>
      </c>
      <c r="G747" s="6">
        <v>1</v>
      </c>
      <c r="H747" s="6" t="s">
        <v>1245</v>
      </c>
      <c r="I747" s="5">
        <v>-1465640.89</v>
      </c>
      <c r="J747" s="5">
        <v>-963925.35</v>
      </c>
      <c r="K747" s="5">
        <v>-826076.1</v>
      </c>
      <c r="L747" s="5">
        <v>-1745371.41</v>
      </c>
      <c r="M747" s="5">
        <v>-514665.26</v>
      </c>
      <c r="N747" s="5">
        <v>-615334.07999999996</v>
      </c>
      <c r="O747" s="5">
        <v>-1430892.68</v>
      </c>
      <c r="P747" s="5">
        <v>-960151.6</v>
      </c>
      <c r="Q747" s="5">
        <v>-873386.18</v>
      </c>
      <c r="R747" s="5">
        <v>-1531103.38</v>
      </c>
      <c r="S747" s="5">
        <v>-787554.45</v>
      </c>
      <c r="T747" s="5">
        <v>-793583.42</v>
      </c>
      <c r="U747" s="5">
        <v>-1595304.59</v>
      </c>
      <c r="V747" s="5">
        <v>-940430.63</v>
      </c>
      <c r="W747" s="5">
        <v>-1123301.3500000001</v>
      </c>
      <c r="X747" s="5">
        <v>-2419214.63</v>
      </c>
      <c r="Y747" s="5">
        <v>-1199963.6599999999</v>
      </c>
      <c r="Z747" s="5">
        <v>-1261151.1200000001</v>
      </c>
      <c r="AA747" s="5">
        <v>-1641546.95</v>
      </c>
      <c r="AB747" s="5">
        <v>-1006217.33</v>
      </c>
      <c r="AC747" s="5">
        <v>-1043115.13</v>
      </c>
      <c r="AD747" s="5">
        <v>-1576119.6</v>
      </c>
      <c r="AE747" s="5">
        <v>-785148.39</v>
      </c>
      <c r="AF747" s="5">
        <v>-877269.89</v>
      </c>
      <c r="AG747" s="5">
        <v>-2289800.2599999998</v>
      </c>
      <c r="AH747" s="12">
        <f t="shared" si="33"/>
        <v>-1047709.7208333331</v>
      </c>
      <c r="AI747" s="12">
        <f t="shared" si="34"/>
        <v>-1318002.5920833335</v>
      </c>
      <c r="AJ747">
        <f t="shared" si="35"/>
        <v>232660</v>
      </c>
    </row>
    <row r="748" spans="1:36" ht="13.8" thickBot="1" x14ac:dyDescent="0.3">
      <c r="A748" s="11" t="s">
        <v>1852</v>
      </c>
      <c r="B748" s="35" t="s">
        <v>761</v>
      </c>
      <c r="C748" s="3" t="s">
        <v>762</v>
      </c>
      <c r="D748" s="3" t="s">
        <v>32</v>
      </c>
      <c r="E748" s="3" t="s">
        <v>32</v>
      </c>
      <c r="F748" s="6" t="s">
        <v>1251</v>
      </c>
      <c r="G748" s="6">
        <v>1</v>
      </c>
      <c r="H748" s="6" t="s">
        <v>1245</v>
      </c>
      <c r="I748" s="5">
        <v>0</v>
      </c>
      <c r="J748" s="5">
        <v>-33333.33</v>
      </c>
      <c r="K748" s="5">
        <v>-66666.66</v>
      </c>
      <c r="L748" s="5">
        <v>-99999.99</v>
      </c>
      <c r="M748" s="5">
        <v>-133333.32</v>
      </c>
      <c r="N748" s="5">
        <v>-166666.65</v>
      </c>
      <c r="O748" s="5">
        <v>-199999.98</v>
      </c>
      <c r="P748" s="5">
        <v>-233333.31</v>
      </c>
      <c r="Q748" s="5">
        <v>-266666.64</v>
      </c>
      <c r="R748" s="5">
        <v>-299999.96999999997</v>
      </c>
      <c r="S748" s="5">
        <v>-333333.3</v>
      </c>
      <c r="T748" s="5">
        <v>-366666.63</v>
      </c>
      <c r="U748" s="5">
        <v>0</v>
      </c>
      <c r="V748" s="5">
        <v>-33333.33</v>
      </c>
      <c r="W748" s="5">
        <v>-66666.66</v>
      </c>
      <c r="X748" s="5">
        <v>-99999.99</v>
      </c>
      <c r="Y748" s="5">
        <v>-133333.32</v>
      </c>
      <c r="Z748" s="5">
        <v>-166666.65</v>
      </c>
      <c r="AA748" s="5">
        <v>-199999.98</v>
      </c>
      <c r="AB748" s="5">
        <v>-233333.31</v>
      </c>
      <c r="AC748" s="5">
        <v>-266666.64</v>
      </c>
      <c r="AD748" s="5">
        <v>-299999.96999999997</v>
      </c>
      <c r="AE748" s="5">
        <v>-333333.3</v>
      </c>
      <c r="AF748" s="5">
        <v>-366666.63</v>
      </c>
      <c r="AG748" s="5">
        <v>0.04</v>
      </c>
      <c r="AH748" s="12">
        <f t="shared" si="33"/>
        <v>-183333.31499999997</v>
      </c>
      <c r="AI748" s="12">
        <f t="shared" si="34"/>
        <v>-183333.31333333332</v>
      </c>
      <c r="AJ748">
        <f t="shared" si="35"/>
        <v>232681</v>
      </c>
    </row>
    <row r="749" spans="1:36" ht="13.8" thickBot="1" x14ac:dyDescent="0.3">
      <c r="A749" s="11" t="s">
        <v>1853</v>
      </c>
      <c r="B749" s="35" t="s">
        <v>320</v>
      </c>
      <c r="C749" s="3" t="s">
        <v>321</v>
      </c>
      <c r="D749" s="3" t="s">
        <v>32</v>
      </c>
      <c r="E749" s="3" t="s">
        <v>32</v>
      </c>
      <c r="F749" s="6" t="s">
        <v>1251</v>
      </c>
      <c r="G749" s="6">
        <v>4</v>
      </c>
      <c r="H749" s="6" t="s">
        <v>2126</v>
      </c>
      <c r="I749" s="5">
        <v>-21829.94</v>
      </c>
      <c r="J749" s="5">
        <v>-22875.919999999998</v>
      </c>
      <c r="K749" s="5">
        <v>-20006.72</v>
      </c>
      <c r="L749" s="5">
        <v>-21080.34</v>
      </c>
      <c r="M749" s="5">
        <v>-20219.55</v>
      </c>
      <c r="N749" s="5">
        <v>-23666.75</v>
      </c>
      <c r="O749" s="5">
        <v>-17346.2</v>
      </c>
      <c r="P749" s="5">
        <v>-21420.14</v>
      </c>
      <c r="Q749" s="5">
        <v>-20784.62</v>
      </c>
      <c r="R749" s="5">
        <v>-18405.16</v>
      </c>
      <c r="S749" s="5">
        <v>-22094.25</v>
      </c>
      <c r="T749" s="5">
        <v>-21109.96</v>
      </c>
      <c r="U749" s="5">
        <v>-19662.84</v>
      </c>
      <c r="V749" s="5">
        <v>-21703.85</v>
      </c>
      <c r="W749" s="5">
        <v>-18811.349999999999</v>
      </c>
      <c r="X749" s="5">
        <v>-24868.77</v>
      </c>
      <c r="Y749" s="5">
        <v>-20349.89</v>
      </c>
      <c r="Z749" s="5">
        <v>-20030.96</v>
      </c>
      <c r="AA749" s="5">
        <v>-17850.04</v>
      </c>
      <c r="AB749" s="5">
        <v>-19300.71</v>
      </c>
      <c r="AC749" s="5">
        <v>-37562.86</v>
      </c>
      <c r="AD749" s="5">
        <v>-17702.330000000002</v>
      </c>
      <c r="AE749" s="5">
        <v>-20450</v>
      </c>
      <c r="AF749" s="5">
        <v>-16449.650000000001</v>
      </c>
      <c r="AG749" s="5">
        <v>-22044.89</v>
      </c>
      <c r="AH749" s="12">
        <f t="shared" si="33"/>
        <v>-20813</v>
      </c>
      <c r="AI749" s="12">
        <f t="shared" si="34"/>
        <v>-21327.856250000001</v>
      </c>
      <c r="AJ749">
        <f t="shared" si="35"/>
        <v>232700</v>
      </c>
    </row>
    <row r="750" spans="1:36" ht="13.8" thickBot="1" x14ac:dyDescent="0.3">
      <c r="A750" s="11" t="s">
        <v>1854</v>
      </c>
      <c r="B750" s="35" t="s">
        <v>322</v>
      </c>
      <c r="C750" s="3" t="s">
        <v>323</v>
      </c>
      <c r="D750" s="3" t="s">
        <v>32</v>
      </c>
      <c r="E750" s="3" t="s">
        <v>32</v>
      </c>
      <c r="F750" s="6" t="s">
        <v>1251</v>
      </c>
      <c r="G750" s="6">
        <v>4</v>
      </c>
      <c r="H750" s="6" t="s">
        <v>2126</v>
      </c>
      <c r="I750" s="5">
        <v>-27190</v>
      </c>
      <c r="J750" s="5">
        <v>-23715</v>
      </c>
      <c r="K750" s="5">
        <v>-22445</v>
      </c>
      <c r="L750" s="5">
        <v>-24475</v>
      </c>
      <c r="M750" s="5">
        <v>-24685</v>
      </c>
      <c r="N750" s="5">
        <v>-27465</v>
      </c>
      <c r="O750" s="5">
        <v>-25665</v>
      </c>
      <c r="P750" s="5">
        <v>-25115</v>
      </c>
      <c r="Q750" s="5">
        <v>-24520</v>
      </c>
      <c r="R750" s="5">
        <v>-25255</v>
      </c>
      <c r="S750" s="5">
        <v>-29830</v>
      </c>
      <c r="T750" s="5">
        <v>-32780</v>
      </c>
      <c r="U750" s="5">
        <v>-36240</v>
      </c>
      <c r="V750" s="5">
        <v>-33975</v>
      </c>
      <c r="W750" s="5">
        <v>-32710</v>
      </c>
      <c r="X750" s="5">
        <v>-32615</v>
      </c>
      <c r="Y750" s="5">
        <v>-34030</v>
      </c>
      <c r="Z750" s="5">
        <v>-33850</v>
      </c>
      <c r="AA750" s="5">
        <v>-33225</v>
      </c>
      <c r="AB750" s="5">
        <v>-31740</v>
      </c>
      <c r="AC750" s="5">
        <v>-38910</v>
      </c>
      <c r="AD750" s="5">
        <v>-39260</v>
      </c>
      <c r="AE750" s="5">
        <v>-40870</v>
      </c>
      <c r="AF750" s="5">
        <v>-42735</v>
      </c>
      <c r="AG750" s="5">
        <v>-45500</v>
      </c>
      <c r="AH750" s="12">
        <f t="shared" si="33"/>
        <v>-26472.083333333332</v>
      </c>
      <c r="AI750" s="12">
        <f t="shared" si="34"/>
        <v>-36232.5</v>
      </c>
      <c r="AJ750">
        <f t="shared" si="35"/>
        <v>232710</v>
      </c>
    </row>
    <row r="751" spans="1:36" ht="13.8" thickBot="1" x14ac:dyDescent="0.3">
      <c r="A751" s="11" t="s">
        <v>1855</v>
      </c>
      <c r="B751" s="35" t="s">
        <v>324</v>
      </c>
      <c r="C751" s="3" t="s">
        <v>325</v>
      </c>
      <c r="D751" s="3" t="s">
        <v>32</v>
      </c>
      <c r="E751" s="3" t="s">
        <v>32</v>
      </c>
      <c r="F751" s="6" t="s">
        <v>1251</v>
      </c>
      <c r="G751" s="6">
        <v>4</v>
      </c>
      <c r="H751" s="6" t="s">
        <v>1244</v>
      </c>
      <c r="I751" s="5">
        <v>-10985.91</v>
      </c>
      <c r="J751" s="5">
        <v>-94698.14</v>
      </c>
      <c r="K751" s="5">
        <v>-227594.7</v>
      </c>
      <c r="L751" s="5">
        <v>-109966.65</v>
      </c>
      <c r="M751" s="5">
        <v>-85075.78</v>
      </c>
      <c r="N751" s="5">
        <v>-72135.5</v>
      </c>
      <c r="O751" s="5">
        <v>-43145.85</v>
      </c>
      <c r="P751" s="5">
        <v>-53561.24</v>
      </c>
      <c r="Q751" s="5">
        <v>-49450.2</v>
      </c>
      <c r="R751" s="5">
        <v>-73171.789999999994</v>
      </c>
      <c r="S751" s="5">
        <v>-488257.71</v>
      </c>
      <c r="T751" s="5">
        <v>-155047.4</v>
      </c>
      <c r="U751" s="5">
        <v>-79101.09</v>
      </c>
      <c r="V751" s="5">
        <v>-86738.62</v>
      </c>
      <c r="W751" s="5">
        <v>-63079.6</v>
      </c>
      <c r="X751" s="5">
        <v>-20536.39</v>
      </c>
      <c r="Y751" s="5">
        <v>-58444.12</v>
      </c>
      <c r="Z751" s="5">
        <v>-28547.06</v>
      </c>
      <c r="AA751" s="5">
        <v>-40022.089999999997</v>
      </c>
      <c r="AB751" s="5">
        <v>-165313.51999999999</v>
      </c>
      <c r="AC751" s="5">
        <v>-38228.33</v>
      </c>
      <c r="AD751" s="5">
        <v>-53934.46</v>
      </c>
      <c r="AE751" s="5">
        <v>-74285.320000000007</v>
      </c>
      <c r="AF751" s="5">
        <v>-38992.410000000003</v>
      </c>
      <c r="AG751" s="5">
        <v>-65109.8</v>
      </c>
      <c r="AH751" s="12">
        <f t="shared" si="33"/>
        <v>-124762.37166666666</v>
      </c>
      <c r="AI751" s="12">
        <f t="shared" si="34"/>
        <v>-61685.61374999999</v>
      </c>
      <c r="AJ751">
        <f t="shared" si="35"/>
        <v>232800</v>
      </c>
    </row>
    <row r="752" spans="1:36" ht="13.8" thickBot="1" x14ac:dyDescent="0.3">
      <c r="A752" s="11" t="s">
        <v>1856</v>
      </c>
      <c r="B752" s="35" t="s">
        <v>984</v>
      </c>
      <c r="C752" s="3" t="s">
        <v>985</v>
      </c>
      <c r="D752" s="3" t="s">
        <v>32</v>
      </c>
      <c r="E752" s="3" t="s">
        <v>32</v>
      </c>
      <c r="F752" s="6" t="s">
        <v>1251</v>
      </c>
      <c r="G752" s="6">
        <v>2</v>
      </c>
      <c r="H752" s="6" t="s">
        <v>1249</v>
      </c>
      <c r="I752" s="5">
        <v>-11657.57</v>
      </c>
      <c r="J752" s="5">
        <v>-9844.7000000000007</v>
      </c>
      <c r="K752" s="5">
        <v>-8021.35</v>
      </c>
      <c r="L752" s="5">
        <v>-6198</v>
      </c>
      <c r="M752" s="5">
        <v>-4374.6499999999996</v>
      </c>
      <c r="N752" s="5">
        <v>-2543.1999999999998</v>
      </c>
      <c r="O752" s="5">
        <v>-687.33</v>
      </c>
      <c r="P752" s="5">
        <v>-687.33</v>
      </c>
      <c r="Q752" s="5">
        <v>-687.33</v>
      </c>
      <c r="R752" s="5">
        <v>-687.33</v>
      </c>
      <c r="S752" s="5">
        <v>-687.33</v>
      </c>
      <c r="T752" s="5">
        <v>-687.33</v>
      </c>
      <c r="U752" s="5">
        <v>-687.33</v>
      </c>
      <c r="V752" s="5">
        <v>-687.33</v>
      </c>
      <c r="W752" s="5">
        <v>-687.33</v>
      </c>
      <c r="X752" s="5">
        <v>-687.33</v>
      </c>
      <c r="Y752" s="5">
        <v>-687.33</v>
      </c>
      <c r="Z752" s="5">
        <v>-687.33</v>
      </c>
      <c r="AA752" s="5">
        <v>-687.33</v>
      </c>
      <c r="AB752" s="5">
        <v>-687.33</v>
      </c>
      <c r="AC752" s="5">
        <v>-687.33</v>
      </c>
      <c r="AD752" s="5">
        <v>-687.33</v>
      </c>
      <c r="AE752" s="5">
        <v>-687.33</v>
      </c>
      <c r="AF752" s="5">
        <v>-687.33</v>
      </c>
      <c r="AG752" s="5">
        <v>-687.33</v>
      </c>
      <c r="AH752" s="12">
        <f t="shared" si="33"/>
        <v>-3439.8608333333341</v>
      </c>
      <c r="AI752" s="12">
        <f t="shared" si="34"/>
        <v>-687.33</v>
      </c>
      <c r="AJ752">
        <f t="shared" si="35"/>
        <v>232830</v>
      </c>
    </row>
    <row r="753" spans="1:36" ht="13.8" thickBot="1" x14ac:dyDescent="0.3">
      <c r="A753" s="11" t="s">
        <v>2203</v>
      </c>
      <c r="B753" s="35" t="s">
        <v>1176</v>
      </c>
      <c r="C753" s="3" t="s">
        <v>1177</v>
      </c>
      <c r="D753" s="3" t="s">
        <v>32</v>
      </c>
      <c r="E753" s="3" t="s">
        <v>32</v>
      </c>
      <c r="F753" s="6" t="s">
        <v>1235</v>
      </c>
      <c r="G753" s="6">
        <v>0</v>
      </c>
      <c r="H753" s="6">
        <v>0</v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5">
        <v>-14951064</v>
      </c>
      <c r="Y753" s="5">
        <v>-27638929.649999999</v>
      </c>
      <c r="Z753" s="5">
        <v>-25211344.84</v>
      </c>
      <c r="AA753" s="5">
        <v>-25280195.82</v>
      </c>
      <c r="AB753" s="5">
        <v>-25350696.68</v>
      </c>
      <c r="AC753" s="5">
        <v>-23213027.93</v>
      </c>
      <c r="AD753" s="5">
        <v>-17166025.399999999</v>
      </c>
      <c r="AE753" s="5">
        <v>-15455074.550000001</v>
      </c>
      <c r="AF753" s="5">
        <v>-15488877.76</v>
      </c>
      <c r="AG753" s="5">
        <v>-14722347.99</v>
      </c>
      <c r="AH753" s="12">
        <f t="shared" si="33"/>
        <v>0</v>
      </c>
      <c r="AI753" s="12">
        <f t="shared" si="34"/>
        <v>-16426367.552083336</v>
      </c>
      <c r="AJ753">
        <f t="shared" si="35"/>
        <v>233290</v>
      </c>
    </row>
    <row r="754" spans="1:36" ht="13.8" thickBot="1" x14ac:dyDescent="0.3">
      <c r="A754" s="11" t="s">
        <v>1857</v>
      </c>
      <c r="B754" s="35" t="s">
        <v>578</v>
      </c>
      <c r="C754" s="3" t="s">
        <v>579</v>
      </c>
      <c r="D754" s="3" t="s">
        <v>32</v>
      </c>
      <c r="E754" s="3" t="s">
        <v>32</v>
      </c>
      <c r="F754" s="6" t="s">
        <v>1235</v>
      </c>
      <c r="G754" s="6">
        <v>0</v>
      </c>
      <c r="H754" s="6">
        <v>0</v>
      </c>
      <c r="I754" s="5">
        <v>-22196.799999999999</v>
      </c>
      <c r="J754" s="5">
        <v>-21645.81</v>
      </c>
      <c r="K754" s="5">
        <v>-2336837.13</v>
      </c>
      <c r="L754" s="5">
        <v>-14904.33</v>
      </c>
      <c r="M754" s="5">
        <v>-25513.67</v>
      </c>
      <c r="N754" s="5">
        <v>-57192.21</v>
      </c>
      <c r="O754" s="5">
        <v>-29937.46</v>
      </c>
      <c r="P754" s="5">
        <v>-12143.95</v>
      </c>
      <c r="Q754" s="5">
        <v>-13301.48</v>
      </c>
      <c r="R754" s="5">
        <v>-18516.810000000001</v>
      </c>
      <c r="S754" s="5">
        <v>-41026.230000000003</v>
      </c>
      <c r="T754" s="5">
        <v>-11258.05</v>
      </c>
      <c r="U754" s="5">
        <v>-7329.26</v>
      </c>
      <c r="V754" s="5">
        <v>-25349.98</v>
      </c>
      <c r="W754" s="5">
        <v>-23147.67</v>
      </c>
      <c r="X754" s="5">
        <v>-23434.25</v>
      </c>
      <c r="Y754" s="5">
        <v>-26636.29</v>
      </c>
      <c r="Z754" s="5">
        <v>0</v>
      </c>
      <c r="AA754" s="5">
        <v>786667.73</v>
      </c>
      <c r="AB754" s="5">
        <v>0</v>
      </c>
      <c r="AC754" s="5">
        <v>0</v>
      </c>
      <c r="AD754" s="5">
        <v>0</v>
      </c>
      <c r="AE754" s="5">
        <v>0</v>
      </c>
      <c r="AF754" s="5">
        <v>0</v>
      </c>
      <c r="AG754" s="5">
        <v>0</v>
      </c>
      <c r="AH754" s="12">
        <f t="shared" si="33"/>
        <v>-216420.01333333331</v>
      </c>
      <c r="AI754" s="12">
        <f t="shared" si="34"/>
        <v>57036.242499999993</v>
      </c>
      <c r="AJ754">
        <f t="shared" si="35"/>
        <v>234000</v>
      </c>
    </row>
    <row r="755" spans="1:36" ht="13.8" thickBot="1" x14ac:dyDescent="0.3">
      <c r="A755" s="11" t="s">
        <v>1858</v>
      </c>
      <c r="B755" s="35" t="s">
        <v>326</v>
      </c>
      <c r="C755" s="3" t="s">
        <v>327</v>
      </c>
      <c r="D755" s="3" t="s">
        <v>32</v>
      </c>
      <c r="E755" s="3" t="s">
        <v>32</v>
      </c>
      <c r="F755" s="6" t="s">
        <v>1231</v>
      </c>
      <c r="G755" s="6">
        <v>0</v>
      </c>
      <c r="H755" s="6">
        <v>0</v>
      </c>
      <c r="I755" s="5">
        <v>-3205735.59</v>
      </c>
      <c r="J755" s="5">
        <v>-3259759.3</v>
      </c>
      <c r="K755" s="5">
        <v>-3330039.35</v>
      </c>
      <c r="L755" s="5">
        <v>-3369351.72</v>
      </c>
      <c r="M755" s="5">
        <v>-3395905.27</v>
      </c>
      <c r="N755" s="5">
        <v>-3376301.98</v>
      </c>
      <c r="O755" s="5">
        <v>-3344045.61</v>
      </c>
      <c r="P755" s="5">
        <v>-3327525.88</v>
      </c>
      <c r="Q755" s="5">
        <v>-3304739.77</v>
      </c>
      <c r="R755" s="5">
        <v>-3296250</v>
      </c>
      <c r="S755" s="5">
        <v>-3299233.19</v>
      </c>
      <c r="T755" s="5">
        <v>-3307112.23</v>
      </c>
      <c r="U755" s="5">
        <v>-3312303.13</v>
      </c>
      <c r="V755" s="5">
        <v>-3322079.19</v>
      </c>
      <c r="W755" s="5">
        <v>-3349998.47</v>
      </c>
      <c r="X755" s="5">
        <v>-3346907.34</v>
      </c>
      <c r="Y755" s="5">
        <v>-3329153.43</v>
      </c>
      <c r="Z755" s="5">
        <v>-3319314.07</v>
      </c>
      <c r="AA755" s="5">
        <v>-3290140.82</v>
      </c>
      <c r="AB755" s="5">
        <v>-3309209.67</v>
      </c>
      <c r="AC755" s="5">
        <v>-3282191.37</v>
      </c>
      <c r="AD755" s="5">
        <v>-3300135.27</v>
      </c>
      <c r="AE755" s="5">
        <v>-3305230.33</v>
      </c>
      <c r="AF755" s="5">
        <v>-3388749.6</v>
      </c>
      <c r="AG755" s="5">
        <v>-3419203.86</v>
      </c>
      <c r="AH755" s="12">
        <f t="shared" si="33"/>
        <v>-3322440.3049999997</v>
      </c>
      <c r="AI755" s="12">
        <f t="shared" si="34"/>
        <v>-3325738.5879166666</v>
      </c>
      <c r="AJ755">
        <f t="shared" si="35"/>
        <v>235100</v>
      </c>
    </row>
    <row r="756" spans="1:36" ht="13.8" thickBot="1" x14ac:dyDescent="0.3">
      <c r="A756" s="11" t="s">
        <v>1859</v>
      </c>
      <c r="B756" s="35" t="s">
        <v>328</v>
      </c>
      <c r="C756" s="3" t="s">
        <v>329</v>
      </c>
      <c r="D756" s="3" t="s">
        <v>32</v>
      </c>
      <c r="E756" s="3" t="s">
        <v>32</v>
      </c>
      <c r="F756" s="6" t="s">
        <v>1235</v>
      </c>
      <c r="G756" s="6">
        <v>0</v>
      </c>
      <c r="H756" s="6">
        <v>0</v>
      </c>
      <c r="I756" s="5">
        <v>-245742.35</v>
      </c>
      <c r="J756" s="5">
        <v>-245742.35</v>
      </c>
      <c r="K756" s="5">
        <v>-245742.35</v>
      </c>
      <c r="L756" s="5">
        <v>-245742.35</v>
      </c>
      <c r="M756" s="5">
        <v>-245742.35</v>
      </c>
      <c r="N756" s="5">
        <v>-245742.35</v>
      </c>
      <c r="O756" s="5">
        <v>-305742.34999999998</v>
      </c>
      <c r="P756" s="5">
        <v>-88742.35</v>
      </c>
      <c r="Q756" s="5">
        <v>-29301.35</v>
      </c>
      <c r="R756" s="5">
        <v>-29301.35</v>
      </c>
      <c r="S756" s="5">
        <v>-29301.35</v>
      </c>
      <c r="T756" s="5">
        <v>-29301.35</v>
      </c>
      <c r="U756" s="5">
        <v>-722860.35</v>
      </c>
      <c r="V756" s="5">
        <v>-723634.35</v>
      </c>
      <c r="W756" s="5">
        <v>-723634.35</v>
      </c>
      <c r="X756" s="5">
        <v>-723634.35</v>
      </c>
      <c r="Y756" s="5">
        <v>-723634.35</v>
      </c>
      <c r="Z756" s="5">
        <v>-723634.35</v>
      </c>
      <c r="AA756" s="5">
        <v>-723634.35</v>
      </c>
      <c r="AB756" s="5">
        <v>-723654.35</v>
      </c>
      <c r="AC756" s="5">
        <v>-723654.35</v>
      </c>
      <c r="AD756" s="5">
        <v>-29321.35</v>
      </c>
      <c r="AE756" s="5">
        <v>-29321.35</v>
      </c>
      <c r="AF756" s="5">
        <v>-29321.35</v>
      </c>
      <c r="AG756" s="5">
        <v>-29321.35</v>
      </c>
      <c r="AH756" s="12">
        <f t="shared" si="33"/>
        <v>-185391.93333333338</v>
      </c>
      <c r="AI756" s="12">
        <f t="shared" si="34"/>
        <v>-521097.47499999986</v>
      </c>
      <c r="AJ756">
        <f t="shared" si="35"/>
        <v>235200</v>
      </c>
    </row>
    <row r="757" spans="1:36" ht="13.8" thickBot="1" x14ac:dyDescent="0.3">
      <c r="A757" s="11" t="s">
        <v>1860</v>
      </c>
      <c r="B757" s="35" t="s">
        <v>739</v>
      </c>
      <c r="C757" s="3" t="s">
        <v>740</v>
      </c>
      <c r="D757" s="3" t="s">
        <v>32</v>
      </c>
      <c r="E757" s="3" t="s">
        <v>32</v>
      </c>
      <c r="F757" s="6" t="s">
        <v>1235</v>
      </c>
      <c r="G757" s="6">
        <v>0</v>
      </c>
      <c r="H757" s="6">
        <v>0</v>
      </c>
      <c r="I757" s="5">
        <v>-32210.85</v>
      </c>
      <c r="J757" s="5">
        <v>0</v>
      </c>
      <c r="K757" s="5">
        <v>0</v>
      </c>
      <c r="L757" s="5">
        <v>-165876.71</v>
      </c>
      <c r="M757" s="5">
        <v>-198088.39</v>
      </c>
      <c r="N757" s="5">
        <v>-120306.3</v>
      </c>
      <c r="O757" s="5">
        <v>-43571.49</v>
      </c>
      <c r="P757" s="5">
        <v>0</v>
      </c>
      <c r="Q757" s="5">
        <v>0</v>
      </c>
      <c r="R757" s="5">
        <v>-217472.76</v>
      </c>
      <c r="S757" s="5">
        <v>-133239.25</v>
      </c>
      <c r="T757" s="5">
        <v>-97978.71</v>
      </c>
      <c r="U757" s="5">
        <v>-22059</v>
      </c>
      <c r="V757" s="5">
        <v>0</v>
      </c>
      <c r="W757" s="5">
        <v>-148570.10999999999</v>
      </c>
      <c r="X757" s="5">
        <v>-248693.64</v>
      </c>
      <c r="Y757" s="5">
        <v>-102985.95</v>
      </c>
      <c r="Z757" s="5">
        <v>-43945.760000000002</v>
      </c>
      <c r="AA757" s="5">
        <v>-43945.760000000002</v>
      </c>
      <c r="AB757" s="5">
        <v>0</v>
      </c>
      <c r="AC757" s="5">
        <v>0</v>
      </c>
      <c r="AD757" s="5">
        <v>-278238.46000000002</v>
      </c>
      <c r="AE757" s="5">
        <v>-194911.16</v>
      </c>
      <c r="AF757" s="5">
        <v>-113722.84</v>
      </c>
      <c r="AG757" s="5">
        <v>-29828.25</v>
      </c>
      <c r="AH757" s="12">
        <f t="shared" si="33"/>
        <v>-83639.044583333336</v>
      </c>
      <c r="AI757" s="12">
        <f t="shared" si="34"/>
        <v>-100079.77541666666</v>
      </c>
      <c r="AJ757">
        <f t="shared" si="35"/>
        <v>235201</v>
      </c>
    </row>
    <row r="758" spans="1:36" ht="13.8" thickBot="1" x14ac:dyDescent="0.3">
      <c r="A758" s="11" t="s">
        <v>1861</v>
      </c>
      <c r="B758" s="35" t="s">
        <v>759</v>
      </c>
      <c r="C758" s="3" t="s">
        <v>760</v>
      </c>
      <c r="D758" s="3" t="s">
        <v>32</v>
      </c>
      <c r="E758" s="3" t="s">
        <v>32</v>
      </c>
      <c r="F758" s="6" t="s">
        <v>1235</v>
      </c>
      <c r="G758" s="6">
        <v>0</v>
      </c>
      <c r="H758" s="6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-5160.6000000000004</v>
      </c>
      <c r="V758" s="5">
        <v>-5160.6000000000004</v>
      </c>
      <c r="W758" s="5">
        <v>-5160.6000000000004</v>
      </c>
      <c r="X758" s="5">
        <v>-5160.6000000000004</v>
      </c>
      <c r="Y758" s="5">
        <v>-5160.6000000000004</v>
      </c>
      <c r="Z758" s="5">
        <v>0</v>
      </c>
      <c r="AA758" s="5">
        <v>-4800</v>
      </c>
      <c r="AB758" s="5">
        <v>0</v>
      </c>
      <c r="AC758" s="5">
        <v>0</v>
      </c>
      <c r="AD758" s="5">
        <v>0</v>
      </c>
      <c r="AE758" s="5">
        <v>0</v>
      </c>
      <c r="AF758" s="5">
        <v>0</v>
      </c>
      <c r="AG758" s="5">
        <v>0</v>
      </c>
      <c r="AH758" s="12">
        <f t="shared" si="33"/>
        <v>-215.02500000000001</v>
      </c>
      <c r="AI758" s="12">
        <f t="shared" si="34"/>
        <v>-2335.2249999999999</v>
      </c>
      <c r="AJ758">
        <f t="shared" si="35"/>
        <v>235202</v>
      </c>
    </row>
    <row r="759" spans="1:36" ht="13.8" thickBot="1" x14ac:dyDescent="0.3">
      <c r="A759" s="11" t="s">
        <v>1862</v>
      </c>
      <c r="B759" s="35" t="s">
        <v>1125</v>
      </c>
      <c r="C759" s="3" t="s">
        <v>1126</v>
      </c>
      <c r="D759" s="3" t="s">
        <v>32</v>
      </c>
      <c r="E759" s="3" t="s">
        <v>32</v>
      </c>
      <c r="F759" s="6" t="s">
        <v>1235</v>
      </c>
      <c r="G759" s="6">
        <v>0</v>
      </c>
      <c r="H759" s="6">
        <v>0</v>
      </c>
      <c r="I759" s="4"/>
      <c r="J759" s="4"/>
      <c r="K759" s="4"/>
      <c r="L759" s="5">
        <v>-14370.66</v>
      </c>
      <c r="M759" s="5">
        <v>-64007.5</v>
      </c>
      <c r="N759" s="5">
        <v>-38874.089999999997</v>
      </c>
      <c r="O759" s="5">
        <v>-14551.44</v>
      </c>
      <c r="P759" s="5">
        <v>0</v>
      </c>
      <c r="Q759" s="5">
        <v>0</v>
      </c>
      <c r="R759" s="5">
        <v>-93646.68</v>
      </c>
      <c r="S759" s="5">
        <v>-54551.47</v>
      </c>
      <c r="T759" s="5">
        <v>-27275.74</v>
      </c>
      <c r="U759" s="5">
        <v>-10037.48</v>
      </c>
      <c r="V759" s="5">
        <v>0</v>
      </c>
      <c r="W759" s="5">
        <v>-13688.54</v>
      </c>
      <c r="X759" s="5">
        <v>-25708.76</v>
      </c>
      <c r="Y759" s="5">
        <v>-48114.71</v>
      </c>
      <c r="Z759" s="5">
        <v>-17988.23</v>
      </c>
      <c r="AA759" s="5">
        <v>-17619.400000000001</v>
      </c>
      <c r="AB759" s="5">
        <v>0</v>
      </c>
      <c r="AC759" s="5">
        <v>0</v>
      </c>
      <c r="AD759" s="5">
        <v>-66155.289999999994</v>
      </c>
      <c r="AE759" s="5">
        <v>-46244.480000000003</v>
      </c>
      <c r="AF759" s="5">
        <v>-26975.95</v>
      </c>
      <c r="AG759" s="5">
        <v>-7065.14</v>
      </c>
      <c r="AH759" s="12">
        <f t="shared" si="33"/>
        <v>-26024.693333333329</v>
      </c>
      <c r="AI759" s="12">
        <f t="shared" si="34"/>
        <v>-22587.2225</v>
      </c>
      <c r="AJ759">
        <f t="shared" si="35"/>
        <v>235203</v>
      </c>
    </row>
    <row r="760" spans="1:36" ht="13.8" thickBot="1" x14ac:dyDescent="0.3">
      <c r="A760" s="11" t="s">
        <v>1863</v>
      </c>
      <c r="B760" s="35" t="s">
        <v>330</v>
      </c>
      <c r="C760" s="3" t="s">
        <v>331</v>
      </c>
      <c r="D760" s="3" t="s">
        <v>32</v>
      </c>
      <c r="E760" s="3" t="s">
        <v>32</v>
      </c>
      <c r="F760" s="6" t="s">
        <v>1251</v>
      </c>
      <c r="G760" s="6">
        <v>1</v>
      </c>
      <c r="H760" s="6" t="s">
        <v>1245</v>
      </c>
      <c r="I760" s="5">
        <v>-947617.58</v>
      </c>
      <c r="J760" s="5">
        <v>-773799.95</v>
      </c>
      <c r="K760" s="5">
        <v>-873799.95</v>
      </c>
      <c r="L760" s="5">
        <v>-394404.09</v>
      </c>
      <c r="M760" s="5">
        <v>-394404.09</v>
      </c>
      <c r="N760" s="5">
        <v>-397404.09</v>
      </c>
      <c r="O760" s="5">
        <v>-454642.78</v>
      </c>
      <c r="P760" s="5">
        <v>-463637.75</v>
      </c>
      <c r="Q760" s="5">
        <v>-463637.75</v>
      </c>
      <c r="R760" s="5">
        <v>-496719.19</v>
      </c>
      <c r="S760" s="5">
        <v>-526586.5</v>
      </c>
      <c r="T760" s="5">
        <v>-661586.5</v>
      </c>
      <c r="U760" s="5">
        <v>-710833.93</v>
      </c>
      <c r="V760" s="5">
        <v>-732833.93</v>
      </c>
      <c r="W760" s="5">
        <v>-752833.93</v>
      </c>
      <c r="X760" s="5">
        <v>-778106.04</v>
      </c>
      <c r="Y760" s="5">
        <v>-761949.5</v>
      </c>
      <c r="Z760" s="5">
        <v>-761949.5</v>
      </c>
      <c r="AA760" s="5">
        <v>-600054.39</v>
      </c>
      <c r="AB760" s="5">
        <v>-685042.21</v>
      </c>
      <c r="AC760" s="5">
        <v>-667447.27</v>
      </c>
      <c r="AD760" s="5">
        <v>-716651.26</v>
      </c>
      <c r="AE760" s="5">
        <v>-791583.43</v>
      </c>
      <c r="AF760" s="5">
        <v>-1449138.58</v>
      </c>
      <c r="AG760" s="5">
        <v>-1260154.79</v>
      </c>
      <c r="AH760" s="12">
        <f t="shared" si="33"/>
        <v>-560820.69958333333</v>
      </c>
      <c r="AI760" s="12">
        <f t="shared" si="34"/>
        <v>-806923.69999999984</v>
      </c>
      <c r="AJ760">
        <f t="shared" si="35"/>
        <v>235400</v>
      </c>
    </row>
    <row r="761" spans="1:36" ht="13.8" thickBot="1" x14ac:dyDescent="0.3">
      <c r="A761" s="11" t="s">
        <v>1864</v>
      </c>
      <c r="B761" s="35" t="s">
        <v>332</v>
      </c>
      <c r="C761" s="3" t="s">
        <v>333</v>
      </c>
      <c r="D761" s="3" t="s">
        <v>32</v>
      </c>
      <c r="E761" s="3" t="s">
        <v>32</v>
      </c>
      <c r="F761" s="6" t="s">
        <v>1251</v>
      </c>
      <c r="G761" s="6">
        <v>4</v>
      </c>
      <c r="H761" s="6" t="s">
        <v>1244</v>
      </c>
      <c r="I761" s="5">
        <v>-1706372.49</v>
      </c>
      <c r="J761" s="5">
        <v>-9118871.4900000002</v>
      </c>
      <c r="K761" s="5">
        <v>-15239688.49</v>
      </c>
      <c r="L761" s="5">
        <v>-16349973.49</v>
      </c>
      <c r="M761" s="5">
        <v>-16403628.49</v>
      </c>
      <c r="N761" s="5">
        <v>-12505891.49</v>
      </c>
      <c r="O761" s="5">
        <v>-6987672.4900000002</v>
      </c>
      <c r="P761" s="5">
        <v>-8452995.4900000002</v>
      </c>
      <c r="Q761" s="5">
        <v>-10315070.49</v>
      </c>
      <c r="R761" s="5">
        <v>5841969.5099999998</v>
      </c>
      <c r="S761" s="5">
        <v>965067.51</v>
      </c>
      <c r="T761" s="5">
        <v>-3155126.49</v>
      </c>
      <c r="U761" s="5">
        <v>-2864647.49</v>
      </c>
      <c r="V761" s="5">
        <v>-22814852.489999998</v>
      </c>
      <c r="W761" s="5">
        <v>-24923488.489999998</v>
      </c>
      <c r="X761" s="5">
        <v>-21467807.489999998</v>
      </c>
      <c r="Y761" s="5">
        <v>-9977259.4900000002</v>
      </c>
      <c r="Z761" s="5">
        <v>-10798748.49</v>
      </c>
      <c r="AA761" s="5">
        <v>-3532786.49</v>
      </c>
      <c r="AB761" s="5">
        <v>-4364192.49</v>
      </c>
      <c r="AC761" s="5">
        <v>-3656195.49</v>
      </c>
      <c r="AD761" s="5">
        <v>5928674.5099999998</v>
      </c>
      <c r="AE761" s="5">
        <v>6974219.5099999998</v>
      </c>
      <c r="AF761" s="5">
        <v>3224391.51</v>
      </c>
      <c r="AG761" s="5">
        <v>8172854.5099999998</v>
      </c>
      <c r="AH761" s="12">
        <f t="shared" si="33"/>
        <v>-7833949.2816666635</v>
      </c>
      <c r="AI761" s="12">
        <f t="shared" si="34"/>
        <v>-6896161.8233333295</v>
      </c>
      <c r="AJ761">
        <f t="shared" si="35"/>
        <v>236000</v>
      </c>
    </row>
    <row r="762" spans="1:36" ht="13.8" thickBot="1" x14ac:dyDescent="0.3">
      <c r="A762" s="11" t="s">
        <v>1865</v>
      </c>
      <c r="B762" s="35" t="s">
        <v>334</v>
      </c>
      <c r="C762" s="3" t="s">
        <v>335</v>
      </c>
      <c r="D762" s="3" t="s">
        <v>32</v>
      </c>
      <c r="E762" s="3" t="s">
        <v>32</v>
      </c>
      <c r="F762" s="6" t="s">
        <v>1235</v>
      </c>
      <c r="G762" s="6">
        <v>0</v>
      </c>
      <c r="H762" s="6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0</v>
      </c>
      <c r="AH762" s="12">
        <f t="shared" si="33"/>
        <v>0</v>
      </c>
      <c r="AI762" s="12">
        <f t="shared" si="34"/>
        <v>0</v>
      </c>
      <c r="AJ762">
        <f t="shared" si="35"/>
        <v>236010</v>
      </c>
    </row>
    <row r="763" spans="1:36" ht="13.8" thickBot="1" x14ac:dyDescent="0.3">
      <c r="A763" s="11" t="s">
        <v>1866</v>
      </c>
      <c r="B763" s="35" t="s">
        <v>580</v>
      </c>
      <c r="C763" s="3" t="s">
        <v>581</v>
      </c>
      <c r="D763" s="3" t="s">
        <v>32</v>
      </c>
      <c r="E763" s="3" t="s">
        <v>32</v>
      </c>
      <c r="F763" s="6" t="s">
        <v>1251</v>
      </c>
      <c r="G763" s="6">
        <v>4</v>
      </c>
      <c r="H763" s="6" t="s">
        <v>1244</v>
      </c>
      <c r="I763" s="5">
        <v>119029.69</v>
      </c>
      <c r="J763" s="5">
        <v>-265401.31</v>
      </c>
      <c r="K763" s="5">
        <v>-549100.31000000006</v>
      </c>
      <c r="L763" s="5">
        <v>-621704.31000000006</v>
      </c>
      <c r="M763" s="5">
        <v>-555975.31000000006</v>
      </c>
      <c r="N763" s="5">
        <v>-319138.31</v>
      </c>
      <c r="O763" s="5">
        <v>-110994.31</v>
      </c>
      <c r="P763" s="5">
        <v>-146774.31</v>
      </c>
      <c r="Q763" s="5">
        <v>-202871.31</v>
      </c>
      <c r="R763" s="5">
        <v>416201.69</v>
      </c>
      <c r="S763" s="5">
        <v>338008.69</v>
      </c>
      <c r="T763" s="5">
        <v>170365.69</v>
      </c>
      <c r="U763" s="5">
        <v>-137397.31</v>
      </c>
      <c r="V763" s="5">
        <v>-1292029.4099999999</v>
      </c>
      <c r="W763" s="5">
        <v>-1294248.4099999999</v>
      </c>
      <c r="X763" s="5">
        <v>-1113980.74</v>
      </c>
      <c r="Y763" s="5">
        <v>-610507.74</v>
      </c>
      <c r="Z763" s="5">
        <v>-611010.74</v>
      </c>
      <c r="AA763" s="5">
        <v>-304174.74</v>
      </c>
      <c r="AB763" s="5">
        <v>-305174.74</v>
      </c>
      <c r="AC763" s="5">
        <v>-228919.74</v>
      </c>
      <c r="AD763" s="5">
        <v>359529.26</v>
      </c>
      <c r="AE763" s="5">
        <v>354253.26</v>
      </c>
      <c r="AF763" s="5">
        <v>238557.26</v>
      </c>
      <c r="AG763" s="5">
        <v>445539.69</v>
      </c>
      <c r="AH763" s="12">
        <f t="shared" si="33"/>
        <v>-154713.93500000006</v>
      </c>
      <c r="AI763" s="12">
        <f t="shared" si="34"/>
        <v>-387802.94083333347</v>
      </c>
      <c r="AJ763">
        <f t="shared" si="35"/>
        <v>236050</v>
      </c>
    </row>
    <row r="764" spans="1:36" ht="13.8" thickBot="1" x14ac:dyDescent="0.3">
      <c r="A764" s="11" t="s">
        <v>1867</v>
      </c>
      <c r="B764" s="35" t="s">
        <v>336</v>
      </c>
      <c r="C764" s="3" t="s">
        <v>337</v>
      </c>
      <c r="D764" s="3" t="s">
        <v>32</v>
      </c>
      <c r="E764" s="3" t="s">
        <v>32</v>
      </c>
      <c r="F764" s="6" t="s">
        <v>1251</v>
      </c>
      <c r="G764" s="6">
        <v>4</v>
      </c>
      <c r="H764" s="6" t="s">
        <v>1244</v>
      </c>
      <c r="I764" s="5">
        <v>16428.27</v>
      </c>
      <c r="J764" s="5">
        <v>5502.75</v>
      </c>
      <c r="K764" s="5">
        <v>4239.08</v>
      </c>
      <c r="L764" s="5">
        <v>-1996.65</v>
      </c>
      <c r="M764" s="5">
        <v>-766.75</v>
      </c>
      <c r="N764" s="5">
        <v>-1766.03</v>
      </c>
      <c r="O764" s="5">
        <v>-1410.42</v>
      </c>
      <c r="P764" s="5">
        <v>-7847.96</v>
      </c>
      <c r="Q764" s="5">
        <v>-8500.35</v>
      </c>
      <c r="R764" s="5">
        <v>-5463.54</v>
      </c>
      <c r="S764" s="5">
        <v>1175019.76</v>
      </c>
      <c r="T764" s="5">
        <v>28419.47</v>
      </c>
      <c r="U764" s="5">
        <v>14483.67</v>
      </c>
      <c r="V764" s="5">
        <v>41322.25</v>
      </c>
      <c r="W764" s="5">
        <v>38004.15</v>
      </c>
      <c r="X764" s="5">
        <v>41747.85</v>
      </c>
      <c r="Y764" s="5">
        <v>5501.07</v>
      </c>
      <c r="Z764" s="5">
        <v>5915.82</v>
      </c>
      <c r="AA764" s="5">
        <v>-1173.1199999999999</v>
      </c>
      <c r="AB764" s="5">
        <v>-4201.25</v>
      </c>
      <c r="AC764" s="5">
        <v>-9194.1</v>
      </c>
      <c r="AD764" s="5">
        <v>1792448.63</v>
      </c>
      <c r="AE764" s="5">
        <v>-12883.13</v>
      </c>
      <c r="AF764" s="5">
        <v>-9740.73</v>
      </c>
      <c r="AG764" s="5">
        <v>-40339.870000000003</v>
      </c>
      <c r="AH764" s="12">
        <f t="shared" si="33"/>
        <v>100073.77750000001</v>
      </c>
      <c r="AI764" s="12">
        <f t="shared" si="34"/>
        <v>156234.94500000001</v>
      </c>
      <c r="AJ764">
        <f t="shared" si="35"/>
        <v>236100</v>
      </c>
    </row>
    <row r="765" spans="1:36" ht="13.8" thickBot="1" x14ac:dyDescent="0.3">
      <c r="A765" s="11" t="s">
        <v>1868</v>
      </c>
      <c r="B765" s="35" t="s">
        <v>336</v>
      </c>
      <c r="C765" s="3" t="s">
        <v>337</v>
      </c>
      <c r="D765" s="3" t="s">
        <v>58</v>
      </c>
      <c r="E765" s="3" t="s">
        <v>57</v>
      </c>
      <c r="F765" s="6" t="s">
        <v>1251</v>
      </c>
      <c r="G765" s="6">
        <v>20</v>
      </c>
      <c r="H765" s="6" t="s">
        <v>1249</v>
      </c>
      <c r="I765" s="5">
        <v>-17562037.149999999</v>
      </c>
      <c r="J765" s="5">
        <v>-18732715.809999999</v>
      </c>
      <c r="K765" s="5">
        <v>-19556294.649999999</v>
      </c>
      <c r="L765" s="5">
        <v>-20947351.530000001</v>
      </c>
      <c r="M765" s="5">
        <v>-14362154.26</v>
      </c>
      <c r="N765" s="5">
        <v>-15972797.210000001</v>
      </c>
      <c r="O765" s="5">
        <v>-17561992.539999999</v>
      </c>
      <c r="P765" s="5">
        <v>-18475815.32</v>
      </c>
      <c r="Q765" s="5">
        <v>-13614732.67</v>
      </c>
      <c r="R765" s="5">
        <v>-14665051.119999999</v>
      </c>
      <c r="S765" s="5">
        <v>-15251425.550000001</v>
      </c>
      <c r="T765" s="5">
        <v>-16821043.079999998</v>
      </c>
      <c r="U765" s="5">
        <v>-18747978.399999999</v>
      </c>
      <c r="V765" s="5">
        <v>-19929088.120000001</v>
      </c>
      <c r="W765" s="5">
        <v>-21262712.710000001</v>
      </c>
      <c r="X765" s="5">
        <v>-23134508.98</v>
      </c>
      <c r="Y765" s="5">
        <v>-14988968.26</v>
      </c>
      <c r="Z765" s="5">
        <v>-15906274.800000001</v>
      </c>
      <c r="AA765" s="5">
        <v>-17411901.16</v>
      </c>
      <c r="AB765" s="5">
        <v>-18222093.609999999</v>
      </c>
      <c r="AC765" s="5">
        <v>-13395465.619999999</v>
      </c>
      <c r="AD765" s="5">
        <v>-14796993.16</v>
      </c>
      <c r="AE765" s="5">
        <v>-15419657.41</v>
      </c>
      <c r="AF765" s="5">
        <v>-17003418.949999999</v>
      </c>
      <c r="AG765" s="5">
        <v>-19051300.75</v>
      </c>
      <c r="AH765" s="12">
        <f t="shared" si="33"/>
        <v>-17009698.459583331</v>
      </c>
      <c r="AI765" s="12">
        <f t="shared" si="34"/>
        <v>-17530893.529583331</v>
      </c>
      <c r="AJ765">
        <f t="shared" si="35"/>
        <v>236100</v>
      </c>
    </row>
    <row r="766" spans="1:36" ht="13.8" thickBot="1" x14ac:dyDescent="0.3">
      <c r="A766" s="11" t="s">
        <v>1869</v>
      </c>
      <c r="B766" s="35" t="s">
        <v>336</v>
      </c>
      <c r="C766" s="3" t="s">
        <v>337</v>
      </c>
      <c r="D766" s="3" t="s">
        <v>58</v>
      </c>
      <c r="E766" s="3" t="s">
        <v>60</v>
      </c>
      <c r="F766" s="6" t="s">
        <v>1251</v>
      </c>
      <c r="G766" s="6">
        <v>20</v>
      </c>
      <c r="H766" s="6" t="s">
        <v>1250</v>
      </c>
      <c r="I766" s="5">
        <v>-4661672.8600000003</v>
      </c>
      <c r="J766" s="5">
        <v>-5281703.95</v>
      </c>
      <c r="K766" s="5">
        <v>-5137063.93</v>
      </c>
      <c r="L766" s="5">
        <v>-5585042.7999999998</v>
      </c>
      <c r="M766" s="5">
        <v>-3660456.72</v>
      </c>
      <c r="N766" s="5">
        <v>-3609766.19</v>
      </c>
      <c r="O766" s="5">
        <v>-3694318.29</v>
      </c>
      <c r="P766" s="5">
        <v>-3796583.14</v>
      </c>
      <c r="Q766" s="5">
        <v>-2924153.51</v>
      </c>
      <c r="R766" s="5">
        <v>-3292872.85</v>
      </c>
      <c r="S766" s="5">
        <v>-3743481.87</v>
      </c>
      <c r="T766" s="5">
        <v>-4411002.91</v>
      </c>
      <c r="U766" s="5">
        <v>-5240182.1500000004</v>
      </c>
      <c r="V766" s="5">
        <v>-5663736.6799999997</v>
      </c>
      <c r="W766" s="5">
        <v>-6139607.7800000003</v>
      </c>
      <c r="X766" s="5">
        <v>-6740458.9400000004</v>
      </c>
      <c r="Y766" s="5">
        <v>-3970413.38</v>
      </c>
      <c r="Z766" s="5">
        <v>-3962955.41</v>
      </c>
      <c r="AA766" s="5">
        <v>-4125766.79</v>
      </c>
      <c r="AB766" s="5">
        <v>-4283571.1100000003</v>
      </c>
      <c r="AC766" s="5">
        <v>-2927799.32</v>
      </c>
      <c r="AD766" s="5">
        <v>-3288962.11</v>
      </c>
      <c r="AE766" s="5">
        <v>-3864882.68</v>
      </c>
      <c r="AF766" s="5">
        <v>-4688769.59</v>
      </c>
      <c r="AG766" s="5">
        <v>-5652225.5199999996</v>
      </c>
      <c r="AH766" s="12">
        <f t="shared" si="33"/>
        <v>-4173947.805416666</v>
      </c>
      <c r="AI766" s="12">
        <f t="shared" si="34"/>
        <v>-4591927.302083333</v>
      </c>
      <c r="AJ766">
        <f t="shared" si="35"/>
        <v>236100</v>
      </c>
    </row>
    <row r="767" spans="1:36" ht="13.8" thickBot="1" x14ac:dyDescent="0.3">
      <c r="A767" s="11" t="s">
        <v>1870</v>
      </c>
      <c r="B767" s="35" t="s">
        <v>336</v>
      </c>
      <c r="C767" s="3" t="s">
        <v>337</v>
      </c>
      <c r="D767" s="3" t="s">
        <v>67</v>
      </c>
      <c r="E767" s="3" t="s">
        <v>60</v>
      </c>
      <c r="F767" s="6" t="s">
        <v>1251</v>
      </c>
      <c r="G767" s="6">
        <v>20</v>
      </c>
      <c r="H767" s="6" t="s">
        <v>1247</v>
      </c>
      <c r="I767" s="5">
        <v>830624.86</v>
      </c>
      <c r="J767" s="5">
        <v>960500.34</v>
      </c>
      <c r="K767" s="5">
        <v>227206.16</v>
      </c>
      <c r="L767" s="5">
        <v>-532381.22</v>
      </c>
      <c r="M767" s="5">
        <v>294906.46000000002</v>
      </c>
      <c r="N767" s="5">
        <v>-237507.44</v>
      </c>
      <c r="O767" s="5">
        <v>-744129.7</v>
      </c>
      <c r="P767" s="5">
        <v>-427150.02</v>
      </c>
      <c r="Q767" s="5">
        <v>-1018102.25</v>
      </c>
      <c r="R767" s="5">
        <v>-1532858.49</v>
      </c>
      <c r="S767" s="5">
        <v>-1687269.07</v>
      </c>
      <c r="T767" s="5">
        <v>2040333.12</v>
      </c>
      <c r="U767" s="5">
        <v>1250816.1599999999</v>
      </c>
      <c r="V767" s="5">
        <v>1346221.12</v>
      </c>
      <c r="W767" s="5">
        <v>499988.03</v>
      </c>
      <c r="X767" s="5">
        <v>-432320.3</v>
      </c>
      <c r="Y767" s="5">
        <v>425147.22</v>
      </c>
      <c r="Z767" s="5">
        <v>-154413.48000000001</v>
      </c>
      <c r="AA767" s="5">
        <v>-677570.27</v>
      </c>
      <c r="AB767" s="5">
        <v>-492589.82</v>
      </c>
      <c r="AC767" s="5">
        <v>-894217.88</v>
      </c>
      <c r="AD767" s="5">
        <v>-1439238.3</v>
      </c>
      <c r="AE767" s="5">
        <v>-1620914.72</v>
      </c>
      <c r="AF767" s="5">
        <v>1908167.75</v>
      </c>
      <c r="AG767" s="5">
        <v>1023075.61</v>
      </c>
      <c r="AH767" s="12">
        <f t="shared" si="33"/>
        <v>-134644.29999999996</v>
      </c>
      <c r="AI767" s="12">
        <f t="shared" si="34"/>
        <v>-32899.563750000008</v>
      </c>
      <c r="AJ767">
        <f t="shared" si="35"/>
        <v>236100</v>
      </c>
    </row>
    <row r="768" spans="1:36" ht="13.8" thickBot="1" x14ac:dyDescent="0.3">
      <c r="A768" s="11" t="s">
        <v>1871</v>
      </c>
      <c r="B768" s="35" t="s">
        <v>336</v>
      </c>
      <c r="C768" s="3" t="s">
        <v>337</v>
      </c>
      <c r="D768" s="3" t="s">
        <v>59</v>
      </c>
      <c r="E768" s="3" t="s">
        <v>57</v>
      </c>
      <c r="F768" s="6" t="s">
        <v>1251</v>
      </c>
      <c r="G768" s="6">
        <v>20</v>
      </c>
      <c r="H768" s="6" t="s">
        <v>1248</v>
      </c>
      <c r="I768" s="5">
        <v>-3911279.95</v>
      </c>
      <c r="J768" s="5">
        <v>-4021677.35</v>
      </c>
      <c r="K768" s="5">
        <v>-4868410.88</v>
      </c>
      <c r="L768" s="5">
        <v>-5721594.7300000004</v>
      </c>
      <c r="M768" s="5">
        <v>-5665117.46</v>
      </c>
      <c r="N768" s="5">
        <v>-6439847.7800000003</v>
      </c>
      <c r="O768" s="5">
        <v>-4172009.82</v>
      </c>
      <c r="P768" s="5">
        <v>-4211862.6100000003</v>
      </c>
      <c r="Q768" s="5">
        <v>-4911670.42</v>
      </c>
      <c r="R768" s="5">
        <v>-5928312.9199999999</v>
      </c>
      <c r="S768" s="5">
        <v>-5720603.5300000003</v>
      </c>
      <c r="T768" s="5">
        <v>-6491166.1699999999</v>
      </c>
      <c r="U768" s="5">
        <v>-3893710.64</v>
      </c>
      <c r="V768" s="5">
        <v>-4033564.45</v>
      </c>
      <c r="W768" s="5">
        <v>-4929428.91</v>
      </c>
      <c r="X768" s="5">
        <v>-5734163.2699999996</v>
      </c>
      <c r="Y768" s="5">
        <v>-5710486.6900000004</v>
      </c>
      <c r="Z768" s="5">
        <v>-6501816.2800000003</v>
      </c>
      <c r="AA768" s="5">
        <v>-4169039.42</v>
      </c>
      <c r="AB768" s="5">
        <v>-4037715.99</v>
      </c>
      <c r="AC768" s="5">
        <v>-4817511.49</v>
      </c>
      <c r="AD768" s="5">
        <v>-5612676.7000000002</v>
      </c>
      <c r="AE768" s="5">
        <v>-5640032.79</v>
      </c>
      <c r="AF768" s="5">
        <v>-6423837.3399999999</v>
      </c>
      <c r="AG768" s="5">
        <v>-3813990.39</v>
      </c>
      <c r="AH768" s="12">
        <f t="shared" si="33"/>
        <v>-5171230.7470833333</v>
      </c>
      <c r="AI768" s="12">
        <f t="shared" si="34"/>
        <v>-5122010.3204166675</v>
      </c>
      <c r="AJ768">
        <f t="shared" si="35"/>
        <v>236100</v>
      </c>
    </row>
    <row r="769" spans="1:36" ht="13.8" thickBot="1" x14ac:dyDescent="0.3">
      <c r="A769" s="11" t="s">
        <v>1872</v>
      </c>
      <c r="B769" s="35" t="s">
        <v>336</v>
      </c>
      <c r="C769" s="3" t="s">
        <v>337</v>
      </c>
      <c r="D769" s="3" t="s">
        <v>59</v>
      </c>
      <c r="E769" s="3" t="s">
        <v>60</v>
      </c>
      <c r="F769" s="6" t="s">
        <v>1251</v>
      </c>
      <c r="G769" s="6">
        <v>20</v>
      </c>
      <c r="H769" s="6" t="s">
        <v>2124</v>
      </c>
      <c r="I769" s="5">
        <v>-1112870.8</v>
      </c>
      <c r="J769" s="5">
        <v>-1170055.99</v>
      </c>
      <c r="K769" s="5">
        <v>-1450242.19</v>
      </c>
      <c r="L769" s="5">
        <v>-1746380.48</v>
      </c>
      <c r="M769" s="5">
        <v>-1555502.92</v>
      </c>
      <c r="N769" s="5">
        <v>-1766258.17</v>
      </c>
      <c r="O769" s="5">
        <v>-1132053.33</v>
      </c>
      <c r="P769" s="5">
        <v>-1122062.08</v>
      </c>
      <c r="Q769" s="5">
        <v>-1357233.54</v>
      </c>
      <c r="R769" s="5">
        <v>-1549781.37</v>
      </c>
      <c r="S769" s="5">
        <v>-1669346.43</v>
      </c>
      <c r="T769" s="5">
        <v>-1909524.85</v>
      </c>
      <c r="U769" s="5">
        <v>-1140898.17</v>
      </c>
      <c r="V769" s="5">
        <v>-1191357.83</v>
      </c>
      <c r="W769" s="5">
        <v>-1508747.72</v>
      </c>
      <c r="X769" s="5">
        <v>-1803929.54</v>
      </c>
      <c r="Y769" s="5">
        <v>-1611595.21</v>
      </c>
      <c r="Z769" s="5">
        <v>-1823379.95</v>
      </c>
      <c r="AA769" s="5">
        <v>-1130046.56</v>
      </c>
      <c r="AB769" s="5">
        <v>-1083990.8</v>
      </c>
      <c r="AC769" s="5">
        <v>-1261090.1599999999</v>
      </c>
      <c r="AD769" s="5">
        <v>-1440731.77</v>
      </c>
      <c r="AE769" s="5">
        <v>-1561212.12</v>
      </c>
      <c r="AF769" s="5">
        <v>-1812683.29</v>
      </c>
      <c r="AG769" s="5">
        <v>-1132952.26</v>
      </c>
      <c r="AH769" s="12">
        <f t="shared" si="33"/>
        <v>-1462943.8195833333</v>
      </c>
      <c r="AI769" s="12">
        <f t="shared" si="34"/>
        <v>-1447140.8470833332</v>
      </c>
      <c r="AJ769">
        <f t="shared" si="35"/>
        <v>236100</v>
      </c>
    </row>
    <row r="770" spans="1:36" ht="13.8" thickBot="1" x14ac:dyDescent="0.3">
      <c r="A770" s="11" t="s">
        <v>1873</v>
      </c>
      <c r="B770" s="35" t="s">
        <v>336</v>
      </c>
      <c r="C770" s="3" t="s">
        <v>337</v>
      </c>
      <c r="D770" s="3" t="s">
        <v>59</v>
      </c>
      <c r="E770" s="3" t="s">
        <v>52</v>
      </c>
      <c r="F770" s="6" t="s">
        <v>1251</v>
      </c>
      <c r="G770" s="6">
        <v>4</v>
      </c>
      <c r="H770" s="6" t="s">
        <v>2127</v>
      </c>
      <c r="I770" s="5">
        <v>12580.78</v>
      </c>
      <c r="J770" s="5">
        <v>24913.05</v>
      </c>
      <c r="K770" s="5">
        <v>23913.05</v>
      </c>
      <c r="L770" s="5">
        <v>22913.05</v>
      </c>
      <c r="M770" s="5">
        <v>21913.05</v>
      </c>
      <c r="N770" s="5">
        <v>20913.05</v>
      </c>
      <c r="O770" s="5">
        <v>19913.05</v>
      </c>
      <c r="P770" s="5">
        <v>18913.05</v>
      </c>
      <c r="Q770" s="5">
        <v>3742.39</v>
      </c>
      <c r="R770" s="5">
        <v>-24941.99</v>
      </c>
      <c r="S770" s="5">
        <v>-27713.32</v>
      </c>
      <c r="T770" s="5">
        <v>-30484.65</v>
      </c>
      <c r="U770" s="5">
        <v>25046.36</v>
      </c>
      <c r="V770" s="5">
        <v>-2799.98</v>
      </c>
      <c r="W770" s="5">
        <v>-5599.98</v>
      </c>
      <c r="X770" s="5">
        <v>-8400</v>
      </c>
      <c r="Y770" s="5">
        <v>-11200</v>
      </c>
      <c r="Z770" s="5">
        <v>-14000</v>
      </c>
      <c r="AA770" s="5">
        <v>-16800</v>
      </c>
      <c r="AB770" s="5">
        <v>-19600</v>
      </c>
      <c r="AC770" s="5">
        <v>-22400</v>
      </c>
      <c r="AD770" s="5">
        <v>-25200</v>
      </c>
      <c r="AE770" s="5">
        <v>-28000</v>
      </c>
      <c r="AF770" s="5">
        <v>-30800</v>
      </c>
      <c r="AG770" s="5">
        <v>7.24</v>
      </c>
      <c r="AH770" s="12">
        <f t="shared" ref="AH770:AH833" si="36">(((I770+U770)/2)+J770+K770+L770+M770+N770+O770+P770+Q770+R770+S770+T770)/12</f>
        <v>7733.9458333333341</v>
      </c>
      <c r="AI770" s="12">
        <f t="shared" ref="AI770:AI833" si="37">(((U770+AG770)/2)+V770+W770+X770+Y770+Z770+AA770+AB770+AC770+AD770+AE770+AF770)/12</f>
        <v>-14356.096666666666</v>
      </c>
      <c r="AJ770">
        <f t="shared" ref="AJ770:AJ833" si="38">B770*1</f>
        <v>236100</v>
      </c>
    </row>
    <row r="771" spans="1:36" ht="13.8" thickBot="1" x14ac:dyDescent="0.3">
      <c r="A771" s="11" t="s">
        <v>1874</v>
      </c>
      <c r="B771" s="35" t="s">
        <v>336</v>
      </c>
      <c r="C771" s="3" t="s">
        <v>337</v>
      </c>
      <c r="D771" s="3" t="s">
        <v>66</v>
      </c>
      <c r="E771" s="3" t="s">
        <v>57</v>
      </c>
      <c r="F771" s="6" t="s">
        <v>1251</v>
      </c>
      <c r="G771" s="6">
        <v>20</v>
      </c>
      <c r="H771" s="6" t="s">
        <v>2125</v>
      </c>
      <c r="I771" s="5">
        <v>-5468160.8200000003</v>
      </c>
      <c r="J771" s="5">
        <v>-6234648.71</v>
      </c>
      <c r="K771" s="5">
        <v>-7249271.3099999996</v>
      </c>
      <c r="L771" s="5">
        <v>-8283042.7000000002</v>
      </c>
      <c r="M771" s="5">
        <v>-9045165.4399999995</v>
      </c>
      <c r="N771" s="5">
        <v>-4911574.41</v>
      </c>
      <c r="O771" s="5">
        <v>-5962217.29</v>
      </c>
      <c r="P771" s="5">
        <v>-6589833.8300000001</v>
      </c>
      <c r="Q771" s="5">
        <v>-7715818.1399999997</v>
      </c>
      <c r="R771" s="5">
        <v>-8700894.1500000004</v>
      </c>
      <c r="S771" s="5">
        <v>-9547714.8200000003</v>
      </c>
      <c r="T771" s="5">
        <v>-4978592.49</v>
      </c>
      <c r="U771" s="5">
        <v>-5815274.79</v>
      </c>
      <c r="V771" s="5">
        <v>-6658837.4800000004</v>
      </c>
      <c r="W771" s="5">
        <v>-7736639.6200000001</v>
      </c>
      <c r="X771" s="5">
        <v>-8820151.1899999995</v>
      </c>
      <c r="Y771" s="5">
        <v>-9684546.7799999993</v>
      </c>
      <c r="Z771" s="5">
        <v>-5245333.4400000004</v>
      </c>
      <c r="AA771" s="5">
        <v>-6376368.7599999998</v>
      </c>
      <c r="AB771" s="5">
        <v>-6891896.1399999997</v>
      </c>
      <c r="AC771" s="5">
        <v>-7943985.25</v>
      </c>
      <c r="AD771" s="5">
        <v>-8995969.5299999993</v>
      </c>
      <c r="AE771" s="5">
        <v>-9789478.7400000002</v>
      </c>
      <c r="AF771" s="5">
        <v>-5057288.66</v>
      </c>
      <c r="AG771" s="5">
        <v>-5994484.7999999998</v>
      </c>
      <c r="AH771" s="12">
        <f t="shared" si="36"/>
        <v>-7071707.5912499987</v>
      </c>
      <c r="AI771" s="12">
        <f t="shared" si="37"/>
        <v>-7425447.9487499995</v>
      </c>
      <c r="AJ771">
        <f t="shared" si="38"/>
        <v>236100</v>
      </c>
    </row>
    <row r="772" spans="1:36" ht="13.8" thickBot="1" x14ac:dyDescent="0.3">
      <c r="A772" s="11" t="s">
        <v>1875</v>
      </c>
      <c r="B772" s="35" t="s">
        <v>336</v>
      </c>
      <c r="C772" s="3" t="s">
        <v>337</v>
      </c>
      <c r="D772" s="3" t="s">
        <v>58</v>
      </c>
      <c r="E772" s="3" t="s">
        <v>52</v>
      </c>
      <c r="F772" s="6" t="s">
        <v>1251</v>
      </c>
      <c r="G772" s="6">
        <v>4</v>
      </c>
      <c r="H772" s="6" t="s">
        <v>2128</v>
      </c>
      <c r="I772" s="5">
        <v>-928950.99</v>
      </c>
      <c r="J772" s="5">
        <v>-931595.92</v>
      </c>
      <c r="K772" s="5">
        <v>-934595.93</v>
      </c>
      <c r="L772" s="5">
        <v>-937595.93</v>
      </c>
      <c r="M772" s="5">
        <v>-896353.57</v>
      </c>
      <c r="N772" s="5">
        <v>-951717.42</v>
      </c>
      <c r="O772" s="5">
        <v>-954717.42</v>
      </c>
      <c r="P772" s="5">
        <v>-957717.42</v>
      </c>
      <c r="Q772" s="5">
        <v>-951623.66</v>
      </c>
      <c r="R772" s="5">
        <v>-958957.74</v>
      </c>
      <c r="S772" s="5">
        <v>-966291.82</v>
      </c>
      <c r="T772" s="5">
        <v>-973625.89</v>
      </c>
      <c r="U772" s="5">
        <v>-980959.97</v>
      </c>
      <c r="V772" s="5">
        <v>-987918.98</v>
      </c>
      <c r="W772" s="5">
        <v>-995253.06</v>
      </c>
      <c r="X772" s="5">
        <v>-1002587.14</v>
      </c>
      <c r="Y772" s="5">
        <v>-1003445.11</v>
      </c>
      <c r="Z772" s="5">
        <v>-1010779.19</v>
      </c>
      <c r="AA772" s="5">
        <v>-1018113.27</v>
      </c>
      <c r="AB772" s="5">
        <v>-1025447.35</v>
      </c>
      <c r="AC772" s="5">
        <v>-951683.61</v>
      </c>
      <c r="AD772" s="5">
        <v>-957178.44</v>
      </c>
      <c r="AE772" s="5">
        <v>-964512.52</v>
      </c>
      <c r="AF772" s="5">
        <v>-973685.85</v>
      </c>
      <c r="AG772" s="5">
        <v>-981019.93</v>
      </c>
      <c r="AH772" s="12">
        <f t="shared" si="36"/>
        <v>-947479.01666666672</v>
      </c>
      <c r="AI772" s="12">
        <f t="shared" si="37"/>
        <v>-989299.53916666645</v>
      </c>
      <c r="AJ772">
        <f t="shared" si="38"/>
        <v>236100</v>
      </c>
    </row>
    <row r="773" spans="1:36" ht="13.8" thickBot="1" x14ac:dyDescent="0.3">
      <c r="A773" s="11" t="s">
        <v>1876</v>
      </c>
      <c r="B773" s="35" t="s">
        <v>336</v>
      </c>
      <c r="C773" s="3" t="s">
        <v>337</v>
      </c>
      <c r="D773" s="3" t="s">
        <v>67</v>
      </c>
      <c r="E773" s="3" t="s">
        <v>57</v>
      </c>
      <c r="F773" s="6" t="s">
        <v>1251</v>
      </c>
      <c r="G773" s="6">
        <v>20</v>
      </c>
      <c r="H773" s="6" t="s">
        <v>2129</v>
      </c>
      <c r="I773" s="5">
        <v>1483707.25</v>
      </c>
      <c r="J773" s="5">
        <v>1236422.7</v>
      </c>
      <c r="K773" s="5">
        <v>989138.15</v>
      </c>
      <c r="L773" s="5">
        <v>741853.6</v>
      </c>
      <c r="M773" s="5">
        <v>494569.05</v>
      </c>
      <c r="N773" s="5">
        <v>247284.5</v>
      </c>
      <c r="O773" s="5">
        <v>-0.01</v>
      </c>
      <c r="P773" s="5">
        <v>-248582.01</v>
      </c>
      <c r="Q773" s="5">
        <v>-593482.32999999996</v>
      </c>
      <c r="R773" s="5">
        <v>-890223.49</v>
      </c>
      <c r="S773" s="5">
        <v>-1186964.6499999999</v>
      </c>
      <c r="T773" s="5">
        <v>2008742.14</v>
      </c>
      <c r="U773" s="5">
        <v>1746224.01</v>
      </c>
      <c r="V773" s="5">
        <v>1455186.01</v>
      </c>
      <c r="W773" s="5">
        <v>1164148.01</v>
      </c>
      <c r="X773" s="5">
        <v>873110.01</v>
      </c>
      <c r="Y773" s="5">
        <v>582072.01</v>
      </c>
      <c r="Z773" s="5">
        <v>291034.01</v>
      </c>
      <c r="AA773" s="5">
        <v>0</v>
      </c>
      <c r="AB773" s="5">
        <v>-284846.34000000003</v>
      </c>
      <c r="AC773" s="5">
        <v>-569672.16</v>
      </c>
      <c r="AD773" s="5">
        <v>-854508.24</v>
      </c>
      <c r="AE773" s="5">
        <v>-1139344.32</v>
      </c>
      <c r="AF773" s="5">
        <v>1869359.14</v>
      </c>
      <c r="AG773" s="5">
        <v>1646768.06</v>
      </c>
      <c r="AH773" s="12">
        <f t="shared" si="36"/>
        <v>367810.27333333337</v>
      </c>
      <c r="AI773" s="12">
        <f t="shared" si="37"/>
        <v>423586.1804166665</v>
      </c>
      <c r="AJ773">
        <f t="shared" si="38"/>
        <v>236100</v>
      </c>
    </row>
    <row r="774" spans="1:36" ht="13.8" thickBot="1" x14ac:dyDescent="0.3">
      <c r="A774" s="11" t="s">
        <v>1877</v>
      </c>
      <c r="B774" s="35" t="s">
        <v>994</v>
      </c>
      <c r="C774" s="3" t="s">
        <v>995</v>
      </c>
      <c r="D774" s="3" t="s">
        <v>58</v>
      </c>
      <c r="E774" s="3" t="s">
        <v>57</v>
      </c>
      <c r="F774" s="6" t="s">
        <v>1235</v>
      </c>
      <c r="G774" s="6">
        <v>0</v>
      </c>
      <c r="H774" s="6">
        <v>0</v>
      </c>
      <c r="I774" s="5">
        <v>17304.71</v>
      </c>
      <c r="J774" s="5">
        <v>12617.37</v>
      </c>
      <c r="K774" s="5">
        <v>20063.55</v>
      </c>
      <c r="L774" s="5">
        <v>53730.9</v>
      </c>
      <c r="M774" s="5">
        <v>44470.35</v>
      </c>
      <c r="N774" s="5">
        <v>50574.37</v>
      </c>
      <c r="O774" s="5">
        <v>70696.42</v>
      </c>
      <c r="P774" s="5">
        <v>64891.199999999997</v>
      </c>
      <c r="Q774" s="5">
        <v>77808.88</v>
      </c>
      <c r="R774" s="5">
        <v>61960.18</v>
      </c>
      <c r="S774" s="5">
        <v>54925.19</v>
      </c>
      <c r="T774" s="5">
        <v>43139.85</v>
      </c>
      <c r="U774" s="5">
        <v>22705.73</v>
      </c>
      <c r="V774" s="5">
        <v>14533.64</v>
      </c>
      <c r="W774" s="5">
        <v>22890</v>
      </c>
      <c r="X774" s="5">
        <v>18687.560000000001</v>
      </c>
      <c r="Y774" s="5">
        <v>64700.42</v>
      </c>
      <c r="Z774" s="5">
        <v>53283.53</v>
      </c>
      <c r="AA774" s="5">
        <v>72686.12</v>
      </c>
      <c r="AB774" s="5">
        <v>69661.119999999995</v>
      </c>
      <c r="AC774" s="5">
        <v>73762.7</v>
      </c>
      <c r="AD774" s="5">
        <v>68052.73</v>
      </c>
      <c r="AE774" s="5">
        <v>44900.6</v>
      </c>
      <c r="AF774" s="5">
        <v>47481.47</v>
      </c>
      <c r="AG774" s="5">
        <v>31728.61</v>
      </c>
      <c r="AH774" s="12">
        <f t="shared" si="36"/>
        <v>47906.956666666665</v>
      </c>
      <c r="AI774" s="12">
        <f t="shared" si="37"/>
        <v>48154.754999999997</v>
      </c>
      <c r="AJ774">
        <f t="shared" si="38"/>
        <v>236400</v>
      </c>
    </row>
    <row r="775" spans="1:36" ht="13.8" thickBot="1" x14ac:dyDescent="0.3">
      <c r="A775" s="11" t="s">
        <v>1878</v>
      </c>
      <c r="B775" s="35" t="s">
        <v>994</v>
      </c>
      <c r="C775" s="3" t="s">
        <v>995</v>
      </c>
      <c r="D775" s="3" t="s">
        <v>32</v>
      </c>
      <c r="E775" s="3" t="s">
        <v>32</v>
      </c>
      <c r="F775" s="6" t="s">
        <v>1235</v>
      </c>
      <c r="G775" s="6">
        <v>0</v>
      </c>
      <c r="H775" s="6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0</v>
      </c>
      <c r="AH775" s="12">
        <f t="shared" si="36"/>
        <v>0</v>
      </c>
      <c r="AI775" s="12">
        <f t="shared" si="37"/>
        <v>0</v>
      </c>
      <c r="AJ775">
        <f t="shared" si="38"/>
        <v>236400</v>
      </c>
    </row>
    <row r="776" spans="1:36" ht="13.8" thickBot="1" x14ac:dyDescent="0.3">
      <c r="A776" s="11" t="s">
        <v>1879</v>
      </c>
      <c r="B776" s="35" t="s">
        <v>507</v>
      </c>
      <c r="C776" s="3" t="s">
        <v>508</v>
      </c>
      <c r="D776" s="3" t="s">
        <v>32</v>
      </c>
      <c r="E776" s="3" t="s">
        <v>32</v>
      </c>
      <c r="F776" s="6" t="s">
        <v>1251</v>
      </c>
      <c r="G776" s="6">
        <v>4</v>
      </c>
      <c r="H776" s="6" t="s">
        <v>1244</v>
      </c>
      <c r="I776" s="5">
        <v>-163703.6</v>
      </c>
      <c r="J776" s="5">
        <v>-98903.46</v>
      </c>
      <c r="K776" s="5">
        <v>-124538.38</v>
      </c>
      <c r="L776" s="5">
        <v>-109343.61</v>
      </c>
      <c r="M776" s="5">
        <v>-163916.01999999999</v>
      </c>
      <c r="N776" s="5">
        <v>-155079.98000000001</v>
      </c>
      <c r="O776" s="5">
        <v>-165584.49</v>
      </c>
      <c r="P776" s="5">
        <v>-213859.88</v>
      </c>
      <c r="Q776" s="5">
        <v>-94098.22</v>
      </c>
      <c r="R776" s="5">
        <v>-193520.28</v>
      </c>
      <c r="S776" s="5">
        <v>-171757.55</v>
      </c>
      <c r="T776" s="5">
        <v>-87751.28</v>
      </c>
      <c r="U776" s="5">
        <v>-96237.41</v>
      </c>
      <c r="V776" s="5">
        <v>-170917.89</v>
      </c>
      <c r="W776" s="5">
        <v>-137262.79</v>
      </c>
      <c r="X776" s="5">
        <v>-159668.10999999999</v>
      </c>
      <c r="Y776" s="5">
        <v>-144475.87</v>
      </c>
      <c r="Z776" s="5">
        <v>-106271.3</v>
      </c>
      <c r="AA776" s="5">
        <v>-49808.26</v>
      </c>
      <c r="AB776" s="5">
        <v>-100964.45</v>
      </c>
      <c r="AC776" s="5">
        <v>-99278.97</v>
      </c>
      <c r="AD776" s="5">
        <v>-66590.87</v>
      </c>
      <c r="AE776" s="5">
        <v>-99689.97</v>
      </c>
      <c r="AF776" s="5">
        <v>-101605.99</v>
      </c>
      <c r="AG776" s="5">
        <v>-298537.44</v>
      </c>
      <c r="AH776" s="12">
        <f t="shared" si="36"/>
        <v>-142360.30458333335</v>
      </c>
      <c r="AI776" s="12">
        <f t="shared" si="37"/>
        <v>-119493.49125000001</v>
      </c>
      <c r="AJ776">
        <f t="shared" si="38"/>
        <v>236500</v>
      </c>
    </row>
    <row r="777" spans="1:36" ht="13.8" thickBot="1" x14ac:dyDescent="0.3">
      <c r="A777" s="11" t="s">
        <v>1880</v>
      </c>
      <c r="B777" s="35" t="s">
        <v>338</v>
      </c>
      <c r="C777" s="3" t="s">
        <v>339</v>
      </c>
      <c r="D777" s="3" t="s">
        <v>32</v>
      </c>
      <c r="E777" s="3" t="s">
        <v>32</v>
      </c>
      <c r="F777" s="6" t="s">
        <v>1251</v>
      </c>
      <c r="G777" s="6">
        <v>1</v>
      </c>
      <c r="H777" s="6" t="s">
        <v>1247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  <c r="AD777" s="5">
        <v>0</v>
      </c>
      <c r="AE777" s="5">
        <v>0</v>
      </c>
      <c r="AF777" s="5">
        <v>0</v>
      </c>
      <c r="AG777" s="5">
        <v>0</v>
      </c>
      <c r="AH777" s="12">
        <f t="shared" si="36"/>
        <v>0</v>
      </c>
      <c r="AI777" s="12">
        <f t="shared" si="37"/>
        <v>0</v>
      </c>
      <c r="AJ777">
        <f t="shared" si="38"/>
        <v>236680</v>
      </c>
    </row>
    <row r="778" spans="1:36" ht="13.8" thickBot="1" x14ac:dyDescent="0.3">
      <c r="A778" s="11" t="s">
        <v>1881</v>
      </c>
      <c r="B778" s="35" t="s">
        <v>702</v>
      </c>
      <c r="C778" s="3" t="s">
        <v>703</v>
      </c>
      <c r="D778" s="3" t="s">
        <v>32</v>
      </c>
      <c r="E778" s="3" t="s">
        <v>32</v>
      </c>
      <c r="F778" s="6" t="s">
        <v>1251</v>
      </c>
      <c r="G778" s="6">
        <v>1</v>
      </c>
      <c r="H778" s="6" t="s">
        <v>1247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5">
        <v>0</v>
      </c>
      <c r="AG778" s="5">
        <v>0</v>
      </c>
      <c r="AH778" s="12">
        <f t="shared" si="36"/>
        <v>0</v>
      </c>
      <c r="AI778" s="12">
        <f t="shared" si="37"/>
        <v>0</v>
      </c>
      <c r="AJ778">
        <f t="shared" si="38"/>
        <v>236690</v>
      </c>
    </row>
    <row r="779" spans="1:36" ht="13.8" thickBot="1" x14ac:dyDescent="0.3">
      <c r="A779" s="11" t="s">
        <v>1882</v>
      </c>
      <c r="B779" s="35" t="s">
        <v>340</v>
      </c>
      <c r="C779" s="3" t="s">
        <v>341</v>
      </c>
      <c r="D779" s="3" t="s">
        <v>32</v>
      </c>
      <c r="E779" s="3" t="s">
        <v>32</v>
      </c>
      <c r="F779" s="6" t="s">
        <v>1251</v>
      </c>
      <c r="G779" s="6">
        <v>4</v>
      </c>
      <c r="H779" s="6" t="s">
        <v>1244</v>
      </c>
      <c r="I779" s="5">
        <v>-14309631.84</v>
      </c>
      <c r="J779" s="5">
        <v>-17006008.640000001</v>
      </c>
      <c r="K779" s="5">
        <v>-22258022.140000001</v>
      </c>
      <c r="L779" s="5">
        <v>-28976958.84</v>
      </c>
      <c r="M779" s="5">
        <v>-28794187.079999998</v>
      </c>
      <c r="N779" s="5">
        <v>-34852188.549999997</v>
      </c>
      <c r="O779" s="5">
        <v>-14625604.98</v>
      </c>
      <c r="P779" s="5">
        <v>-15544132.359999999</v>
      </c>
      <c r="Q779" s="5">
        <v>-22657644.780000001</v>
      </c>
      <c r="R779" s="5">
        <v>-29216614.030000001</v>
      </c>
      <c r="S779" s="5">
        <v>-29027615.73</v>
      </c>
      <c r="T779" s="5">
        <v>-35521425.560000002</v>
      </c>
      <c r="U779" s="5">
        <v>-14392033.689999999</v>
      </c>
      <c r="V779" s="5">
        <v>-17116174.600000001</v>
      </c>
      <c r="W779" s="5">
        <v>-22426713.489999998</v>
      </c>
      <c r="X779" s="5">
        <v>-28980204.170000002</v>
      </c>
      <c r="Y779" s="5">
        <v>-28786778.32</v>
      </c>
      <c r="Z779" s="5">
        <v>-35284045.950000003</v>
      </c>
      <c r="AA779" s="5">
        <v>-14369611.16</v>
      </c>
      <c r="AB779" s="5">
        <v>-17087637.48</v>
      </c>
      <c r="AC779" s="5">
        <v>-22396093.600000001</v>
      </c>
      <c r="AD779" s="5">
        <v>-28919803.239999998</v>
      </c>
      <c r="AE779" s="5">
        <v>-28705931.789999999</v>
      </c>
      <c r="AF779" s="5">
        <v>-35256600.359999999</v>
      </c>
      <c r="AG779" s="5">
        <v>-14509305.720000001</v>
      </c>
      <c r="AH779" s="12">
        <f t="shared" si="36"/>
        <v>-24402602.954583328</v>
      </c>
      <c r="AI779" s="12">
        <f t="shared" si="37"/>
        <v>-24481688.655416667</v>
      </c>
      <c r="AJ779">
        <f t="shared" si="38"/>
        <v>237100</v>
      </c>
    </row>
    <row r="780" spans="1:36" ht="13.8" thickBot="1" x14ac:dyDescent="0.3">
      <c r="A780" s="11" t="s">
        <v>1883</v>
      </c>
      <c r="B780" s="35" t="s">
        <v>457</v>
      </c>
      <c r="C780" s="3" t="s">
        <v>458</v>
      </c>
      <c r="D780" s="3" t="s">
        <v>32</v>
      </c>
      <c r="E780" s="3" t="s">
        <v>32</v>
      </c>
      <c r="F780" s="6" t="s">
        <v>1251</v>
      </c>
      <c r="G780" s="6">
        <v>4</v>
      </c>
      <c r="H780" s="6" t="s">
        <v>1244</v>
      </c>
      <c r="I780" s="5">
        <v>-272147.49</v>
      </c>
      <c r="J780" s="5">
        <v>-108977.42</v>
      </c>
      <c r="K780" s="5">
        <v>-163822.22</v>
      </c>
      <c r="L780" s="5">
        <v>-203610.83</v>
      </c>
      <c r="M780" s="5">
        <v>-78187.350000000006</v>
      </c>
      <c r="N780" s="5">
        <v>-135150.34</v>
      </c>
      <c r="O780" s="5">
        <v>-189713.42</v>
      </c>
      <c r="P780" s="5">
        <v>-64506.78</v>
      </c>
      <c r="Q780" s="5">
        <v>-120082.25</v>
      </c>
      <c r="R780" s="5">
        <v>-197313.48</v>
      </c>
      <c r="S780" s="5">
        <v>-120874.17</v>
      </c>
      <c r="T780" s="5">
        <v>-257093.76000000001</v>
      </c>
      <c r="U780" s="5">
        <v>-268195.26</v>
      </c>
      <c r="V780" s="5">
        <v>-135459.43</v>
      </c>
      <c r="W780" s="5">
        <v>-153735.87</v>
      </c>
      <c r="X780" s="5">
        <v>-329746.77</v>
      </c>
      <c r="Y780" s="5">
        <v>-150598.69</v>
      </c>
      <c r="Z780" s="5">
        <v>-234814.5</v>
      </c>
      <c r="AA780" s="5">
        <v>-366949.33</v>
      </c>
      <c r="AB780" s="5">
        <v>-173047.28</v>
      </c>
      <c r="AC780" s="5">
        <v>-197479.17</v>
      </c>
      <c r="AD780" s="5">
        <v>-286693.51</v>
      </c>
      <c r="AE780" s="5">
        <v>-181042.11</v>
      </c>
      <c r="AF780" s="5">
        <v>-235939.20000000001</v>
      </c>
      <c r="AG780" s="5">
        <v>-277129.48</v>
      </c>
      <c r="AH780" s="12">
        <f t="shared" si="36"/>
        <v>-159125.28291666665</v>
      </c>
      <c r="AI780" s="12">
        <f t="shared" si="37"/>
        <v>-226514.01916666667</v>
      </c>
      <c r="AJ780">
        <f t="shared" si="38"/>
        <v>237200</v>
      </c>
    </row>
    <row r="781" spans="1:36" ht="13.8" thickBot="1" x14ac:dyDescent="0.3">
      <c r="A781" s="11" t="s">
        <v>1884</v>
      </c>
      <c r="B781" s="35" t="s">
        <v>821</v>
      </c>
      <c r="C781" s="3" t="s">
        <v>822</v>
      </c>
      <c r="D781" s="3" t="s">
        <v>32</v>
      </c>
      <c r="E781" s="3" t="s">
        <v>32</v>
      </c>
      <c r="F781" s="6" t="s">
        <v>1235</v>
      </c>
      <c r="G781" s="6">
        <v>0</v>
      </c>
      <c r="H781" s="6">
        <v>0</v>
      </c>
      <c r="I781" s="5">
        <v>-577521.21</v>
      </c>
      <c r="J781" s="5">
        <v>-577521.21</v>
      </c>
      <c r="K781" s="5">
        <v>-577521.21</v>
      </c>
      <c r="L781" s="5">
        <v>-666431.31000000006</v>
      </c>
      <c r="M781" s="5">
        <v>-666431.31000000006</v>
      </c>
      <c r="N781" s="5">
        <v>-666431.31000000006</v>
      </c>
      <c r="O781" s="5">
        <v>-651726.47</v>
      </c>
      <c r="P781" s="5">
        <v>-651726.47</v>
      </c>
      <c r="Q781" s="5">
        <v>-651726.47</v>
      </c>
      <c r="R781" s="5">
        <v>-586935.41</v>
      </c>
      <c r="S781" s="5">
        <v>-586935.41</v>
      </c>
      <c r="T781" s="5">
        <v>-586935.41</v>
      </c>
      <c r="U781" s="5">
        <v>-848833.45</v>
      </c>
      <c r="V781" s="5">
        <v>-848833.45</v>
      </c>
      <c r="W781" s="5">
        <v>-848833.45</v>
      </c>
      <c r="X781" s="5">
        <v>-657049.71</v>
      </c>
      <c r="Y781" s="5">
        <v>-657049.71</v>
      </c>
      <c r="Z781" s="5">
        <v>-657049.71</v>
      </c>
      <c r="AA781" s="5">
        <v>-600985.89</v>
      </c>
      <c r="AB781" s="5">
        <v>-600985.89</v>
      </c>
      <c r="AC781" s="5">
        <v>-600985.89</v>
      </c>
      <c r="AD781" s="5">
        <v>-601351.66</v>
      </c>
      <c r="AE781" s="5">
        <v>-601351.66</v>
      </c>
      <c r="AF781" s="5">
        <v>-601351.66</v>
      </c>
      <c r="AG781" s="5">
        <v>-495605.95</v>
      </c>
      <c r="AH781" s="12">
        <f t="shared" si="36"/>
        <v>-631958.27666666673</v>
      </c>
      <c r="AI781" s="12">
        <f t="shared" si="37"/>
        <v>-662337.36499999987</v>
      </c>
      <c r="AJ781">
        <f t="shared" si="38"/>
        <v>237298</v>
      </c>
    </row>
    <row r="782" spans="1:36" ht="13.8" thickBot="1" x14ac:dyDescent="0.3">
      <c r="A782" s="11" t="s">
        <v>1885</v>
      </c>
      <c r="B782" s="35" t="s">
        <v>342</v>
      </c>
      <c r="C782" s="3" t="s">
        <v>343</v>
      </c>
      <c r="D782" s="3" t="s">
        <v>32</v>
      </c>
      <c r="E782" s="3" t="s">
        <v>32</v>
      </c>
      <c r="F782" s="6" t="s">
        <v>2122</v>
      </c>
      <c r="G782" s="6">
        <v>0</v>
      </c>
      <c r="H782" s="6">
        <v>0</v>
      </c>
      <c r="I782" s="5">
        <v>0</v>
      </c>
      <c r="J782" s="5">
        <v>131021.75</v>
      </c>
      <c r="K782" s="5">
        <v>-24287351.850000001</v>
      </c>
      <c r="L782" s="5">
        <v>0</v>
      </c>
      <c r="M782" s="5">
        <v>0</v>
      </c>
      <c r="N782" s="5">
        <v>-24468199.649999999</v>
      </c>
      <c r="O782" s="5">
        <v>0</v>
      </c>
      <c r="P782" s="5">
        <v>0</v>
      </c>
      <c r="Q782" s="5">
        <v>-24468780</v>
      </c>
      <c r="R782" s="5">
        <v>0</v>
      </c>
      <c r="S782" s="5">
        <v>0</v>
      </c>
      <c r="T782" s="5">
        <v>-24462353.539999999</v>
      </c>
      <c r="U782" s="5">
        <v>0</v>
      </c>
      <c r="V782" s="5">
        <v>4103.4399999999996</v>
      </c>
      <c r="W782" s="5">
        <v>-25449750.77</v>
      </c>
      <c r="X782" s="5">
        <v>0</v>
      </c>
      <c r="Y782" s="5">
        <v>224.76</v>
      </c>
      <c r="Z782" s="5">
        <v>-25537093.190000001</v>
      </c>
      <c r="AA782" s="5">
        <v>0</v>
      </c>
      <c r="AB782" s="5">
        <v>0</v>
      </c>
      <c r="AC782" s="5">
        <v>-25616995.02</v>
      </c>
      <c r="AD782" s="5">
        <v>0</v>
      </c>
      <c r="AE782" s="5">
        <v>0</v>
      </c>
      <c r="AF782" s="5">
        <v>-25999994.109999999</v>
      </c>
      <c r="AG782" s="5">
        <v>0</v>
      </c>
      <c r="AH782" s="12">
        <f t="shared" si="36"/>
        <v>-8129638.607499999</v>
      </c>
      <c r="AI782" s="12">
        <f t="shared" si="37"/>
        <v>-8549958.7408333328</v>
      </c>
      <c r="AJ782">
        <f t="shared" si="38"/>
        <v>238000</v>
      </c>
    </row>
    <row r="783" spans="1:36" ht="13.8" thickBot="1" x14ac:dyDescent="0.3">
      <c r="A783" s="11" t="s">
        <v>1886</v>
      </c>
      <c r="B783" s="35" t="s">
        <v>344</v>
      </c>
      <c r="C783" s="3" t="s">
        <v>345</v>
      </c>
      <c r="D783" s="3" t="s">
        <v>32</v>
      </c>
      <c r="E783" s="3" t="s">
        <v>32</v>
      </c>
      <c r="F783" s="6" t="s">
        <v>1251</v>
      </c>
      <c r="G783" s="6">
        <v>4</v>
      </c>
      <c r="H783" s="6" t="s">
        <v>1244</v>
      </c>
      <c r="I783" s="5">
        <v>-1512500.02</v>
      </c>
      <c r="J783" s="5">
        <v>-128068.26</v>
      </c>
      <c r="K783" s="5">
        <v>-121031.82</v>
      </c>
      <c r="L783" s="5">
        <v>-121387.9</v>
      </c>
      <c r="M783" s="5">
        <v>-50047.28</v>
      </c>
      <c r="N783" s="5">
        <v>123595.15</v>
      </c>
      <c r="O783" s="5">
        <v>-50557.24</v>
      </c>
      <c r="P783" s="5">
        <v>-49425.83</v>
      </c>
      <c r="Q783" s="5">
        <v>-50399.23</v>
      </c>
      <c r="R783" s="5">
        <v>-51377.17</v>
      </c>
      <c r="S783" s="5">
        <v>-49477.98</v>
      </c>
      <c r="T783" s="5">
        <v>-50960.52</v>
      </c>
      <c r="U783" s="5">
        <v>-51944.39</v>
      </c>
      <c r="V783" s="5">
        <v>-71240.13</v>
      </c>
      <c r="W783" s="5">
        <v>-127193.55</v>
      </c>
      <c r="X783" s="5">
        <v>-156198.70000000001</v>
      </c>
      <c r="Y783" s="5">
        <v>-182130.05</v>
      </c>
      <c r="Z783" s="5">
        <v>-110226.69</v>
      </c>
      <c r="AA783" s="5">
        <v>-143493.01</v>
      </c>
      <c r="AB783" s="5">
        <v>-168877.15</v>
      </c>
      <c r="AC783" s="5">
        <v>-198164.37</v>
      </c>
      <c r="AD783" s="5">
        <v>-125290.82</v>
      </c>
      <c r="AE783" s="5">
        <v>1277575.25</v>
      </c>
      <c r="AF783" s="5">
        <v>-105956.25</v>
      </c>
      <c r="AG783" s="5">
        <v>-127418.43</v>
      </c>
      <c r="AH783" s="12">
        <f t="shared" si="36"/>
        <v>-115113.35708333332</v>
      </c>
      <c r="AI783" s="12">
        <f t="shared" si="37"/>
        <v>-16739.740000000009</v>
      </c>
      <c r="AJ783">
        <f t="shared" si="38"/>
        <v>241000</v>
      </c>
    </row>
    <row r="784" spans="1:36" ht="13.8" thickBot="1" x14ac:dyDescent="0.3">
      <c r="A784" s="11" t="s">
        <v>1887</v>
      </c>
      <c r="B784" s="35" t="s">
        <v>346</v>
      </c>
      <c r="C784" s="3" t="s">
        <v>347</v>
      </c>
      <c r="D784" s="3" t="s">
        <v>59</v>
      </c>
      <c r="E784" s="3" t="s">
        <v>52</v>
      </c>
      <c r="F784" s="6" t="s">
        <v>1251</v>
      </c>
      <c r="G784" s="6">
        <v>4</v>
      </c>
      <c r="H784" s="6" t="s">
        <v>2127</v>
      </c>
      <c r="I784" s="5">
        <v>0</v>
      </c>
      <c r="J784" s="5">
        <v>-58.82</v>
      </c>
      <c r="K784" s="5">
        <v>-3.24</v>
      </c>
      <c r="L784" s="5">
        <v>-8.4600000000000009</v>
      </c>
      <c r="M784" s="5">
        <v>-15.56</v>
      </c>
      <c r="N784" s="5">
        <v>-3.24</v>
      </c>
      <c r="O784" s="5">
        <v>-99.26</v>
      </c>
      <c r="P784" s="5">
        <v>-66.430000000000007</v>
      </c>
      <c r="Q784" s="5">
        <v>-59.36</v>
      </c>
      <c r="R784" s="5">
        <v>-92.27</v>
      </c>
      <c r="S784" s="5">
        <v>-6.11</v>
      </c>
      <c r="T784" s="5">
        <v>0.02</v>
      </c>
      <c r="U784" s="5">
        <v>-5.0999999999999996</v>
      </c>
      <c r="V784" s="5">
        <v>-1.25</v>
      </c>
      <c r="W784" s="5">
        <v>-25.19</v>
      </c>
      <c r="X784" s="5">
        <v>0.02</v>
      </c>
      <c r="Y784" s="5">
        <v>0.02</v>
      </c>
      <c r="Z784" s="5">
        <v>-26.36</v>
      </c>
      <c r="AA784" s="5">
        <v>-33.44</v>
      </c>
      <c r="AB784" s="5">
        <v>-9.01</v>
      </c>
      <c r="AC784" s="5">
        <v>-914.17</v>
      </c>
      <c r="AD784" s="5">
        <v>-1389.15</v>
      </c>
      <c r="AE784" s="5">
        <v>-42.28</v>
      </c>
      <c r="AF784" s="5">
        <v>-19.45</v>
      </c>
      <c r="AG784" s="5">
        <v>-556.19000000000005</v>
      </c>
      <c r="AH784" s="12">
        <f t="shared" si="36"/>
        <v>-34.606666666666669</v>
      </c>
      <c r="AI784" s="12">
        <f t="shared" si="37"/>
        <v>-228.40875000000003</v>
      </c>
      <c r="AJ784">
        <f t="shared" si="38"/>
        <v>241200</v>
      </c>
    </row>
    <row r="785" spans="1:36" ht="13.8" thickBot="1" x14ac:dyDescent="0.3">
      <c r="A785" s="11" t="s">
        <v>1888</v>
      </c>
      <c r="B785" s="35" t="s">
        <v>346</v>
      </c>
      <c r="C785" s="3" t="s">
        <v>347</v>
      </c>
      <c r="D785" s="3" t="s">
        <v>58</v>
      </c>
      <c r="E785" s="3" t="s">
        <v>52</v>
      </c>
      <c r="F785" s="6" t="s">
        <v>1251</v>
      </c>
      <c r="G785" s="6">
        <v>4</v>
      </c>
      <c r="H785" s="6" t="s">
        <v>2128</v>
      </c>
      <c r="I785" s="5">
        <v>2412.7399999999998</v>
      </c>
      <c r="J785" s="5">
        <v>2537.48</v>
      </c>
      <c r="K785" s="5">
        <v>2343.16</v>
      </c>
      <c r="L785" s="5">
        <v>864.68</v>
      </c>
      <c r="M785" s="5">
        <v>-1225.42</v>
      </c>
      <c r="N785" s="5">
        <v>-1726.38</v>
      </c>
      <c r="O785" s="5">
        <v>-405.13</v>
      </c>
      <c r="P785" s="5">
        <v>-2147.58</v>
      </c>
      <c r="Q785" s="5">
        <v>-1423.6</v>
      </c>
      <c r="R785" s="5">
        <v>73.16</v>
      </c>
      <c r="S785" s="5">
        <v>-557.91</v>
      </c>
      <c r="T785" s="5">
        <v>-459.28</v>
      </c>
      <c r="U785" s="5">
        <v>-5971.45</v>
      </c>
      <c r="V785" s="5">
        <v>-457.37</v>
      </c>
      <c r="W785" s="5">
        <v>-298.73</v>
      </c>
      <c r="X785" s="5">
        <v>-1147.97</v>
      </c>
      <c r="Y785" s="5">
        <v>-2306.1799999999998</v>
      </c>
      <c r="Z785" s="5">
        <v>-3560.66</v>
      </c>
      <c r="AA785" s="5">
        <v>-4619.01</v>
      </c>
      <c r="AB785" s="5">
        <v>-5159.57</v>
      </c>
      <c r="AC785" s="5">
        <v>-4580.34</v>
      </c>
      <c r="AD785" s="5">
        <v>-4913.1499999999996</v>
      </c>
      <c r="AE785" s="5">
        <v>-6241.17</v>
      </c>
      <c r="AF785" s="5">
        <v>-4509</v>
      </c>
      <c r="AG785" s="5">
        <v>-18270.59</v>
      </c>
      <c r="AH785" s="12">
        <f t="shared" si="36"/>
        <v>-325.51458333333335</v>
      </c>
      <c r="AI785" s="12">
        <f t="shared" si="37"/>
        <v>-4159.5141666666668</v>
      </c>
      <c r="AJ785">
        <f t="shared" si="38"/>
        <v>241200</v>
      </c>
    </row>
    <row r="786" spans="1:36" ht="13.8" thickBot="1" x14ac:dyDescent="0.3">
      <c r="A786" s="11" t="s">
        <v>1889</v>
      </c>
      <c r="B786" s="35" t="s">
        <v>346</v>
      </c>
      <c r="C786" s="3" t="s">
        <v>347</v>
      </c>
      <c r="D786" s="3" t="s">
        <v>32</v>
      </c>
      <c r="E786" s="3" t="s">
        <v>32</v>
      </c>
      <c r="F786" s="6" t="s">
        <v>1251</v>
      </c>
      <c r="G786" s="6">
        <v>4</v>
      </c>
      <c r="H786" s="6" t="s">
        <v>1244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>
        <v>0</v>
      </c>
      <c r="AE786" s="5">
        <v>0</v>
      </c>
      <c r="AF786" s="5">
        <v>0</v>
      </c>
      <c r="AG786" s="5">
        <v>0</v>
      </c>
      <c r="AH786" s="12">
        <f t="shared" si="36"/>
        <v>0</v>
      </c>
      <c r="AI786" s="12">
        <f t="shared" si="37"/>
        <v>0</v>
      </c>
      <c r="AJ786">
        <f t="shared" si="38"/>
        <v>241200</v>
      </c>
    </row>
    <row r="787" spans="1:36" ht="13.8" thickBot="1" x14ac:dyDescent="0.3">
      <c r="A787" s="11" t="s">
        <v>1890</v>
      </c>
      <c r="B787" s="35" t="s">
        <v>346</v>
      </c>
      <c r="C787" s="3" t="s">
        <v>347</v>
      </c>
      <c r="D787" s="3" t="s">
        <v>58</v>
      </c>
      <c r="E787" s="3" t="s">
        <v>57</v>
      </c>
      <c r="F787" s="6" t="s">
        <v>1251</v>
      </c>
      <c r="G787" s="6">
        <v>4</v>
      </c>
      <c r="H787" s="6" t="s">
        <v>1249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0</v>
      </c>
      <c r="AH787" s="12">
        <f t="shared" si="36"/>
        <v>0</v>
      </c>
      <c r="AI787" s="12">
        <f t="shared" si="37"/>
        <v>0</v>
      </c>
      <c r="AJ787">
        <f t="shared" si="38"/>
        <v>241200</v>
      </c>
    </row>
    <row r="788" spans="1:36" ht="13.8" thickBot="1" x14ac:dyDescent="0.3">
      <c r="A788" s="11" t="s">
        <v>1891</v>
      </c>
      <c r="B788" s="35" t="s">
        <v>346</v>
      </c>
      <c r="C788" s="3" t="s">
        <v>347</v>
      </c>
      <c r="D788" s="3" t="s">
        <v>51</v>
      </c>
      <c r="E788" s="3" t="s">
        <v>57</v>
      </c>
      <c r="F788" s="6" t="s">
        <v>1251</v>
      </c>
      <c r="G788" s="6">
        <v>1</v>
      </c>
      <c r="H788" s="6" t="s">
        <v>1245</v>
      </c>
      <c r="I788" s="4"/>
      <c r="J788" s="4"/>
      <c r="K788" s="5">
        <v>-6927.64</v>
      </c>
      <c r="L788" s="5">
        <v>0</v>
      </c>
      <c r="M788" s="5">
        <v>-3080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0</v>
      </c>
      <c r="AH788" s="12">
        <f t="shared" si="36"/>
        <v>-833.96999999999991</v>
      </c>
      <c r="AI788" s="12">
        <f t="shared" si="37"/>
        <v>0</v>
      </c>
      <c r="AJ788">
        <f t="shared" si="38"/>
        <v>241200</v>
      </c>
    </row>
    <row r="789" spans="1:36" ht="13.8" thickBot="1" x14ac:dyDescent="0.3">
      <c r="A789" s="11" t="s">
        <v>1892</v>
      </c>
      <c r="B789" s="35" t="s">
        <v>841</v>
      </c>
      <c r="C789" s="3" t="s">
        <v>842</v>
      </c>
      <c r="D789" s="3" t="s">
        <v>32</v>
      </c>
      <c r="E789" s="3" t="s">
        <v>32</v>
      </c>
      <c r="F789" s="6" t="s">
        <v>1251</v>
      </c>
      <c r="G789" s="6">
        <v>4</v>
      </c>
      <c r="H789" s="6" t="s">
        <v>1244</v>
      </c>
      <c r="I789" s="5">
        <v>-23100.1</v>
      </c>
      <c r="J789" s="5">
        <v>540.1</v>
      </c>
      <c r="K789" s="5">
        <v>540.1</v>
      </c>
      <c r="L789" s="5">
        <v>-2175.1999999999998</v>
      </c>
      <c r="M789" s="5">
        <v>-2175.1999999999998</v>
      </c>
      <c r="N789" s="5">
        <v>-2175.1999999999998</v>
      </c>
      <c r="O789" s="5">
        <v>-15921.64</v>
      </c>
      <c r="P789" s="5">
        <v>-15921.64</v>
      </c>
      <c r="Q789" s="5">
        <v>-15921.64</v>
      </c>
      <c r="R789" s="5">
        <v>-18868.41</v>
      </c>
      <c r="S789" s="5">
        <v>-18868.41</v>
      </c>
      <c r="T789" s="5">
        <v>-18868.41</v>
      </c>
      <c r="U789" s="5">
        <v>-21620.86</v>
      </c>
      <c r="V789" s="5">
        <v>540.1</v>
      </c>
      <c r="W789" s="5">
        <v>540.1</v>
      </c>
      <c r="X789" s="5">
        <v>-5196.07</v>
      </c>
      <c r="Y789" s="5">
        <v>-5196.07</v>
      </c>
      <c r="Z789" s="5">
        <v>-5196.07</v>
      </c>
      <c r="AA789" s="5">
        <v>-10610.6</v>
      </c>
      <c r="AB789" s="5">
        <v>-10610.6</v>
      </c>
      <c r="AC789" s="5">
        <v>-10610.6</v>
      </c>
      <c r="AD789" s="5">
        <v>-16024.7</v>
      </c>
      <c r="AE789" s="5">
        <v>-16024.7</v>
      </c>
      <c r="AF789" s="5">
        <v>-16024.7</v>
      </c>
      <c r="AG789" s="5">
        <v>-21788.58</v>
      </c>
      <c r="AH789" s="12">
        <f t="shared" si="36"/>
        <v>-11014.669166666667</v>
      </c>
      <c r="AI789" s="12">
        <f t="shared" si="37"/>
        <v>-9676.5524999999998</v>
      </c>
      <c r="AJ789">
        <f t="shared" si="38"/>
        <v>241300</v>
      </c>
    </row>
    <row r="790" spans="1:36" ht="13.8" thickBot="1" x14ac:dyDescent="0.3">
      <c r="A790" s="11" t="s">
        <v>1893</v>
      </c>
      <c r="B790" s="35" t="s">
        <v>348</v>
      </c>
      <c r="C790" s="3" t="s">
        <v>349</v>
      </c>
      <c r="D790" s="3" t="s">
        <v>32</v>
      </c>
      <c r="E790" s="3" t="s">
        <v>32</v>
      </c>
      <c r="F790" s="6" t="s">
        <v>1251</v>
      </c>
      <c r="G790" s="6">
        <v>4</v>
      </c>
      <c r="H790" s="6" t="s">
        <v>1244</v>
      </c>
      <c r="I790" s="5">
        <v>-2270000</v>
      </c>
      <c r="J790" s="5">
        <v>-2270000</v>
      </c>
      <c r="K790" s="5">
        <v>-2270000</v>
      </c>
      <c r="L790" s="5">
        <v>-2270000</v>
      </c>
      <c r="M790" s="5">
        <v>-2270000</v>
      </c>
      <c r="N790" s="5">
        <v>-2270000</v>
      </c>
      <c r="O790" s="5">
        <v>-2270000</v>
      </c>
      <c r="P790" s="5">
        <v>-2020000</v>
      </c>
      <c r="Q790" s="5">
        <v>-2020000</v>
      </c>
      <c r="R790" s="5">
        <v>-2020000</v>
      </c>
      <c r="S790" s="5">
        <v>-2020000</v>
      </c>
      <c r="T790" s="5">
        <v>-1810000</v>
      </c>
      <c r="U790" s="5">
        <v>-1810000</v>
      </c>
      <c r="V790" s="5">
        <v>-2210000</v>
      </c>
      <c r="W790" s="5">
        <v>-2245000</v>
      </c>
      <c r="X790" s="5">
        <v>-2245000</v>
      </c>
      <c r="Y790" s="5">
        <v>-2245000</v>
      </c>
      <c r="Z790" s="5">
        <v>-745000</v>
      </c>
      <c r="AA790" s="5">
        <v>-745000</v>
      </c>
      <c r="AB790" s="5">
        <v>-745000</v>
      </c>
      <c r="AC790" s="5">
        <v>-1245000</v>
      </c>
      <c r="AD790" s="5">
        <v>-1245000</v>
      </c>
      <c r="AE790" s="5">
        <v>-1245000</v>
      </c>
      <c r="AF790" s="5">
        <v>-1245000</v>
      </c>
      <c r="AG790" s="5">
        <v>-1245000</v>
      </c>
      <c r="AH790" s="12">
        <f t="shared" si="36"/>
        <v>-2129166.6666666665</v>
      </c>
      <c r="AI790" s="12">
        <f t="shared" si="37"/>
        <v>-1473958.3333333333</v>
      </c>
      <c r="AJ790">
        <f t="shared" si="38"/>
        <v>242050</v>
      </c>
    </row>
    <row r="791" spans="1:36" ht="13.8" thickBot="1" x14ac:dyDescent="0.3">
      <c r="A791" s="11" t="s">
        <v>1894</v>
      </c>
      <c r="B791" s="35" t="s">
        <v>461</v>
      </c>
      <c r="C791" s="3" t="s">
        <v>462</v>
      </c>
      <c r="D791" s="3" t="s">
        <v>32</v>
      </c>
      <c r="E791" s="3" t="s">
        <v>32</v>
      </c>
      <c r="F791" s="6" t="s">
        <v>1251</v>
      </c>
      <c r="G791" s="6">
        <v>1</v>
      </c>
      <c r="H791" s="6" t="s">
        <v>1245</v>
      </c>
      <c r="I791" s="5">
        <v>-2893742.36</v>
      </c>
      <c r="J791" s="5">
        <v>-2893742.36</v>
      </c>
      <c r="K791" s="5">
        <v>-2893742.36</v>
      </c>
      <c r="L791" s="5">
        <v>-2893742.36</v>
      </c>
      <c r="M791" s="5">
        <v>-2893742.36</v>
      </c>
      <c r="N791" s="5">
        <v>-2893742.36</v>
      </c>
      <c r="O791" s="5">
        <v>-2893742.36</v>
      </c>
      <c r="P791" s="5">
        <v>-2893742.36</v>
      </c>
      <c r="Q791" s="5">
        <v>-2893742.36</v>
      </c>
      <c r="R791" s="5">
        <v>-2893742.36</v>
      </c>
      <c r="S791" s="5">
        <v>-2893742.36</v>
      </c>
      <c r="T791" s="5">
        <v>-2721610.78</v>
      </c>
      <c r="U791" s="5">
        <v>-2721610.78</v>
      </c>
      <c r="V791" s="5">
        <v>-2721610.78</v>
      </c>
      <c r="W791" s="5">
        <v>-2721610.78</v>
      </c>
      <c r="X791" s="5">
        <v>-2721610.78</v>
      </c>
      <c r="Y791" s="5">
        <v>-2721610.78</v>
      </c>
      <c r="Z791" s="5">
        <v>-2721610.78</v>
      </c>
      <c r="AA791" s="5">
        <v>-2721610.78</v>
      </c>
      <c r="AB791" s="5">
        <v>-2721610.78</v>
      </c>
      <c r="AC791" s="5">
        <v>-2721610.78</v>
      </c>
      <c r="AD791" s="5">
        <v>-2721610.78</v>
      </c>
      <c r="AE791" s="5">
        <v>-2721610.78</v>
      </c>
      <c r="AF791" s="5">
        <v>-2586899.94</v>
      </c>
      <c r="AG791" s="5">
        <v>-2586899.94</v>
      </c>
      <c r="AH791" s="12">
        <f t="shared" si="36"/>
        <v>-2872225.9124999996</v>
      </c>
      <c r="AI791" s="12">
        <f t="shared" si="37"/>
        <v>-2704771.9250000003</v>
      </c>
      <c r="AJ791">
        <f t="shared" si="38"/>
        <v>242060</v>
      </c>
    </row>
    <row r="792" spans="1:36" ht="13.8" thickBot="1" x14ac:dyDescent="0.3">
      <c r="A792" s="11" t="s">
        <v>1895</v>
      </c>
      <c r="B792" s="35" t="s">
        <v>485</v>
      </c>
      <c r="C792" s="3" t="s">
        <v>486</v>
      </c>
      <c r="D792" s="3" t="s">
        <v>32</v>
      </c>
      <c r="E792" s="3" t="s">
        <v>32</v>
      </c>
      <c r="F792" s="6" t="s">
        <v>1251</v>
      </c>
      <c r="G792" s="6">
        <v>4</v>
      </c>
      <c r="H792" s="6" t="s">
        <v>1244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5">
        <v>0</v>
      </c>
      <c r="AG792" s="5">
        <v>0</v>
      </c>
      <c r="AH792" s="12">
        <f t="shared" si="36"/>
        <v>0</v>
      </c>
      <c r="AI792" s="12">
        <f t="shared" si="37"/>
        <v>0</v>
      </c>
      <c r="AJ792">
        <f t="shared" si="38"/>
        <v>242090</v>
      </c>
    </row>
    <row r="793" spans="1:36" ht="13.8" thickBot="1" x14ac:dyDescent="0.3">
      <c r="A793" s="11" t="s">
        <v>1896</v>
      </c>
      <c r="B793" s="35" t="s">
        <v>859</v>
      </c>
      <c r="C793" s="3" t="s">
        <v>860</v>
      </c>
      <c r="D793" s="3" t="s">
        <v>32</v>
      </c>
      <c r="E793" s="3" t="s">
        <v>32</v>
      </c>
      <c r="F793" s="6" t="s">
        <v>1251</v>
      </c>
      <c r="G793" s="6">
        <v>4</v>
      </c>
      <c r="H793" s="6" t="s">
        <v>1244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  <c r="AD793" s="5">
        <v>0</v>
      </c>
      <c r="AE793" s="5">
        <v>0</v>
      </c>
      <c r="AF793" s="5">
        <v>0</v>
      </c>
      <c r="AG793" s="5">
        <v>0</v>
      </c>
      <c r="AH793" s="12">
        <f t="shared" si="36"/>
        <v>0</v>
      </c>
      <c r="AI793" s="12">
        <f t="shared" si="37"/>
        <v>0</v>
      </c>
      <c r="AJ793">
        <f t="shared" si="38"/>
        <v>242095</v>
      </c>
    </row>
    <row r="794" spans="1:36" ht="13.8" thickBot="1" x14ac:dyDescent="0.3">
      <c r="A794" s="11" t="s">
        <v>1897</v>
      </c>
      <c r="B794" s="35" t="s">
        <v>350</v>
      </c>
      <c r="C794" s="3" t="s">
        <v>351</v>
      </c>
      <c r="D794" s="3" t="s">
        <v>32</v>
      </c>
      <c r="E794" s="3" t="s">
        <v>32</v>
      </c>
      <c r="F794" s="6" t="s">
        <v>1251</v>
      </c>
      <c r="G794" s="6">
        <v>4</v>
      </c>
      <c r="H794" s="6" t="s">
        <v>1244</v>
      </c>
      <c r="I794" s="5">
        <v>129504.58</v>
      </c>
      <c r="J794" s="5">
        <v>544850.82999999996</v>
      </c>
      <c r="K794" s="5">
        <v>415197.08</v>
      </c>
      <c r="L794" s="5">
        <v>387850.33</v>
      </c>
      <c r="M794" s="5">
        <v>258196.58</v>
      </c>
      <c r="N794" s="5">
        <v>468542.83</v>
      </c>
      <c r="O794" s="5">
        <v>338889.08</v>
      </c>
      <c r="P794" s="5">
        <v>215595.3</v>
      </c>
      <c r="Q794" s="5">
        <v>445941.55</v>
      </c>
      <c r="R794" s="5">
        <v>396287.8</v>
      </c>
      <c r="S794" s="5">
        <v>706634.05</v>
      </c>
      <c r="T794" s="5">
        <v>415708.55</v>
      </c>
      <c r="U794" s="5">
        <v>115708.55</v>
      </c>
      <c r="V794" s="5">
        <v>520055.22</v>
      </c>
      <c r="W794" s="5">
        <v>359401.89</v>
      </c>
      <c r="X794" s="5">
        <v>318991.65000000002</v>
      </c>
      <c r="Y794" s="5">
        <v>158338.32</v>
      </c>
      <c r="Z794" s="5">
        <v>346184.99</v>
      </c>
      <c r="AA794" s="5">
        <v>185531.66</v>
      </c>
      <c r="AB794" s="5">
        <v>482435.13</v>
      </c>
      <c r="AC794" s="5">
        <v>321781.8</v>
      </c>
      <c r="AD794" s="5">
        <v>161128.46</v>
      </c>
      <c r="AE794" s="5">
        <v>477746.72</v>
      </c>
      <c r="AF794" s="5">
        <v>317093.39</v>
      </c>
      <c r="AG794" s="5">
        <v>156440.04999999999</v>
      </c>
      <c r="AH794" s="12">
        <f t="shared" si="36"/>
        <v>393025.04541666666</v>
      </c>
      <c r="AI794" s="12">
        <f t="shared" si="37"/>
        <v>315396.96083333332</v>
      </c>
      <c r="AJ794">
        <f t="shared" si="38"/>
        <v>242200</v>
      </c>
    </row>
    <row r="795" spans="1:36" ht="13.8" thickBot="1" x14ac:dyDescent="0.3">
      <c r="A795" s="11" t="s">
        <v>2204</v>
      </c>
      <c r="B795" s="35" t="s">
        <v>1210</v>
      </c>
      <c r="C795" s="3" t="s">
        <v>1211</v>
      </c>
      <c r="D795" s="3" t="s">
        <v>32</v>
      </c>
      <c r="E795" s="3" t="s">
        <v>32</v>
      </c>
      <c r="F795" s="6" t="s">
        <v>1235</v>
      </c>
      <c r="G795" s="6">
        <v>0</v>
      </c>
      <c r="H795" s="6">
        <v>0</v>
      </c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5">
        <v>-34.619999999999997</v>
      </c>
      <c r="AC795" s="5">
        <v>-51.93</v>
      </c>
      <c r="AD795" s="5">
        <v>-69.239999999999995</v>
      </c>
      <c r="AE795" s="5">
        <v>-86.55</v>
      </c>
      <c r="AF795" s="5">
        <v>-105.56</v>
      </c>
      <c r="AG795" s="5">
        <v>-2583.0500000000002</v>
      </c>
      <c r="AH795" s="12">
        <f t="shared" si="36"/>
        <v>0</v>
      </c>
      <c r="AI795" s="12">
        <f t="shared" si="37"/>
        <v>-136.61875000000001</v>
      </c>
      <c r="AJ795">
        <f t="shared" si="38"/>
        <v>242205</v>
      </c>
    </row>
    <row r="796" spans="1:36" ht="13.8" thickBot="1" x14ac:dyDescent="0.3">
      <c r="A796" s="11" t="s">
        <v>1898</v>
      </c>
      <c r="B796" s="35" t="s">
        <v>352</v>
      </c>
      <c r="C796" s="3" t="s">
        <v>353</v>
      </c>
      <c r="D796" s="3" t="s">
        <v>51</v>
      </c>
      <c r="E796" s="3" t="s">
        <v>57</v>
      </c>
      <c r="F796" s="6" t="s">
        <v>1251</v>
      </c>
      <c r="G796" s="6">
        <v>4</v>
      </c>
      <c r="H796" s="6" t="s">
        <v>1245</v>
      </c>
      <c r="I796" s="5">
        <v>-499998</v>
      </c>
      <c r="J796" s="5">
        <v>-666664</v>
      </c>
      <c r="K796" s="5">
        <v>-833330</v>
      </c>
      <c r="L796" s="5">
        <v>-999996</v>
      </c>
      <c r="M796" s="5">
        <v>-1166662</v>
      </c>
      <c r="N796" s="5">
        <v>-1333328</v>
      </c>
      <c r="O796" s="5">
        <v>-1499994</v>
      </c>
      <c r="P796" s="5">
        <v>496141.79</v>
      </c>
      <c r="Q796" s="5">
        <v>248070.89</v>
      </c>
      <c r="R796" s="5">
        <v>0</v>
      </c>
      <c r="S796" s="5">
        <v>-183333.33</v>
      </c>
      <c r="T796" s="5">
        <v>-366666.66</v>
      </c>
      <c r="U796" s="5">
        <v>-549999.99</v>
      </c>
      <c r="V796" s="5">
        <v>-733333.32</v>
      </c>
      <c r="W796" s="5">
        <v>-916666.65</v>
      </c>
      <c r="X796" s="5">
        <v>-1099999.98</v>
      </c>
      <c r="Y796" s="5">
        <v>-1283333.31</v>
      </c>
      <c r="Z796" s="5">
        <v>-1466666.64</v>
      </c>
      <c r="AA796" s="5">
        <v>-1649999.97</v>
      </c>
      <c r="AB796" s="5">
        <v>255875.66</v>
      </c>
      <c r="AC796" s="5">
        <v>0</v>
      </c>
      <c r="AD796" s="5">
        <v>-147062.32999999999</v>
      </c>
      <c r="AE796" s="5">
        <v>-330395.65999999997</v>
      </c>
      <c r="AF796" s="5">
        <v>-459322.18</v>
      </c>
      <c r="AG796" s="5">
        <v>-549999.99</v>
      </c>
      <c r="AH796" s="12">
        <f t="shared" si="36"/>
        <v>-569230.02541666676</v>
      </c>
      <c r="AI796" s="12">
        <f t="shared" si="37"/>
        <v>-698408.69749999989</v>
      </c>
      <c r="AJ796">
        <f t="shared" si="38"/>
        <v>242300</v>
      </c>
    </row>
    <row r="797" spans="1:36" ht="13.8" thickBot="1" x14ac:dyDescent="0.3">
      <c r="A797" s="11" t="s">
        <v>1899</v>
      </c>
      <c r="B797" s="35" t="s">
        <v>354</v>
      </c>
      <c r="C797" s="3" t="s">
        <v>355</v>
      </c>
      <c r="D797" s="3" t="s">
        <v>51</v>
      </c>
      <c r="E797" s="3" t="s">
        <v>57</v>
      </c>
      <c r="F797" s="6" t="s">
        <v>1251</v>
      </c>
      <c r="G797" s="6">
        <v>4</v>
      </c>
      <c r="H797" s="6" t="s">
        <v>1245</v>
      </c>
      <c r="I797" s="5">
        <v>-141664</v>
      </c>
      <c r="J797" s="5">
        <v>-177080</v>
      </c>
      <c r="K797" s="5">
        <v>-212496</v>
      </c>
      <c r="L797" s="5">
        <v>-247912</v>
      </c>
      <c r="M797" s="5">
        <v>-283328</v>
      </c>
      <c r="N797" s="5">
        <v>-318744</v>
      </c>
      <c r="O797" s="5">
        <v>-354160</v>
      </c>
      <c r="P797" s="5">
        <v>43391</v>
      </c>
      <c r="Q797" s="5">
        <v>0</v>
      </c>
      <c r="R797" s="5">
        <v>-35416</v>
      </c>
      <c r="S797" s="5">
        <v>-74928.820000000007</v>
      </c>
      <c r="T797" s="5">
        <v>-114441.64</v>
      </c>
      <c r="U797" s="5">
        <v>-153954.46</v>
      </c>
      <c r="V797" s="5">
        <v>-193467.28</v>
      </c>
      <c r="W797" s="5">
        <v>-232980.1</v>
      </c>
      <c r="X797" s="5">
        <v>-272492.92</v>
      </c>
      <c r="Y797" s="5">
        <v>-312005.74</v>
      </c>
      <c r="Z797" s="5">
        <v>-351518.56</v>
      </c>
      <c r="AA797" s="5">
        <v>-392953.28</v>
      </c>
      <c r="AB797" s="5">
        <v>0</v>
      </c>
      <c r="AC797" s="5">
        <v>-39512.82</v>
      </c>
      <c r="AD797" s="5">
        <v>-79025.64</v>
      </c>
      <c r="AE797" s="5">
        <v>-114657</v>
      </c>
      <c r="AF797" s="5">
        <v>-152876</v>
      </c>
      <c r="AG797" s="5">
        <v>-114657</v>
      </c>
      <c r="AH797" s="12">
        <f t="shared" si="36"/>
        <v>-160243.72416666665</v>
      </c>
      <c r="AI797" s="12">
        <f t="shared" si="37"/>
        <v>-189649.5891666667</v>
      </c>
      <c r="AJ797">
        <f t="shared" si="38"/>
        <v>242310</v>
      </c>
    </row>
    <row r="798" spans="1:36" ht="13.8" thickBot="1" x14ac:dyDescent="0.3">
      <c r="A798" s="11" t="s">
        <v>1900</v>
      </c>
      <c r="B798" s="35" t="s">
        <v>645</v>
      </c>
      <c r="C798" s="3" t="s">
        <v>646</v>
      </c>
      <c r="D798" s="3" t="s">
        <v>32</v>
      </c>
      <c r="E798" s="3" t="s">
        <v>32</v>
      </c>
      <c r="F798" s="6" t="s">
        <v>1251</v>
      </c>
      <c r="G798" s="6">
        <v>1</v>
      </c>
      <c r="H798" s="6" t="s">
        <v>1245</v>
      </c>
      <c r="I798" s="5">
        <v>-4798800</v>
      </c>
      <c r="J798" s="5">
        <v>-5204266.67</v>
      </c>
      <c r="K798" s="5">
        <v>-810933.34</v>
      </c>
      <c r="L798" s="5">
        <v>-1216400.01</v>
      </c>
      <c r="M798" s="5">
        <v>-1621866.68</v>
      </c>
      <c r="N798" s="5">
        <v>-2027333.35</v>
      </c>
      <c r="O798" s="5">
        <v>-2432800.02</v>
      </c>
      <c r="P798" s="5">
        <v>-2838266.69</v>
      </c>
      <c r="Q798" s="5">
        <v>-3243733.36</v>
      </c>
      <c r="R798" s="5">
        <v>-3657300.03</v>
      </c>
      <c r="S798" s="5">
        <v>-4070866.7</v>
      </c>
      <c r="T798" s="5">
        <v>-4484433.37</v>
      </c>
      <c r="U798" s="5">
        <v>-4898000</v>
      </c>
      <c r="V798" s="5">
        <v>-414266.66</v>
      </c>
      <c r="W798" s="5">
        <v>-828533.32</v>
      </c>
      <c r="X798" s="5">
        <v>-242800</v>
      </c>
      <c r="Y798" s="5">
        <v>-324657.65999999997</v>
      </c>
      <c r="Z798" s="5">
        <v>-405833.32</v>
      </c>
      <c r="AA798" s="5">
        <v>-486999.98</v>
      </c>
      <c r="AB798" s="5">
        <v>-568166.65</v>
      </c>
      <c r="AC798" s="5">
        <v>-649333.31999999995</v>
      </c>
      <c r="AD798" s="5">
        <v>-730499.98</v>
      </c>
      <c r="AE798" s="5">
        <v>-811666.64</v>
      </c>
      <c r="AF798" s="5">
        <v>-892833.3</v>
      </c>
      <c r="AG798" s="5">
        <v>-4983557.3099999996</v>
      </c>
      <c r="AH798" s="12">
        <f t="shared" si="36"/>
        <v>-3038050.0183333331</v>
      </c>
      <c r="AI798" s="12">
        <f t="shared" si="37"/>
        <v>-941364.12375000026</v>
      </c>
      <c r="AJ798">
        <f t="shared" si="38"/>
        <v>242375</v>
      </c>
    </row>
    <row r="799" spans="1:36" ht="13.8" thickBot="1" x14ac:dyDescent="0.3">
      <c r="A799" s="11" t="s">
        <v>1901</v>
      </c>
      <c r="B799" s="35" t="s">
        <v>1083</v>
      </c>
      <c r="C799" s="3" t="s">
        <v>1084</v>
      </c>
      <c r="D799" s="3" t="s">
        <v>51</v>
      </c>
      <c r="E799" s="3" t="s">
        <v>57</v>
      </c>
      <c r="F799" s="6" t="s">
        <v>1251</v>
      </c>
      <c r="G799" s="6">
        <v>1</v>
      </c>
      <c r="H799" s="6" t="s">
        <v>1245</v>
      </c>
      <c r="I799" s="5">
        <v>-388330.88</v>
      </c>
      <c r="J799" s="5">
        <v>-129443.63</v>
      </c>
      <c r="K799" s="5">
        <v>-258887.26</v>
      </c>
      <c r="L799" s="5">
        <v>-388330.89</v>
      </c>
      <c r="M799" s="5">
        <v>-129443.64</v>
      </c>
      <c r="N799" s="5">
        <v>-258887.27</v>
      </c>
      <c r="O799" s="5">
        <v>-388330.9</v>
      </c>
      <c r="P799" s="5">
        <v>-129443.65</v>
      </c>
      <c r="Q799" s="5">
        <v>-258887.28</v>
      </c>
      <c r="R799" s="5">
        <v>-388330.91</v>
      </c>
      <c r="S799" s="5">
        <v>-129443.66</v>
      </c>
      <c r="T799" s="5">
        <v>-258887.29</v>
      </c>
      <c r="U799" s="5">
        <v>-388330.92</v>
      </c>
      <c r="V799" s="5">
        <v>-129443.67</v>
      </c>
      <c r="W799" s="5">
        <v>-258887.3</v>
      </c>
      <c r="X799" s="5">
        <v>-388330.93</v>
      </c>
      <c r="Y799" s="5">
        <v>-129443.68</v>
      </c>
      <c r="Z799" s="5">
        <v>-258887.31</v>
      </c>
      <c r="AA799" s="5">
        <v>-388330.94</v>
      </c>
      <c r="AB799" s="5">
        <v>-134175.66</v>
      </c>
      <c r="AC799" s="5">
        <v>-268351.26</v>
      </c>
      <c r="AD799" s="5">
        <v>-402526.86</v>
      </c>
      <c r="AE799" s="5">
        <v>-134175.66</v>
      </c>
      <c r="AF799" s="5">
        <v>-268351.26</v>
      </c>
      <c r="AG799" s="5">
        <v>-402526.86</v>
      </c>
      <c r="AH799" s="12">
        <f t="shared" si="36"/>
        <v>-258887.27333333335</v>
      </c>
      <c r="AI799" s="12">
        <f t="shared" si="37"/>
        <v>-263027.78499999997</v>
      </c>
      <c r="AJ799">
        <f t="shared" si="38"/>
        <v>242385</v>
      </c>
    </row>
    <row r="800" spans="1:36" ht="13.8" thickBot="1" x14ac:dyDescent="0.3">
      <c r="A800" s="11" t="s">
        <v>1902</v>
      </c>
      <c r="B800" s="35" t="s">
        <v>356</v>
      </c>
      <c r="C800" s="3" t="s">
        <v>357</v>
      </c>
      <c r="D800" s="3" t="s">
        <v>59</v>
      </c>
      <c r="E800" s="3" t="s">
        <v>52</v>
      </c>
      <c r="F800" s="6" t="s">
        <v>1251</v>
      </c>
      <c r="G800" s="6">
        <v>2</v>
      </c>
      <c r="H800" s="6" t="s">
        <v>2127</v>
      </c>
      <c r="I800" s="5">
        <v>0</v>
      </c>
      <c r="J800" s="5">
        <v>-63183.34</v>
      </c>
      <c r="K800" s="5">
        <v>-126366.68</v>
      </c>
      <c r="L800" s="5">
        <v>-189550.02</v>
      </c>
      <c r="M800" s="5">
        <v>113953.98</v>
      </c>
      <c r="N800" s="5">
        <v>54317.120000000003</v>
      </c>
      <c r="O800" s="5">
        <v>-5319.74</v>
      </c>
      <c r="P800" s="5">
        <v>-64956.6</v>
      </c>
      <c r="Q800" s="5">
        <v>-124593.46</v>
      </c>
      <c r="R800" s="5">
        <v>-184230.32</v>
      </c>
      <c r="S800" s="5">
        <v>-243867.18</v>
      </c>
      <c r="T800" s="5">
        <v>59636.800000000003</v>
      </c>
      <c r="U800" s="5">
        <v>-0.02</v>
      </c>
      <c r="V800" s="5">
        <v>-58741.69</v>
      </c>
      <c r="W800" s="5">
        <v>-117483.36</v>
      </c>
      <c r="X800" s="5">
        <v>-176225.03</v>
      </c>
      <c r="Y800" s="5">
        <v>174159.8</v>
      </c>
      <c r="Z800" s="5">
        <v>115418.13</v>
      </c>
      <c r="AA800" s="5">
        <v>56676.46</v>
      </c>
      <c r="AB800" s="5">
        <v>-2065.21</v>
      </c>
      <c r="AC800" s="5">
        <v>-60806.879999999997</v>
      </c>
      <c r="AD800" s="5">
        <v>-147886.78</v>
      </c>
      <c r="AE800" s="5">
        <v>174159.8</v>
      </c>
      <c r="AF800" s="5">
        <v>87079.9</v>
      </c>
      <c r="AG800" s="5">
        <v>-0.02</v>
      </c>
      <c r="AH800" s="12">
        <f t="shared" si="36"/>
        <v>-64513.287499999999</v>
      </c>
      <c r="AI800" s="12">
        <f t="shared" si="37"/>
        <v>3690.4266666666663</v>
      </c>
      <c r="AJ800">
        <f t="shared" si="38"/>
        <v>242400</v>
      </c>
    </row>
    <row r="801" spans="1:36" ht="13.8" thickBot="1" x14ac:dyDescent="0.3">
      <c r="A801" s="11" t="s">
        <v>1903</v>
      </c>
      <c r="B801" s="35" t="s">
        <v>356</v>
      </c>
      <c r="C801" s="3" t="s">
        <v>357</v>
      </c>
      <c r="D801" s="3" t="s">
        <v>58</v>
      </c>
      <c r="E801" s="3" t="s">
        <v>52</v>
      </c>
      <c r="F801" s="6" t="s">
        <v>1251</v>
      </c>
      <c r="G801" s="6">
        <v>2</v>
      </c>
      <c r="H801" s="6" t="s">
        <v>2128</v>
      </c>
      <c r="I801" s="5">
        <v>0</v>
      </c>
      <c r="J801" s="5">
        <v>-120458.33</v>
      </c>
      <c r="K801" s="5">
        <v>-240916.66</v>
      </c>
      <c r="L801" s="5">
        <v>-361374.99</v>
      </c>
      <c r="M801" s="5">
        <v>963566.18</v>
      </c>
      <c r="N801" s="5">
        <v>843120.54</v>
      </c>
      <c r="O801" s="5">
        <v>722674.9</v>
      </c>
      <c r="P801" s="5">
        <v>602229.26</v>
      </c>
      <c r="Q801" s="5">
        <v>481783.62</v>
      </c>
      <c r="R801" s="5">
        <v>361337.98</v>
      </c>
      <c r="S801" s="5">
        <v>240891.99</v>
      </c>
      <c r="T801" s="5">
        <v>120446</v>
      </c>
      <c r="U801" s="5">
        <v>0</v>
      </c>
      <c r="V801" s="5">
        <v>-114891.67</v>
      </c>
      <c r="W801" s="5">
        <v>-229783.34</v>
      </c>
      <c r="X801" s="5">
        <v>-344675.01</v>
      </c>
      <c r="Y801" s="5">
        <v>919014.46</v>
      </c>
      <c r="Z801" s="5">
        <v>804137.66</v>
      </c>
      <c r="AA801" s="5">
        <v>689260.86</v>
      </c>
      <c r="AB801" s="5">
        <v>574384.06000000006</v>
      </c>
      <c r="AC801" s="5">
        <v>459507.26</v>
      </c>
      <c r="AD801" s="5">
        <v>344630.44</v>
      </c>
      <c r="AE801" s="5">
        <v>229753.62</v>
      </c>
      <c r="AF801" s="5">
        <v>114876.8</v>
      </c>
      <c r="AG801" s="5">
        <v>0</v>
      </c>
      <c r="AH801" s="12">
        <f t="shared" si="36"/>
        <v>301108.3741666667</v>
      </c>
      <c r="AI801" s="12">
        <f t="shared" si="37"/>
        <v>287184.59500000003</v>
      </c>
      <c r="AJ801">
        <f t="shared" si="38"/>
        <v>242400</v>
      </c>
    </row>
    <row r="802" spans="1:36" ht="13.8" thickBot="1" x14ac:dyDescent="0.3">
      <c r="A802" s="11" t="s">
        <v>1904</v>
      </c>
      <c r="B802" s="35" t="s">
        <v>356</v>
      </c>
      <c r="C802" s="3" t="s">
        <v>357</v>
      </c>
      <c r="D802" s="3" t="s">
        <v>67</v>
      </c>
      <c r="E802" s="3" t="s">
        <v>60</v>
      </c>
      <c r="F802" s="6" t="s">
        <v>1251</v>
      </c>
      <c r="G802" s="6">
        <v>1</v>
      </c>
      <c r="H802" s="6" t="s">
        <v>1247</v>
      </c>
      <c r="I802" s="5">
        <v>0</v>
      </c>
      <c r="J802" s="5">
        <v>-52383</v>
      </c>
      <c r="K802" s="5">
        <v>-104766</v>
      </c>
      <c r="L802" s="5">
        <v>323484.18</v>
      </c>
      <c r="M802" s="5">
        <v>271097.5</v>
      </c>
      <c r="N802" s="5">
        <v>346646.57</v>
      </c>
      <c r="O802" s="5">
        <v>297125.64</v>
      </c>
      <c r="P802" s="5">
        <v>247604.7</v>
      </c>
      <c r="Q802" s="5">
        <v>198083.76</v>
      </c>
      <c r="R802" s="5">
        <v>148562.82</v>
      </c>
      <c r="S802" s="5">
        <v>99041.88</v>
      </c>
      <c r="T802" s="5">
        <v>49520.94</v>
      </c>
      <c r="U802" s="5">
        <v>0</v>
      </c>
      <c r="V802" s="5">
        <v>-47883</v>
      </c>
      <c r="W802" s="5">
        <v>-95766</v>
      </c>
      <c r="X802" s="5">
        <v>293066.40999999997</v>
      </c>
      <c r="Y802" s="5">
        <v>246170.14</v>
      </c>
      <c r="Z802" s="5">
        <v>199273.87</v>
      </c>
      <c r="AA802" s="5">
        <v>152377.60000000001</v>
      </c>
      <c r="AB802" s="5">
        <v>105481.33</v>
      </c>
      <c r="AC802" s="5">
        <v>58585.06</v>
      </c>
      <c r="AD802" s="5">
        <v>123006.04</v>
      </c>
      <c r="AE802" s="5">
        <v>82004.02</v>
      </c>
      <c r="AF802" s="5">
        <v>41002</v>
      </c>
      <c r="AG802" s="5">
        <v>0</v>
      </c>
      <c r="AH802" s="12">
        <f t="shared" si="36"/>
        <v>152001.58250000002</v>
      </c>
      <c r="AI802" s="12">
        <f t="shared" si="37"/>
        <v>96443.122499999998</v>
      </c>
      <c r="AJ802">
        <f t="shared" si="38"/>
        <v>242400</v>
      </c>
    </row>
    <row r="803" spans="1:36" ht="13.8" thickBot="1" x14ac:dyDescent="0.3">
      <c r="A803" s="11" t="s">
        <v>1905</v>
      </c>
      <c r="B803" s="35" t="s">
        <v>358</v>
      </c>
      <c r="C803" s="3" t="s">
        <v>359</v>
      </c>
      <c r="D803" s="3" t="s">
        <v>32</v>
      </c>
      <c r="E803" s="3" t="s">
        <v>32</v>
      </c>
      <c r="F803" s="6" t="s">
        <v>1251</v>
      </c>
      <c r="G803" s="6">
        <v>1</v>
      </c>
      <c r="H803" s="6" t="s">
        <v>1245</v>
      </c>
      <c r="I803" s="5">
        <v>2251.37</v>
      </c>
      <c r="J803" s="5">
        <v>-14033.38</v>
      </c>
      <c r="K803" s="5">
        <v>11629.74</v>
      </c>
      <c r="L803" s="5">
        <v>5448.96</v>
      </c>
      <c r="M803" s="5">
        <v>12239.34</v>
      </c>
      <c r="N803" s="5">
        <v>15105.53</v>
      </c>
      <c r="O803" s="5">
        <v>5173.96</v>
      </c>
      <c r="P803" s="5">
        <v>-4311.71</v>
      </c>
      <c r="Q803" s="5">
        <v>-19411.88</v>
      </c>
      <c r="R803" s="5">
        <v>18294.88</v>
      </c>
      <c r="S803" s="5">
        <v>-9497.7999999999993</v>
      </c>
      <c r="T803" s="5">
        <v>15519.04</v>
      </c>
      <c r="U803" s="5">
        <v>-12926.48</v>
      </c>
      <c r="V803" s="5">
        <v>-792.88</v>
      </c>
      <c r="W803" s="5">
        <v>8721.52</v>
      </c>
      <c r="X803" s="5">
        <v>-25067.439999999999</v>
      </c>
      <c r="Y803" s="5">
        <v>9059.2000000000007</v>
      </c>
      <c r="Z803" s="5">
        <v>-11954.8</v>
      </c>
      <c r="AA803" s="5">
        <v>11678.32</v>
      </c>
      <c r="AB803" s="5">
        <v>-8659.75</v>
      </c>
      <c r="AC803" s="5">
        <v>7328.36</v>
      </c>
      <c r="AD803" s="5">
        <v>-37560.28</v>
      </c>
      <c r="AE803" s="5">
        <v>-52032.97</v>
      </c>
      <c r="AF803" s="5">
        <v>-17006.91</v>
      </c>
      <c r="AG803" s="5">
        <v>15121.08</v>
      </c>
      <c r="AH803" s="12">
        <f t="shared" si="36"/>
        <v>2568.260416666667</v>
      </c>
      <c r="AI803" s="12">
        <f t="shared" si="37"/>
        <v>-9599.1941666666662</v>
      </c>
      <c r="AJ803">
        <f t="shared" si="38"/>
        <v>242500</v>
      </c>
    </row>
    <row r="804" spans="1:36" ht="13.8" thickBot="1" x14ac:dyDescent="0.3">
      <c r="A804" s="11" t="s">
        <v>1906</v>
      </c>
      <c r="B804" s="35" t="s">
        <v>513</v>
      </c>
      <c r="C804" s="3" t="s">
        <v>362</v>
      </c>
      <c r="D804" s="3" t="s">
        <v>59</v>
      </c>
      <c r="E804" s="3" t="s">
        <v>57</v>
      </c>
      <c r="F804" s="6" t="s">
        <v>1235</v>
      </c>
      <c r="G804" s="6">
        <v>0</v>
      </c>
      <c r="H804" s="6">
        <v>0</v>
      </c>
      <c r="I804" s="5">
        <v>9574629.9800000004</v>
      </c>
      <c r="J804" s="5">
        <v>8942680.1899999995</v>
      </c>
      <c r="K804" s="5">
        <v>8733463.9199999999</v>
      </c>
      <c r="L804" s="5">
        <v>8492525.4100000001</v>
      </c>
      <c r="M804" s="5">
        <v>8456073.8200000003</v>
      </c>
      <c r="N804" s="5">
        <v>8202581.8899999997</v>
      </c>
      <c r="O804" s="5">
        <v>8113481.4900000002</v>
      </c>
      <c r="P804" s="5">
        <v>7736307.9000000004</v>
      </c>
      <c r="Q804" s="5">
        <v>7384530.3399999999</v>
      </c>
      <c r="R804" s="5">
        <v>6821719.3499999996</v>
      </c>
      <c r="S804" s="5">
        <v>6738480.2599999998</v>
      </c>
      <c r="T804" s="5">
        <v>6999261.5899999999</v>
      </c>
      <c r="U804" s="5">
        <v>7134246.6200000001</v>
      </c>
      <c r="V804" s="5">
        <v>7211791.3499999996</v>
      </c>
      <c r="W804" s="5">
        <v>6493273.9400000004</v>
      </c>
      <c r="X804" s="5">
        <v>6201384.96</v>
      </c>
      <c r="Y804" s="5">
        <v>6142118.7800000003</v>
      </c>
      <c r="Z804" s="5">
        <v>5840616.2300000004</v>
      </c>
      <c r="AA804" s="5">
        <v>5887516.79</v>
      </c>
      <c r="AB804" s="5">
        <v>5572524.0300000003</v>
      </c>
      <c r="AC804" s="5">
        <v>5263173.3600000003</v>
      </c>
      <c r="AD804" s="5">
        <v>4979366.55</v>
      </c>
      <c r="AE804" s="5">
        <v>4808651.29</v>
      </c>
      <c r="AF804" s="5">
        <v>4588763.9800000004</v>
      </c>
      <c r="AG804" s="5">
        <v>4375287.1399999997</v>
      </c>
      <c r="AH804" s="12">
        <f t="shared" si="36"/>
        <v>7914628.705000001</v>
      </c>
      <c r="AI804" s="12">
        <f t="shared" si="37"/>
        <v>5728662.3449999997</v>
      </c>
      <c r="AJ804">
        <f t="shared" si="38"/>
        <v>242600</v>
      </c>
    </row>
    <row r="805" spans="1:36" ht="13.8" thickBot="1" x14ac:dyDescent="0.3">
      <c r="A805" s="11" t="s">
        <v>1907</v>
      </c>
      <c r="B805" s="35" t="s">
        <v>513</v>
      </c>
      <c r="C805" s="3" t="s">
        <v>362</v>
      </c>
      <c r="D805" s="3" t="s">
        <v>58</v>
      </c>
      <c r="E805" s="3" t="s">
        <v>57</v>
      </c>
      <c r="F805" s="6" t="s">
        <v>1235</v>
      </c>
      <c r="G805" s="6">
        <v>0</v>
      </c>
      <c r="H805" s="6">
        <v>0</v>
      </c>
      <c r="I805" s="5">
        <v>14418937.92</v>
      </c>
      <c r="J805" s="5">
        <v>13989574.77</v>
      </c>
      <c r="K805" s="5">
        <v>13602932.01</v>
      </c>
      <c r="L805" s="5">
        <v>13797439.630000001</v>
      </c>
      <c r="M805" s="5">
        <v>13641490.09</v>
      </c>
      <c r="N805" s="5">
        <v>13480689.119999999</v>
      </c>
      <c r="O805" s="5">
        <v>13612808.17</v>
      </c>
      <c r="P805" s="5">
        <v>13278939.1</v>
      </c>
      <c r="Q805" s="5">
        <v>12776938.15</v>
      </c>
      <c r="R805" s="5">
        <v>12185032.01</v>
      </c>
      <c r="S805" s="5">
        <v>12114352.390000001</v>
      </c>
      <c r="T805" s="5">
        <v>11749638.09</v>
      </c>
      <c r="U805" s="5">
        <v>11894825.189999999</v>
      </c>
      <c r="V805" s="5">
        <v>10682556.710000001</v>
      </c>
      <c r="W805" s="5">
        <v>9737797.5800000001</v>
      </c>
      <c r="X805" s="5">
        <v>8862863.5600000005</v>
      </c>
      <c r="Y805" s="5">
        <v>8665184.9800000004</v>
      </c>
      <c r="Z805" s="5">
        <v>8121953.5499999998</v>
      </c>
      <c r="AA805" s="5">
        <v>7817082.79</v>
      </c>
      <c r="AB805" s="5">
        <v>6770023.2400000002</v>
      </c>
      <c r="AC805" s="5">
        <v>5985211.0700000003</v>
      </c>
      <c r="AD805" s="5">
        <v>5970711.6100000003</v>
      </c>
      <c r="AE805" s="5">
        <v>6098492.0599999996</v>
      </c>
      <c r="AF805" s="5">
        <v>6280323.1799999997</v>
      </c>
      <c r="AG805" s="5">
        <v>6886364.21</v>
      </c>
      <c r="AH805" s="12">
        <f t="shared" si="36"/>
        <v>13115559.590416668</v>
      </c>
      <c r="AI805" s="12">
        <f t="shared" si="37"/>
        <v>7865232.9191666665</v>
      </c>
      <c r="AJ805">
        <f t="shared" si="38"/>
        <v>242600</v>
      </c>
    </row>
    <row r="806" spans="1:36" ht="13.8" thickBot="1" x14ac:dyDescent="0.3">
      <c r="A806" s="11" t="s">
        <v>1908</v>
      </c>
      <c r="B806" s="35" t="s">
        <v>513</v>
      </c>
      <c r="C806" s="3" t="s">
        <v>362</v>
      </c>
      <c r="D806" s="3" t="s">
        <v>58</v>
      </c>
      <c r="E806" s="3" t="s">
        <v>60</v>
      </c>
      <c r="F806" s="6" t="s">
        <v>1235</v>
      </c>
      <c r="G806" s="6">
        <v>0</v>
      </c>
      <c r="H806" s="6">
        <v>0</v>
      </c>
      <c r="I806" s="5">
        <v>626653.39</v>
      </c>
      <c r="J806" s="5">
        <v>402761.89</v>
      </c>
      <c r="K806" s="5">
        <v>251660.1</v>
      </c>
      <c r="L806" s="5">
        <v>-14378.16</v>
      </c>
      <c r="M806" s="5">
        <v>-141651.6</v>
      </c>
      <c r="N806" s="5">
        <v>-72707.34</v>
      </c>
      <c r="O806" s="5">
        <v>205316.17</v>
      </c>
      <c r="P806" s="5">
        <v>354770.56</v>
      </c>
      <c r="Q806" s="5">
        <v>602869.57999999996</v>
      </c>
      <c r="R806" s="5">
        <v>756875.52</v>
      </c>
      <c r="S806" s="5">
        <v>804151.18</v>
      </c>
      <c r="T806" s="5">
        <v>728146.37</v>
      </c>
      <c r="U806" s="5">
        <v>645002.25</v>
      </c>
      <c r="V806" s="5">
        <v>456258.27</v>
      </c>
      <c r="W806" s="5">
        <v>101643.82</v>
      </c>
      <c r="X806" s="5">
        <v>-249538.54</v>
      </c>
      <c r="Y806" s="5">
        <v>-362687.62</v>
      </c>
      <c r="Z806" s="5">
        <v>-176766.27</v>
      </c>
      <c r="AA806" s="5">
        <v>-32670.61</v>
      </c>
      <c r="AB806" s="5">
        <v>222471.44</v>
      </c>
      <c r="AC806" s="5">
        <v>469170.13</v>
      </c>
      <c r="AD806" s="5">
        <v>751406.52</v>
      </c>
      <c r="AE806" s="5">
        <v>935921.82</v>
      </c>
      <c r="AF806" s="5">
        <v>1171136.93</v>
      </c>
      <c r="AG806" s="5">
        <v>908548.12</v>
      </c>
      <c r="AH806" s="12">
        <f t="shared" si="36"/>
        <v>376136.84083333332</v>
      </c>
      <c r="AI806" s="12">
        <f t="shared" si="37"/>
        <v>338593.42291666666</v>
      </c>
      <c r="AJ806">
        <f t="shared" si="38"/>
        <v>242600</v>
      </c>
    </row>
    <row r="807" spans="1:36" ht="13.8" thickBot="1" x14ac:dyDescent="0.3">
      <c r="A807" s="11" t="s">
        <v>1909</v>
      </c>
      <c r="B807" s="35" t="s">
        <v>513</v>
      </c>
      <c r="C807" s="3" t="s">
        <v>362</v>
      </c>
      <c r="D807" s="3" t="s">
        <v>59</v>
      </c>
      <c r="E807" s="3" t="s">
        <v>60</v>
      </c>
      <c r="F807" s="6" t="s">
        <v>1235</v>
      </c>
      <c r="G807" s="6">
        <v>0</v>
      </c>
      <c r="H807" s="6">
        <v>0</v>
      </c>
      <c r="I807" s="5">
        <v>-180889.26</v>
      </c>
      <c r="J807" s="5">
        <v>-301625.21999999997</v>
      </c>
      <c r="K807" s="5">
        <v>-431093.56</v>
      </c>
      <c r="L807" s="5">
        <v>-508132.03</v>
      </c>
      <c r="M807" s="5">
        <v>-566789.29</v>
      </c>
      <c r="N807" s="5">
        <v>-579248.68000000005</v>
      </c>
      <c r="O807" s="5">
        <v>-441756.15</v>
      </c>
      <c r="P807" s="5">
        <v>-387182.78</v>
      </c>
      <c r="Q807" s="5">
        <v>-353600.03</v>
      </c>
      <c r="R807" s="5">
        <v>-309542.77</v>
      </c>
      <c r="S807" s="5">
        <v>-253952.62</v>
      </c>
      <c r="T807" s="5">
        <v>-283767.45</v>
      </c>
      <c r="U807" s="5">
        <v>-234187.62</v>
      </c>
      <c r="V807" s="5">
        <v>-322291.09999999998</v>
      </c>
      <c r="W807" s="5">
        <v>-488675.72</v>
      </c>
      <c r="X807" s="5">
        <v>-598611.12</v>
      </c>
      <c r="Y807" s="5">
        <v>-588913.13</v>
      </c>
      <c r="Z807" s="5">
        <v>-515986.54</v>
      </c>
      <c r="AA807" s="5">
        <v>-453870.07</v>
      </c>
      <c r="AB807" s="5">
        <v>-365198.5</v>
      </c>
      <c r="AC807" s="5">
        <v>-239913.78</v>
      </c>
      <c r="AD807" s="5">
        <v>-153209.85999999999</v>
      </c>
      <c r="AE807" s="5">
        <v>-47029.8</v>
      </c>
      <c r="AF807" s="5">
        <v>-30809.18</v>
      </c>
      <c r="AG807" s="5">
        <v>-78073.22</v>
      </c>
      <c r="AH807" s="12">
        <f t="shared" si="36"/>
        <v>-385352.41833333339</v>
      </c>
      <c r="AI807" s="12">
        <f t="shared" si="37"/>
        <v>-330053.26833333325</v>
      </c>
      <c r="AJ807">
        <f t="shared" si="38"/>
        <v>242600</v>
      </c>
    </row>
    <row r="808" spans="1:36" ht="13.8" thickBot="1" x14ac:dyDescent="0.3">
      <c r="A808" s="11" t="s">
        <v>1910</v>
      </c>
      <c r="B808" s="35" t="s">
        <v>513</v>
      </c>
      <c r="C808" s="3" t="s">
        <v>362</v>
      </c>
      <c r="D808" s="3" t="s">
        <v>51</v>
      </c>
      <c r="E808" s="3" t="s">
        <v>57</v>
      </c>
      <c r="F808" s="6" t="s">
        <v>1235</v>
      </c>
      <c r="G808" s="6">
        <v>0</v>
      </c>
      <c r="H808" s="6">
        <v>0</v>
      </c>
      <c r="I808" s="5">
        <v>0</v>
      </c>
      <c r="J808" s="5">
        <v>7660.35</v>
      </c>
      <c r="K808" s="5">
        <v>37432.17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5">
        <v>2173.16</v>
      </c>
      <c r="R808" s="5">
        <v>10237.42</v>
      </c>
      <c r="S808" s="5">
        <v>10002.209999999999</v>
      </c>
      <c r="T808" s="5">
        <v>10246.99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-69.66</v>
      </c>
      <c r="AH808" s="12">
        <f t="shared" si="36"/>
        <v>6479.3583333333336</v>
      </c>
      <c r="AI808" s="12">
        <f t="shared" si="37"/>
        <v>-2.9024999999999999</v>
      </c>
      <c r="AJ808">
        <f t="shared" si="38"/>
        <v>242600</v>
      </c>
    </row>
    <row r="809" spans="1:36" ht="13.8" thickBot="1" x14ac:dyDescent="0.3">
      <c r="A809" s="11" t="s">
        <v>1911</v>
      </c>
      <c r="B809" s="35" t="s">
        <v>513</v>
      </c>
      <c r="C809" s="3" t="s">
        <v>362</v>
      </c>
      <c r="D809" s="3" t="s">
        <v>51</v>
      </c>
      <c r="E809" s="3" t="s">
        <v>60</v>
      </c>
      <c r="F809" s="6" t="s">
        <v>1235</v>
      </c>
      <c r="G809" s="6">
        <v>0</v>
      </c>
      <c r="H809" s="6">
        <v>0</v>
      </c>
      <c r="I809" s="5">
        <v>0</v>
      </c>
      <c r="J809" s="5">
        <v>851.15</v>
      </c>
      <c r="K809" s="5">
        <v>3799.75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5006.29</v>
      </c>
      <c r="T809" s="5">
        <v>2410.04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5">
        <v>0</v>
      </c>
      <c r="AG809" s="5">
        <v>0</v>
      </c>
      <c r="AH809" s="12">
        <f t="shared" si="36"/>
        <v>1005.6025</v>
      </c>
      <c r="AI809" s="12">
        <f t="shared" si="37"/>
        <v>0</v>
      </c>
      <c r="AJ809">
        <f t="shared" si="38"/>
        <v>242600</v>
      </c>
    </row>
    <row r="810" spans="1:36" ht="13.8" thickBot="1" x14ac:dyDescent="0.3">
      <c r="A810" s="11" t="s">
        <v>1912</v>
      </c>
      <c r="B810" s="35" t="s">
        <v>513</v>
      </c>
      <c r="C810" s="3" t="s">
        <v>362</v>
      </c>
      <c r="D810" s="3" t="s">
        <v>67</v>
      </c>
      <c r="E810" s="3" t="s">
        <v>60</v>
      </c>
      <c r="F810" s="6" t="s">
        <v>1235</v>
      </c>
      <c r="G810" s="6">
        <v>0</v>
      </c>
      <c r="H810" s="6">
        <v>0</v>
      </c>
      <c r="I810" s="5">
        <v>-299420.12</v>
      </c>
      <c r="J810" s="5">
        <v>-468160.88</v>
      </c>
      <c r="K810" s="5">
        <v>-576902.74</v>
      </c>
      <c r="L810" s="5">
        <v>-657864.61</v>
      </c>
      <c r="M810" s="5">
        <v>-712397.7</v>
      </c>
      <c r="N810" s="5">
        <v>-598900.42000000004</v>
      </c>
      <c r="O810" s="5">
        <v>-457108.71</v>
      </c>
      <c r="P810" s="5">
        <v>-398727.76</v>
      </c>
      <c r="Q810" s="5">
        <v>-325891.63</v>
      </c>
      <c r="R810" s="5">
        <v>-219878.49</v>
      </c>
      <c r="S810" s="5">
        <v>-133394.51999999999</v>
      </c>
      <c r="T810" s="5">
        <v>-107239.45</v>
      </c>
      <c r="U810" s="5">
        <v>-49951.85</v>
      </c>
      <c r="V810" s="5">
        <v>-192294.24</v>
      </c>
      <c r="W810" s="5">
        <v>-467797.34</v>
      </c>
      <c r="X810" s="5">
        <v>-679676.1</v>
      </c>
      <c r="Y810" s="5">
        <v>-782076.96</v>
      </c>
      <c r="Z810" s="5">
        <v>-742342.74</v>
      </c>
      <c r="AA810" s="5">
        <v>-579977.54</v>
      </c>
      <c r="AB810" s="5">
        <v>-406222.03</v>
      </c>
      <c r="AC810" s="5">
        <v>-269897.11</v>
      </c>
      <c r="AD810" s="5">
        <v>-92528.84</v>
      </c>
      <c r="AE810" s="5">
        <v>-42082.400000000001</v>
      </c>
      <c r="AF810" s="5">
        <v>-128066.56</v>
      </c>
      <c r="AG810" s="5">
        <v>-216390.68</v>
      </c>
      <c r="AH810" s="12">
        <f t="shared" si="36"/>
        <v>-402596.07458333328</v>
      </c>
      <c r="AI810" s="12">
        <f t="shared" si="37"/>
        <v>-376344.42708333331</v>
      </c>
      <c r="AJ810">
        <f t="shared" si="38"/>
        <v>242600</v>
      </c>
    </row>
    <row r="811" spans="1:36" ht="13.8" thickBot="1" x14ac:dyDescent="0.3">
      <c r="A811" s="11" t="s">
        <v>1913</v>
      </c>
      <c r="B811" s="35" t="s">
        <v>360</v>
      </c>
      <c r="C811" s="3" t="s">
        <v>361</v>
      </c>
      <c r="D811" s="3" t="s">
        <v>32</v>
      </c>
      <c r="E811" s="3" t="s">
        <v>32</v>
      </c>
      <c r="F811" s="6" t="s">
        <v>1251</v>
      </c>
      <c r="G811" s="6">
        <v>4</v>
      </c>
      <c r="H811" s="6" t="s">
        <v>1244</v>
      </c>
      <c r="I811" s="5">
        <v>-20010011.600000001</v>
      </c>
      <c r="J811" s="5">
        <v>-19901416.739999998</v>
      </c>
      <c r="K811" s="5">
        <v>-20228495.760000002</v>
      </c>
      <c r="L811" s="5">
        <v>-20809475.760000002</v>
      </c>
      <c r="M811" s="5">
        <v>-21219367.120000001</v>
      </c>
      <c r="N811" s="5">
        <v>-21687445.48</v>
      </c>
      <c r="O811" s="5">
        <v>-20941737.75</v>
      </c>
      <c r="P811" s="5">
        <v>-20561945.440000001</v>
      </c>
      <c r="Q811" s="5">
        <v>-20402882.52</v>
      </c>
      <c r="R811" s="5">
        <v>-20297126.579999998</v>
      </c>
      <c r="S811" s="5">
        <v>-20854816.120000001</v>
      </c>
      <c r="T811" s="5">
        <v>-20261610.649999999</v>
      </c>
      <c r="U811" s="5">
        <v>-20671769.609999999</v>
      </c>
      <c r="V811" s="5">
        <v>-20453388.690000001</v>
      </c>
      <c r="W811" s="5">
        <v>-20714416.82</v>
      </c>
      <c r="X811" s="5">
        <v>-21458507.690000001</v>
      </c>
      <c r="Y811" s="5">
        <v>-21952013.649999999</v>
      </c>
      <c r="Z811" s="5">
        <v>-21570226.640000001</v>
      </c>
      <c r="AA811" s="5">
        <v>-21703931.640000001</v>
      </c>
      <c r="AB811" s="5">
        <v>-21448536.449999999</v>
      </c>
      <c r="AC811" s="5">
        <v>-21247234.399999999</v>
      </c>
      <c r="AD811" s="5">
        <v>-21369544.440000001</v>
      </c>
      <c r="AE811" s="5">
        <v>-21916540.34</v>
      </c>
      <c r="AF811" s="5">
        <v>-21495156.77</v>
      </c>
      <c r="AG811" s="5">
        <v>-21990274.25</v>
      </c>
      <c r="AH811" s="12">
        <f t="shared" si="36"/>
        <v>-20625600.877083339</v>
      </c>
      <c r="AI811" s="12">
        <f t="shared" si="37"/>
        <v>-21388376.621666666</v>
      </c>
      <c r="AJ811">
        <f t="shared" si="38"/>
        <v>242700</v>
      </c>
    </row>
    <row r="812" spans="1:36" ht="13.8" thickBot="1" x14ac:dyDescent="0.3">
      <c r="A812" s="11" t="s">
        <v>1914</v>
      </c>
      <c r="B812" s="35" t="s">
        <v>523</v>
      </c>
      <c r="C812" s="3" t="s">
        <v>363</v>
      </c>
      <c r="D812" s="3" t="s">
        <v>58</v>
      </c>
      <c r="E812" s="3" t="s">
        <v>57</v>
      </c>
      <c r="F812" s="6" t="s">
        <v>1251</v>
      </c>
      <c r="G812" s="6">
        <v>2</v>
      </c>
      <c r="H812" s="6" t="s">
        <v>1249</v>
      </c>
      <c r="I812" s="5">
        <v>-370731</v>
      </c>
      <c r="J812" s="5">
        <v>-201038.66</v>
      </c>
      <c r="K812" s="5">
        <v>-115030.11</v>
      </c>
      <c r="L812" s="5">
        <v>457801.45</v>
      </c>
      <c r="M812" s="5">
        <v>461698.67</v>
      </c>
      <c r="N812" s="5">
        <v>587708.62</v>
      </c>
      <c r="O812" s="5">
        <v>290583.65000000002</v>
      </c>
      <c r="P812" s="5">
        <v>-151683.16</v>
      </c>
      <c r="Q812" s="5">
        <v>-345200.27</v>
      </c>
      <c r="R812" s="5">
        <v>-694946.07</v>
      </c>
      <c r="S812" s="5">
        <v>-654243.21</v>
      </c>
      <c r="T812" s="5">
        <v>-585883.56999999995</v>
      </c>
      <c r="U812" s="5">
        <v>-139332.69</v>
      </c>
      <c r="V812" s="5">
        <v>172411.48</v>
      </c>
      <c r="W812" s="5">
        <v>-56342.64</v>
      </c>
      <c r="X812" s="5">
        <v>143203.13</v>
      </c>
      <c r="Y812" s="5">
        <v>202072.2</v>
      </c>
      <c r="Z812" s="5">
        <v>92380.160000000003</v>
      </c>
      <c r="AA812" s="5">
        <v>-88711.76</v>
      </c>
      <c r="AB812" s="5">
        <v>-207246.88</v>
      </c>
      <c r="AC812" s="5">
        <v>-441735.57</v>
      </c>
      <c r="AD812" s="5">
        <v>-627814.18000000005</v>
      </c>
      <c r="AE812" s="5">
        <v>-874390.06</v>
      </c>
      <c r="AF812" s="5">
        <v>-811793.26</v>
      </c>
      <c r="AG812" s="5">
        <v>-455586.13</v>
      </c>
      <c r="AH812" s="12">
        <f t="shared" si="36"/>
        <v>-100438.70874999999</v>
      </c>
      <c r="AI812" s="12">
        <f t="shared" si="37"/>
        <v>-232952.23250000001</v>
      </c>
      <c r="AJ812">
        <f t="shared" si="38"/>
        <v>242770</v>
      </c>
    </row>
    <row r="813" spans="1:36" ht="13.8" thickBot="1" x14ac:dyDescent="0.3">
      <c r="A813" s="11" t="s">
        <v>1915</v>
      </c>
      <c r="B813" s="35" t="s">
        <v>523</v>
      </c>
      <c r="C813" s="3" t="s">
        <v>363</v>
      </c>
      <c r="D813" s="3" t="s">
        <v>67</v>
      </c>
      <c r="E813" s="3" t="s">
        <v>60</v>
      </c>
      <c r="F813" s="6" t="s">
        <v>1251</v>
      </c>
      <c r="G813" s="6">
        <v>1</v>
      </c>
      <c r="H813" s="6" t="s">
        <v>1247</v>
      </c>
      <c r="I813" s="5">
        <v>-62285.86</v>
      </c>
      <c r="J813" s="5">
        <v>-89399.88</v>
      </c>
      <c r="K813" s="5">
        <v>-108571.99</v>
      </c>
      <c r="L813" s="5">
        <v>-118275.02</v>
      </c>
      <c r="M813" s="5">
        <v>-122409.27</v>
      </c>
      <c r="N813" s="5">
        <v>-110761.81</v>
      </c>
      <c r="O813" s="5">
        <v>-94051.7</v>
      </c>
      <c r="P813" s="5">
        <v>-70019.39</v>
      </c>
      <c r="Q813" s="5">
        <v>-63025.05</v>
      </c>
      <c r="R813" s="5">
        <v>-58342.95</v>
      </c>
      <c r="S813" s="5">
        <v>-62456.160000000003</v>
      </c>
      <c r="T813" s="5">
        <v>-74468.56</v>
      </c>
      <c r="U813" s="5">
        <v>-95500.39</v>
      </c>
      <c r="V813" s="5">
        <v>-117077.03</v>
      </c>
      <c r="W813" s="5">
        <v>-137636.67000000001</v>
      </c>
      <c r="X813" s="5">
        <v>-149246.28</v>
      </c>
      <c r="Y813" s="5">
        <v>-124953.41</v>
      </c>
      <c r="Z813" s="5">
        <v>-110844.56</v>
      </c>
      <c r="AA813" s="5">
        <v>-98156.71</v>
      </c>
      <c r="AB813" s="5">
        <v>-87593.95</v>
      </c>
      <c r="AC813" s="5">
        <v>-75679.570000000007</v>
      </c>
      <c r="AD813" s="5">
        <v>-68180.97</v>
      </c>
      <c r="AE813" s="5">
        <v>-60161.77</v>
      </c>
      <c r="AF813" s="5">
        <v>-61003.42</v>
      </c>
      <c r="AG813" s="5">
        <v>-67296.539999999994</v>
      </c>
      <c r="AH813" s="12">
        <f t="shared" si="36"/>
        <v>-87556.242083333331</v>
      </c>
      <c r="AI813" s="12">
        <f t="shared" si="37"/>
        <v>-97661.067083333328</v>
      </c>
      <c r="AJ813">
        <f t="shared" si="38"/>
        <v>242770</v>
      </c>
    </row>
    <row r="814" spans="1:36" ht="13.8" thickBot="1" x14ac:dyDescent="0.3">
      <c r="A814" s="11" t="s">
        <v>1916</v>
      </c>
      <c r="B814" s="35" t="s">
        <v>523</v>
      </c>
      <c r="C814" s="3" t="s">
        <v>363</v>
      </c>
      <c r="D814" s="3" t="s">
        <v>58</v>
      </c>
      <c r="E814" s="3" t="s">
        <v>60</v>
      </c>
      <c r="F814" s="6" t="s">
        <v>1251</v>
      </c>
      <c r="G814" s="6">
        <v>4</v>
      </c>
      <c r="H814" s="6" t="s">
        <v>1250</v>
      </c>
      <c r="I814" s="5">
        <v>-185017.1</v>
      </c>
      <c r="J814" s="5">
        <v>-383578.98</v>
      </c>
      <c r="K814" s="5">
        <v>-523955.01</v>
      </c>
      <c r="L814" s="5">
        <v>-404233.09</v>
      </c>
      <c r="M814" s="5">
        <v>-474632.03</v>
      </c>
      <c r="N814" s="5">
        <v>-431265.34</v>
      </c>
      <c r="O814" s="5">
        <v>-462290.86</v>
      </c>
      <c r="P814" s="5">
        <v>-323914.46000000002</v>
      </c>
      <c r="Q814" s="5">
        <v>-291591.12</v>
      </c>
      <c r="R814" s="5">
        <v>-314878.71000000002</v>
      </c>
      <c r="S814" s="5">
        <v>-319746.61</v>
      </c>
      <c r="T814" s="5">
        <v>-307887.65000000002</v>
      </c>
      <c r="U814" s="5">
        <v>-285990.33</v>
      </c>
      <c r="V814" s="5">
        <v>-294106.84999999998</v>
      </c>
      <c r="W814" s="5">
        <v>-715587.34</v>
      </c>
      <c r="X814" s="5">
        <v>-888008.83</v>
      </c>
      <c r="Y814" s="5">
        <v>-966100.22</v>
      </c>
      <c r="Z814" s="5">
        <v>-996080.87</v>
      </c>
      <c r="AA814" s="5">
        <v>-989405.87</v>
      </c>
      <c r="AB814" s="5">
        <v>-950767.07</v>
      </c>
      <c r="AC814" s="5">
        <v>-928294.05</v>
      </c>
      <c r="AD814" s="5">
        <v>-851907.02</v>
      </c>
      <c r="AE814" s="5">
        <v>-967924.34</v>
      </c>
      <c r="AF814" s="5">
        <v>-1027776.69</v>
      </c>
      <c r="AG814" s="5">
        <v>-996424.41</v>
      </c>
      <c r="AH814" s="12">
        <f t="shared" si="36"/>
        <v>-372789.79791666666</v>
      </c>
      <c r="AI814" s="12">
        <f t="shared" si="37"/>
        <v>-851430.54333333333</v>
      </c>
      <c r="AJ814">
        <f t="shared" si="38"/>
        <v>242770</v>
      </c>
    </row>
    <row r="815" spans="1:36" ht="13.8" thickBot="1" x14ac:dyDescent="0.3">
      <c r="A815" s="11" t="s">
        <v>1917</v>
      </c>
      <c r="B815" s="35" t="s">
        <v>523</v>
      </c>
      <c r="C815" s="3" t="s">
        <v>363</v>
      </c>
      <c r="D815" s="3" t="s">
        <v>58</v>
      </c>
      <c r="E815" s="3" t="s">
        <v>52</v>
      </c>
      <c r="F815" s="6" t="s">
        <v>1251</v>
      </c>
      <c r="G815" s="6">
        <v>2</v>
      </c>
      <c r="H815" s="6" t="s">
        <v>2128</v>
      </c>
      <c r="I815" s="5">
        <v>-845940.65</v>
      </c>
      <c r="J815" s="5">
        <v>-795809.09</v>
      </c>
      <c r="K815" s="5">
        <v>-795759.47</v>
      </c>
      <c r="L815" s="5">
        <v>-793121.61</v>
      </c>
      <c r="M815" s="5">
        <v>-785849.47</v>
      </c>
      <c r="N815" s="5">
        <v>-781953.33</v>
      </c>
      <c r="O815" s="5">
        <v>-778308.04</v>
      </c>
      <c r="P815" s="5">
        <v>-777565.92</v>
      </c>
      <c r="Q815" s="5">
        <v>-931119.28</v>
      </c>
      <c r="R815" s="5">
        <v>-1042110.44</v>
      </c>
      <c r="S815" s="5">
        <v>-1040003.86</v>
      </c>
      <c r="T815" s="5">
        <v>-828141.72</v>
      </c>
      <c r="U815" s="5">
        <v>-822560.47</v>
      </c>
      <c r="V815" s="5">
        <v>-822112.58</v>
      </c>
      <c r="W815" s="5">
        <v>-822066.06</v>
      </c>
      <c r="X815" s="5">
        <v>-821454.81</v>
      </c>
      <c r="Y815" s="5">
        <v>-819723.73</v>
      </c>
      <c r="Z815" s="5">
        <v>-817325.12</v>
      </c>
      <c r="AA815" s="5">
        <v>-802968.06</v>
      </c>
      <c r="AB815" s="5">
        <v>-801004.75</v>
      </c>
      <c r="AC815" s="5">
        <v>-1005803.57</v>
      </c>
      <c r="AD815" s="5">
        <v>-1091233.02</v>
      </c>
      <c r="AE815" s="5">
        <v>-1090341.93</v>
      </c>
      <c r="AF815" s="5">
        <v>-1087037.1200000001</v>
      </c>
      <c r="AG815" s="5">
        <v>-882556.88</v>
      </c>
      <c r="AH815" s="12">
        <f t="shared" si="36"/>
        <v>-848666.06583333341</v>
      </c>
      <c r="AI815" s="12">
        <f t="shared" si="37"/>
        <v>-902802.4520833334</v>
      </c>
      <c r="AJ815">
        <f t="shared" si="38"/>
        <v>242770</v>
      </c>
    </row>
    <row r="816" spans="1:36" ht="13.8" thickBot="1" x14ac:dyDescent="0.3">
      <c r="A816" s="11" t="s">
        <v>1918</v>
      </c>
      <c r="B816" s="35" t="s">
        <v>695</v>
      </c>
      <c r="C816" s="3" t="s">
        <v>696</v>
      </c>
      <c r="D816" s="3" t="s">
        <v>58</v>
      </c>
      <c r="E816" s="3" t="s">
        <v>52</v>
      </c>
      <c r="F816" s="6" t="s">
        <v>1251</v>
      </c>
      <c r="G816" s="6">
        <v>4</v>
      </c>
      <c r="H816" s="6" t="s">
        <v>2128</v>
      </c>
      <c r="I816" s="5">
        <v>-26318.43</v>
      </c>
      <c r="J816" s="5">
        <v>-22272.15</v>
      </c>
      <c r="K816" s="5">
        <v>-22272.15</v>
      </c>
      <c r="L816" s="5">
        <v>-22272.15</v>
      </c>
      <c r="M816" s="5">
        <v>-22272.15</v>
      </c>
      <c r="N816" s="5">
        <v>-22272.15</v>
      </c>
      <c r="O816" s="5">
        <v>-22272.15</v>
      </c>
      <c r="P816" s="5">
        <v>-22272.15</v>
      </c>
      <c r="Q816" s="5">
        <v>-22272.15</v>
      </c>
      <c r="R816" s="5">
        <v>-22272.15</v>
      </c>
      <c r="S816" s="5">
        <v>-22272.15</v>
      </c>
      <c r="T816" s="5">
        <v>-22272.15</v>
      </c>
      <c r="U816" s="5">
        <v>-22272.15</v>
      </c>
      <c r="V816" s="5">
        <v>-22272.15</v>
      </c>
      <c r="W816" s="5">
        <v>-22272.15</v>
      </c>
      <c r="X816" s="5">
        <v>-22272.15</v>
      </c>
      <c r="Y816" s="5">
        <v>-22272.15</v>
      </c>
      <c r="Z816" s="5">
        <v>-22272.15</v>
      </c>
      <c r="AA816" s="5">
        <v>-22272.15</v>
      </c>
      <c r="AB816" s="5">
        <v>-22272.15</v>
      </c>
      <c r="AC816" s="5">
        <v>-22272.15</v>
      </c>
      <c r="AD816" s="5">
        <v>-22272.15</v>
      </c>
      <c r="AE816" s="5">
        <v>-22272.15</v>
      </c>
      <c r="AF816" s="5">
        <v>-22272.15</v>
      </c>
      <c r="AG816" s="5">
        <v>-22272.15</v>
      </c>
      <c r="AH816" s="12">
        <f t="shared" si="36"/>
        <v>-22440.744999999995</v>
      </c>
      <c r="AI816" s="12">
        <f t="shared" si="37"/>
        <v>-22272.149999999998</v>
      </c>
      <c r="AJ816">
        <f t="shared" si="38"/>
        <v>242780</v>
      </c>
    </row>
    <row r="817" spans="1:36" ht="13.8" thickBot="1" x14ac:dyDescent="0.3">
      <c r="A817" s="11" t="s">
        <v>1919</v>
      </c>
      <c r="B817" s="35" t="s">
        <v>697</v>
      </c>
      <c r="C817" s="3" t="s">
        <v>698</v>
      </c>
      <c r="D817" s="3" t="s">
        <v>58</v>
      </c>
      <c r="E817" s="3" t="s">
        <v>52</v>
      </c>
      <c r="F817" s="6" t="s">
        <v>1251</v>
      </c>
      <c r="G817" s="6">
        <v>4</v>
      </c>
      <c r="H817" s="6" t="s">
        <v>2128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0</v>
      </c>
      <c r="AG817" s="5">
        <v>0</v>
      </c>
      <c r="AH817" s="12">
        <f t="shared" si="36"/>
        <v>0</v>
      </c>
      <c r="AI817" s="12">
        <f t="shared" si="37"/>
        <v>0</v>
      </c>
      <c r="AJ817">
        <f t="shared" si="38"/>
        <v>242790</v>
      </c>
    </row>
    <row r="818" spans="1:36" ht="13.8" thickBot="1" x14ac:dyDescent="0.3">
      <c r="A818" s="11" t="s">
        <v>1920</v>
      </c>
      <c r="B818" s="35" t="s">
        <v>364</v>
      </c>
      <c r="C818" s="3" t="s">
        <v>365</v>
      </c>
      <c r="D818" s="3" t="s">
        <v>32</v>
      </c>
      <c r="E818" s="3" t="s">
        <v>32</v>
      </c>
      <c r="F818" s="6" t="s">
        <v>1251</v>
      </c>
      <c r="G818" s="6">
        <v>4</v>
      </c>
      <c r="H818" s="6" t="s">
        <v>1244</v>
      </c>
      <c r="I818" s="5">
        <v>-983899.54</v>
      </c>
      <c r="J818" s="5">
        <v>-983899.54</v>
      </c>
      <c r="K818" s="5">
        <v>-983899.54</v>
      </c>
      <c r="L818" s="5">
        <v>-883448.89</v>
      </c>
      <c r="M818" s="5">
        <v>-883448.89</v>
      </c>
      <c r="N818" s="5">
        <v>-883448.89</v>
      </c>
      <c r="O818" s="5">
        <v>-934262.5</v>
      </c>
      <c r="P818" s="5">
        <v>-934262.5</v>
      </c>
      <c r="Q818" s="5">
        <v>-934262.5</v>
      </c>
      <c r="R818" s="5">
        <v>-836568.14</v>
      </c>
      <c r="S818" s="5">
        <v>-836568.14</v>
      </c>
      <c r="T818" s="5">
        <v>-836568.14</v>
      </c>
      <c r="U818" s="5">
        <v>-634063.79</v>
      </c>
      <c r="V818" s="5">
        <v>-634063.79</v>
      </c>
      <c r="W818" s="5">
        <v>-634063.79</v>
      </c>
      <c r="X818" s="5">
        <v>-1107206.23</v>
      </c>
      <c r="Y818" s="5">
        <v>-1107206.23</v>
      </c>
      <c r="Z818" s="5">
        <v>-1107206.23</v>
      </c>
      <c r="AA818" s="5">
        <v>-987265.63</v>
      </c>
      <c r="AB818" s="5">
        <v>-987265.63</v>
      </c>
      <c r="AC818" s="5">
        <v>-987265.63</v>
      </c>
      <c r="AD818" s="5">
        <v>-1064782.08</v>
      </c>
      <c r="AE818" s="5">
        <v>-1064782.08</v>
      </c>
      <c r="AF818" s="5">
        <v>-1064782.08</v>
      </c>
      <c r="AG818" s="5">
        <v>-1126296.1200000001</v>
      </c>
      <c r="AH818" s="12">
        <f t="shared" si="36"/>
        <v>-894968.2779166667</v>
      </c>
      <c r="AI818" s="12">
        <f t="shared" si="37"/>
        <v>-968839.11291666667</v>
      </c>
      <c r="AJ818">
        <f t="shared" si="38"/>
        <v>242830</v>
      </c>
    </row>
    <row r="819" spans="1:36" ht="13.8" thickBot="1" x14ac:dyDescent="0.3">
      <c r="A819" s="11" t="s">
        <v>1921</v>
      </c>
      <c r="B819" s="35" t="s">
        <v>41</v>
      </c>
      <c r="C819" s="3" t="s">
        <v>42</v>
      </c>
      <c r="D819" s="3" t="s">
        <v>32</v>
      </c>
      <c r="E819" s="3" t="s">
        <v>32</v>
      </c>
      <c r="F819" s="6" t="s">
        <v>1251</v>
      </c>
      <c r="G819" s="6">
        <v>4</v>
      </c>
      <c r="H819" s="6" t="s">
        <v>1244</v>
      </c>
      <c r="I819" s="5">
        <v>-228400.21</v>
      </c>
      <c r="J819" s="5">
        <v>-111182.96</v>
      </c>
      <c r="K819" s="5">
        <v>-339614.27</v>
      </c>
      <c r="L819" s="5">
        <v>-410673.18</v>
      </c>
      <c r="M819" s="5">
        <v>-399412.51</v>
      </c>
      <c r="N819" s="5">
        <v>-725244.39</v>
      </c>
      <c r="O819" s="5">
        <v>-440636.28</v>
      </c>
      <c r="P819" s="5">
        <v>-806033.18</v>
      </c>
      <c r="Q819" s="5">
        <v>-1022271.08</v>
      </c>
      <c r="R819" s="5">
        <v>-837049.82</v>
      </c>
      <c r="S819" s="5">
        <v>-418289.39</v>
      </c>
      <c r="T819" s="5">
        <v>-366464.58</v>
      </c>
      <c r="U819" s="5">
        <v>-56775.839999999997</v>
      </c>
      <c r="V819" s="5">
        <v>-258694.99</v>
      </c>
      <c r="W819" s="5">
        <v>-212510.71</v>
      </c>
      <c r="X819" s="5">
        <v>-96255.679999999993</v>
      </c>
      <c r="Y819" s="5">
        <v>473074.42</v>
      </c>
      <c r="Z819" s="5">
        <v>-336773.4</v>
      </c>
      <c r="AA819" s="5">
        <v>-344698.83</v>
      </c>
      <c r="AB819" s="5">
        <v>-727301.63</v>
      </c>
      <c r="AC819" s="5">
        <v>-313312.71000000002</v>
      </c>
      <c r="AD819" s="5">
        <v>-702196.23</v>
      </c>
      <c r="AE819" s="5">
        <v>14522.9</v>
      </c>
      <c r="AF819" s="5">
        <v>68986.59</v>
      </c>
      <c r="AG819" s="5">
        <v>885217.29</v>
      </c>
      <c r="AH819" s="12">
        <f t="shared" si="36"/>
        <v>-501621.63874999998</v>
      </c>
      <c r="AI819" s="12">
        <f t="shared" si="37"/>
        <v>-168411.62875</v>
      </c>
      <c r="AJ819">
        <f t="shared" si="38"/>
        <v>242900</v>
      </c>
    </row>
    <row r="820" spans="1:36" ht="13.8" thickBot="1" x14ac:dyDescent="0.3">
      <c r="A820" s="11" t="s">
        <v>1922</v>
      </c>
      <c r="B820" s="35" t="s">
        <v>425</v>
      </c>
      <c r="C820" s="3" t="s">
        <v>426</v>
      </c>
      <c r="D820" s="3" t="s">
        <v>32</v>
      </c>
      <c r="E820" s="3" t="s">
        <v>32</v>
      </c>
      <c r="F820" s="6" t="s">
        <v>1251</v>
      </c>
      <c r="G820" s="6">
        <v>4</v>
      </c>
      <c r="H820" s="6" t="s">
        <v>1244</v>
      </c>
      <c r="I820" s="5">
        <v>-5057640.5599999996</v>
      </c>
      <c r="J820" s="5">
        <v>-2558684.52</v>
      </c>
      <c r="K820" s="5">
        <v>-2470101.34</v>
      </c>
      <c r="L820" s="5">
        <v>-1972404.02</v>
      </c>
      <c r="M820" s="5">
        <v>-906149.25</v>
      </c>
      <c r="N820" s="5">
        <v>-2308064.91</v>
      </c>
      <c r="O820" s="5">
        <v>-791014.82</v>
      </c>
      <c r="P820" s="5">
        <v>-1605961.33</v>
      </c>
      <c r="Q820" s="5">
        <v>-1379223.83</v>
      </c>
      <c r="R820" s="5">
        <v>-1093600.99</v>
      </c>
      <c r="S820" s="5">
        <v>-1596196.4</v>
      </c>
      <c r="T820" s="5">
        <v>-1475039.08</v>
      </c>
      <c r="U820" s="5">
        <v>-3658272.43</v>
      </c>
      <c r="V820" s="5">
        <v>-1548962.31</v>
      </c>
      <c r="W820" s="5">
        <v>-1006789.05</v>
      </c>
      <c r="X820" s="5">
        <v>-928159.83</v>
      </c>
      <c r="Y820" s="5">
        <v>-1172260.23</v>
      </c>
      <c r="Z820" s="5">
        <v>-1342487.8</v>
      </c>
      <c r="AA820" s="5">
        <v>-1013197.11</v>
      </c>
      <c r="AB820" s="5">
        <v>-1624101.12</v>
      </c>
      <c r="AC820" s="5">
        <v>-816637.03</v>
      </c>
      <c r="AD820" s="5">
        <v>-1981223.64</v>
      </c>
      <c r="AE820" s="5">
        <v>-1475097.7</v>
      </c>
      <c r="AF820" s="5">
        <v>-976297.06</v>
      </c>
      <c r="AG820" s="5">
        <v>-862975.23</v>
      </c>
      <c r="AH820" s="12">
        <f t="shared" si="36"/>
        <v>-1876199.74875</v>
      </c>
      <c r="AI820" s="12">
        <f t="shared" si="37"/>
        <v>-1345486.3925000001</v>
      </c>
      <c r="AJ820">
        <f t="shared" si="38"/>
        <v>242910</v>
      </c>
    </row>
    <row r="821" spans="1:36" ht="13.8" thickBot="1" x14ac:dyDescent="0.3">
      <c r="A821" s="11" t="s">
        <v>1923</v>
      </c>
      <c r="B821" s="35" t="s">
        <v>629</v>
      </c>
      <c r="C821" s="3" t="s">
        <v>628</v>
      </c>
      <c r="D821" s="3" t="s">
        <v>32</v>
      </c>
      <c r="E821" s="3" t="s">
        <v>32</v>
      </c>
      <c r="F821" s="6" t="s">
        <v>1235</v>
      </c>
      <c r="G821" s="6">
        <v>0</v>
      </c>
      <c r="H821" s="6">
        <v>0</v>
      </c>
      <c r="I821" s="5">
        <v>-11543946.779999999</v>
      </c>
      <c r="J821" s="5">
        <v>-11543946.779999999</v>
      </c>
      <c r="K821" s="5">
        <v>-11543946.779999999</v>
      </c>
      <c r="L821" s="5">
        <v>-10907086.779999999</v>
      </c>
      <c r="M821" s="5">
        <v>-10907086.779999999</v>
      </c>
      <c r="N821" s="5">
        <v>-10907086.779999999</v>
      </c>
      <c r="O821" s="5">
        <v>-10375937.779999999</v>
      </c>
      <c r="P821" s="5">
        <v>-10375937.779999999</v>
      </c>
      <c r="Q821" s="5">
        <v>-10375937.779999999</v>
      </c>
      <c r="R821" s="5">
        <v>-10036336.779999999</v>
      </c>
      <c r="S821" s="5">
        <v>-10036336.779999999</v>
      </c>
      <c r="T821" s="5">
        <v>-10036336.779999999</v>
      </c>
      <c r="U821" s="5">
        <v>-9151076.7799999993</v>
      </c>
      <c r="V821" s="5">
        <v>-9151076.7799999993</v>
      </c>
      <c r="W821" s="5">
        <v>-9151076.7799999993</v>
      </c>
      <c r="X821" s="5">
        <v>-9502866.7799999993</v>
      </c>
      <c r="Y821" s="5">
        <v>-9502866.7799999993</v>
      </c>
      <c r="Z821" s="5">
        <v>-9502866.7799999993</v>
      </c>
      <c r="AA821" s="5">
        <v>-11175074.779999999</v>
      </c>
      <c r="AB821" s="5">
        <v>-11175074.779999999</v>
      </c>
      <c r="AC821" s="5">
        <v>-11175074.779999999</v>
      </c>
      <c r="AD821" s="5">
        <v>-8825769.7799999993</v>
      </c>
      <c r="AE821" s="5">
        <v>-8825769.7799999993</v>
      </c>
      <c r="AF821" s="5">
        <v>-8825769.7799999993</v>
      </c>
      <c r="AG821" s="5">
        <v>-8825769.7799999993</v>
      </c>
      <c r="AH821" s="12">
        <f t="shared" si="36"/>
        <v>-10616124.113333333</v>
      </c>
      <c r="AI821" s="12">
        <f t="shared" si="37"/>
        <v>-9650142.5716666672</v>
      </c>
      <c r="AJ821">
        <f t="shared" si="38"/>
        <v>242999</v>
      </c>
    </row>
    <row r="822" spans="1:36" ht="13.8" thickBot="1" x14ac:dyDescent="0.3">
      <c r="A822" s="11" t="s">
        <v>1924</v>
      </c>
      <c r="B822" s="35" t="s">
        <v>619</v>
      </c>
      <c r="C822" s="3" t="s">
        <v>620</v>
      </c>
      <c r="D822" s="3" t="s">
        <v>32</v>
      </c>
      <c r="E822" s="3" t="s">
        <v>32</v>
      </c>
      <c r="F822" s="6" t="s">
        <v>1235</v>
      </c>
      <c r="G822" s="6">
        <v>0</v>
      </c>
      <c r="H822" s="6">
        <v>0</v>
      </c>
      <c r="I822" s="5">
        <v>-2402916.63</v>
      </c>
      <c r="J822" s="5">
        <v>-2330277.7400000002</v>
      </c>
      <c r="K822" s="5">
        <v>-2349366.63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12">
        <f t="shared" si="36"/>
        <v>-490091.89041666669</v>
      </c>
      <c r="AI822" s="12">
        <f t="shared" si="37"/>
        <v>0</v>
      </c>
      <c r="AJ822">
        <f t="shared" si="38"/>
        <v>243000</v>
      </c>
    </row>
    <row r="823" spans="1:36" ht="13.8" thickBot="1" x14ac:dyDescent="0.3">
      <c r="A823" s="11" t="s">
        <v>2205</v>
      </c>
      <c r="B823" s="35" t="s">
        <v>1172</v>
      </c>
      <c r="C823" s="3" t="s">
        <v>1173</v>
      </c>
      <c r="D823" s="3" t="s">
        <v>32</v>
      </c>
      <c r="E823" s="3" t="s">
        <v>32</v>
      </c>
      <c r="F823" s="6" t="s">
        <v>1235</v>
      </c>
      <c r="G823" s="6">
        <v>0</v>
      </c>
      <c r="H823" s="6">
        <v>0</v>
      </c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5">
        <v>-4120136.38</v>
      </c>
      <c r="Y823" s="5">
        <v>-4120136.38</v>
      </c>
      <c r="Z823" s="5">
        <v>-4123005.03</v>
      </c>
      <c r="AA823" s="5">
        <v>-4123184.84</v>
      </c>
      <c r="AB823" s="5">
        <v>-4123368.77</v>
      </c>
      <c r="AC823" s="5">
        <v>-4123623.86</v>
      </c>
      <c r="AD823" s="5">
        <v>-4119442.74</v>
      </c>
      <c r="AE823" s="5">
        <v>-4122440.98</v>
      </c>
      <c r="AF823" s="5">
        <v>-4122609.87</v>
      </c>
      <c r="AG823" s="5">
        <v>-4127561.14</v>
      </c>
      <c r="AH823" s="12">
        <f t="shared" si="36"/>
        <v>0</v>
      </c>
      <c r="AI823" s="12">
        <f t="shared" si="37"/>
        <v>-3263477.4516666662</v>
      </c>
      <c r="AJ823">
        <f t="shared" si="38"/>
        <v>243001</v>
      </c>
    </row>
    <row r="824" spans="1:36" ht="13.8" thickBot="1" x14ac:dyDescent="0.3">
      <c r="A824" s="11" t="s">
        <v>1925</v>
      </c>
      <c r="B824" s="35" t="s">
        <v>708</v>
      </c>
      <c r="C824" s="3" t="s">
        <v>709</v>
      </c>
      <c r="D824" s="3" t="s">
        <v>32</v>
      </c>
      <c r="E824" s="3" t="s">
        <v>32</v>
      </c>
      <c r="F824" s="6" t="s">
        <v>2122</v>
      </c>
      <c r="G824" s="6">
        <v>0</v>
      </c>
      <c r="H824" s="6">
        <v>0</v>
      </c>
      <c r="I824" s="5">
        <v>-272500000</v>
      </c>
      <c r="J824" s="5">
        <v>-272500000</v>
      </c>
      <c r="K824" s="5">
        <v>-272500000</v>
      </c>
      <c r="L824" s="5">
        <v>-272500000</v>
      </c>
      <c r="M824" s="5">
        <v>-272500000</v>
      </c>
      <c r="N824" s="5">
        <v>-265500000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-90000000</v>
      </c>
      <c r="V824" s="5">
        <v>-90000000</v>
      </c>
      <c r="W824" s="5">
        <v>-90000000</v>
      </c>
      <c r="X824" s="5">
        <v>-90000000</v>
      </c>
      <c r="Y824" s="5">
        <v>-90000000</v>
      </c>
      <c r="Z824" s="5">
        <v>-90000000</v>
      </c>
      <c r="AA824" s="5">
        <v>-90000000</v>
      </c>
      <c r="AB824" s="5">
        <v>-90000000</v>
      </c>
      <c r="AC824" s="5">
        <v>-90000000</v>
      </c>
      <c r="AD824" s="5">
        <v>-90000000</v>
      </c>
      <c r="AE824" s="5">
        <v>-90000000</v>
      </c>
      <c r="AF824" s="5">
        <v>-90000000</v>
      </c>
      <c r="AG824" s="5">
        <v>-52000000</v>
      </c>
      <c r="AH824" s="12">
        <f t="shared" si="36"/>
        <v>-128062500</v>
      </c>
      <c r="AI824" s="12">
        <f t="shared" si="37"/>
        <v>-88416666.666666672</v>
      </c>
      <c r="AJ824">
        <f t="shared" si="38"/>
        <v>243100</v>
      </c>
    </row>
    <row r="825" spans="1:36" ht="13.8" thickBot="1" x14ac:dyDescent="0.3">
      <c r="A825" s="11" t="s">
        <v>1926</v>
      </c>
      <c r="B825" s="35" t="s">
        <v>540</v>
      </c>
      <c r="C825" s="3" t="s">
        <v>541</v>
      </c>
      <c r="D825" s="3" t="s">
        <v>32</v>
      </c>
      <c r="E825" s="3" t="s">
        <v>32</v>
      </c>
      <c r="F825" s="6" t="s">
        <v>1235</v>
      </c>
      <c r="G825" s="6">
        <v>0</v>
      </c>
      <c r="H825" s="6">
        <v>0</v>
      </c>
      <c r="I825" s="5">
        <v>-26253779</v>
      </c>
      <c r="J825" s="5">
        <v>-26253779</v>
      </c>
      <c r="K825" s="5">
        <v>-26253779</v>
      </c>
      <c r="L825" s="5">
        <v>-22033987</v>
      </c>
      <c r="M825" s="5">
        <v>-22033987</v>
      </c>
      <c r="N825" s="5">
        <v>-22033987</v>
      </c>
      <c r="O825" s="5">
        <v>-21845745</v>
      </c>
      <c r="P825" s="5">
        <v>-21845745</v>
      </c>
      <c r="Q825" s="5">
        <v>-21845745</v>
      </c>
      <c r="R825" s="5">
        <v>-20114644</v>
      </c>
      <c r="S825" s="5">
        <v>-20114644</v>
      </c>
      <c r="T825" s="5">
        <v>-20114644</v>
      </c>
      <c r="U825" s="5">
        <v>-41697309</v>
      </c>
      <c r="V825" s="5">
        <v>-41697309</v>
      </c>
      <c r="W825" s="5">
        <v>-41697309</v>
      </c>
      <c r="X825" s="5">
        <v>-28409148</v>
      </c>
      <c r="Y825" s="5">
        <v>-28409148</v>
      </c>
      <c r="Z825" s="5">
        <v>-28409148</v>
      </c>
      <c r="AA825" s="5">
        <v>-25462739</v>
      </c>
      <c r="AB825" s="5">
        <v>-25462739</v>
      </c>
      <c r="AC825" s="5">
        <v>-25462739</v>
      </c>
      <c r="AD825" s="5">
        <v>-6614388</v>
      </c>
      <c r="AE825" s="5">
        <v>-6614388</v>
      </c>
      <c r="AF825" s="5">
        <v>-6614388</v>
      </c>
      <c r="AG825" s="5">
        <v>-6481166</v>
      </c>
      <c r="AH825" s="12">
        <f t="shared" si="36"/>
        <v>-23205519.166666668</v>
      </c>
      <c r="AI825" s="12">
        <f t="shared" si="37"/>
        <v>-24078556.708333332</v>
      </c>
      <c r="AJ825">
        <f t="shared" si="38"/>
        <v>244740</v>
      </c>
    </row>
    <row r="826" spans="1:36" ht="13.8" thickBot="1" x14ac:dyDescent="0.3">
      <c r="A826" s="11" t="s">
        <v>1927</v>
      </c>
      <c r="B826" s="35" t="s">
        <v>895</v>
      </c>
      <c r="C826" s="3" t="s">
        <v>896</v>
      </c>
      <c r="D826" s="3" t="s">
        <v>32</v>
      </c>
      <c r="E826" s="3" t="s">
        <v>32</v>
      </c>
      <c r="F826" s="6" t="s">
        <v>1235</v>
      </c>
      <c r="G826" s="6">
        <v>0</v>
      </c>
      <c r="H826" s="6">
        <v>0</v>
      </c>
      <c r="I826" s="5">
        <v>17406270</v>
      </c>
      <c r="J826" s="5">
        <v>17406270</v>
      </c>
      <c r="K826" s="5">
        <v>17406270</v>
      </c>
      <c r="L826" s="5">
        <v>12274037</v>
      </c>
      <c r="M826" s="5">
        <v>12274037</v>
      </c>
      <c r="N826" s="5">
        <v>12274037</v>
      </c>
      <c r="O826" s="5">
        <v>14056718</v>
      </c>
      <c r="P826" s="5">
        <v>14056718</v>
      </c>
      <c r="Q826" s="5">
        <v>14056718</v>
      </c>
      <c r="R826" s="5">
        <v>13261620</v>
      </c>
      <c r="S826" s="5">
        <v>13261620</v>
      </c>
      <c r="T826" s="5">
        <v>13261620</v>
      </c>
      <c r="U826" s="5">
        <v>37789684</v>
      </c>
      <c r="V826" s="5">
        <v>37789684</v>
      </c>
      <c r="W826" s="5">
        <v>37789684</v>
      </c>
      <c r="X826" s="5">
        <v>24374497</v>
      </c>
      <c r="Y826" s="5">
        <v>24374497</v>
      </c>
      <c r="Z826" s="5">
        <v>24374497</v>
      </c>
      <c r="AA826" s="5">
        <v>20959650.27</v>
      </c>
      <c r="AB826" s="5">
        <v>20959650.27</v>
      </c>
      <c r="AC826" s="5">
        <v>20959650.27</v>
      </c>
      <c r="AD826" s="5">
        <v>3505373.33</v>
      </c>
      <c r="AE826" s="5">
        <v>3505373.33</v>
      </c>
      <c r="AF826" s="5">
        <v>3505373.33</v>
      </c>
      <c r="AG826" s="5">
        <v>3377804</v>
      </c>
      <c r="AH826" s="12">
        <f t="shared" si="36"/>
        <v>15098970.166666666</v>
      </c>
      <c r="AI826" s="12">
        <f t="shared" si="37"/>
        <v>20223472.816666674</v>
      </c>
      <c r="AJ826">
        <f t="shared" si="38"/>
        <v>244741</v>
      </c>
    </row>
    <row r="827" spans="1:36" ht="13.8" thickBot="1" x14ac:dyDescent="0.3">
      <c r="A827" s="11" t="s">
        <v>1928</v>
      </c>
      <c r="B827" s="35" t="s">
        <v>1136</v>
      </c>
      <c r="C827" s="3" t="s">
        <v>1137</v>
      </c>
      <c r="D827" s="3" t="s">
        <v>32</v>
      </c>
      <c r="E827" s="3" t="s">
        <v>32</v>
      </c>
      <c r="F827" s="6" t="s">
        <v>1235</v>
      </c>
      <c r="G827" s="6">
        <v>0</v>
      </c>
      <c r="H827" s="6">
        <v>0</v>
      </c>
      <c r="I827" s="4"/>
      <c r="J827" s="4"/>
      <c r="K827" s="4"/>
      <c r="L827" s="4"/>
      <c r="M827" s="4"/>
      <c r="N827" s="4"/>
      <c r="O827" s="5">
        <v>-4473.91</v>
      </c>
      <c r="P827" s="5">
        <v>0</v>
      </c>
      <c r="Q827" s="5">
        <v>0</v>
      </c>
      <c r="R827" s="5">
        <v>0</v>
      </c>
      <c r="S827" s="5">
        <v>-66593.490000000005</v>
      </c>
      <c r="T827" s="5">
        <v>-32942.9</v>
      </c>
      <c r="U827" s="5">
        <v>-44965.7</v>
      </c>
      <c r="V827" s="5">
        <v>0</v>
      </c>
      <c r="W827" s="5">
        <v>0</v>
      </c>
      <c r="X827" s="5">
        <v>-97.02</v>
      </c>
      <c r="Y827" s="5">
        <v>-6413.66</v>
      </c>
      <c r="Z827" s="5">
        <v>-25909.69</v>
      </c>
      <c r="AA827" s="5">
        <v>0</v>
      </c>
      <c r="AB827" s="5">
        <v>-30118.82</v>
      </c>
      <c r="AC827" s="5">
        <v>-21116.75</v>
      </c>
      <c r="AD827" s="5">
        <v>-912.36</v>
      </c>
      <c r="AE827" s="5">
        <v>0</v>
      </c>
      <c r="AF827" s="5">
        <v>-28853.08</v>
      </c>
      <c r="AG827" s="5">
        <v>0</v>
      </c>
      <c r="AH827" s="12">
        <f t="shared" si="36"/>
        <v>-10541.095833333333</v>
      </c>
      <c r="AI827" s="12">
        <f t="shared" si="37"/>
        <v>-11325.352500000001</v>
      </c>
      <c r="AJ827">
        <f t="shared" si="38"/>
        <v>244745</v>
      </c>
    </row>
    <row r="828" spans="1:36" ht="13.8" thickBot="1" x14ac:dyDescent="0.3">
      <c r="A828" s="11" t="s">
        <v>1929</v>
      </c>
      <c r="B828" s="35" t="s">
        <v>542</v>
      </c>
      <c r="C828" s="3" t="s">
        <v>543</v>
      </c>
      <c r="D828" s="3" t="s">
        <v>32</v>
      </c>
      <c r="E828" s="3" t="s">
        <v>32</v>
      </c>
      <c r="F828" s="6" t="s">
        <v>1235</v>
      </c>
      <c r="G828" s="6">
        <v>0</v>
      </c>
      <c r="H828" s="6">
        <v>0</v>
      </c>
      <c r="I828" s="5">
        <v>-18966686</v>
      </c>
      <c r="J828" s="5">
        <v>-18966686</v>
      </c>
      <c r="K828" s="5">
        <v>-18966686</v>
      </c>
      <c r="L828" s="5">
        <v>-9094264</v>
      </c>
      <c r="M828" s="5">
        <v>-9094264</v>
      </c>
      <c r="N828" s="5">
        <v>-9094264</v>
      </c>
      <c r="O828" s="5">
        <v>-11291895</v>
      </c>
      <c r="P828" s="5">
        <v>-11291895</v>
      </c>
      <c r="Q828" s="5">
        <v>-11291895</v>
      </c>
      <c r="R828" s="5">
        <v>-9562235</v>
      </c>
      <c r="S828" s="5">
        <v>-9562235</v>
      </c>
      <c r="T828" s="5">
        <v>-9562235</v>
      </c>
      <c r="U828" s="5">
        <v>-16866023</v>
      </c>
      <c r="V828" s="5">
        <v>-16866023</v>
      </c>
      <c r="W828" s="5">
        <v>-16866023</v>
      </c>
      <c r="X828" s="5">
        <v>-11862221</v>
      </c>
      <c r="Y828" s="5">
        <v>-11862221</v>
      </c>
      <c r="Z828" s="5">
        <v>-11862221</v>
      </c>
      <c r="AA828" s="5">
        <v>-10764262</v>
      </c>
      <c r="AB828" s="5">
        <v>-10764262</v>
      </c>
      <c r="AC828" s="5">
        <v>-10764262</v>
      </c>
      <c r="AD828" s="5">
        <v>-1658758</v>
      </c>
      <c r="AE828" s="5">
        <v>-1658758</v>
      </c>
      <c r="AF828" s="5">
        <v>-1658758</v>
      </c>
      <c r="AG828" s="5">
        <v>-1186603</v>
      </c>
      <c r="AH828" s="12">
        <f t="shared" si="36"/>
        <v>-12141242.375</v>
      </c>
      <c r="AI828" s="12">
        <f t="shared" si="37"/>
        <v>-9634506.833333334</v>
      </c>
      <c r="AJ828">
        <f t="shared" si="38"/>
        <v>244750</v>
      </c>
    </row>
    <row r="829" spans="1:36" ht="13.8" thickBot="1" x14ac:dyDescent="0.3">
      <c r="A829" s="11" t="s">
        <v>1930</v>
      </c>
      <c r="B829" s="35" t="s">
        <v>893</v>
      </c>
      <c r="C829" s="3" t="s">
        <v>894</v>
      </c>
      <c r="D829" s="3" t="s">
        <v>32</v>
      </c>
      <c r="E829" s="3" t="s">
        <v>32</v>
      </c>
      <c r="F829" s="6" t="s">
        <v>1235</v>
      </c>
      <c r="G829" s="6">
        <v>0</v>
      </c>
      <c r="H829" s="6">
        <v>0</v>
      </c>
      <c r="I829" s="5">
        <v>10031769</v>
      </c>
      <c r="J829" s="5">
        <v>10031769</v>
      </c>
      <c r="K829" s="5">
        <v>10031769</v>
      </c>
      <c r="L829" s="5">
        <v>4322662</v>
      </c>
      <c r="M829" s="5">
        <v>4322662</v>
      </c>
      <c r="N829" s="5">
        <v>4322662</v>
      </c>
      <c r="O829" s="5">
        <v>7724338</v>
      </c>
      <c r="P829" s="5">
        <v>7724338</v>
      </c>
      <c r="Q829" s="5">
        <v>7724338</v>
      </c>
      <c r="R829" s="5">
        <v>6087382</v>
      </c>
      <c r="S829" s="5">
        <v>6087382</v>
      </c>
      <c r="T829" s="5">
        <v>6087382</v>
      </c>
      <c r="U829" s="5">
        <v>13426745</v>
      </c>
      <c r="V829" s="5">
        <v>13426745</v>
      </c>
      <c r="W829" s="5">
        <v>13426745</v>
      </c>
      <c r="X829" s="5">
        <v>10542849</v>
      </c>
      <c r="Y829" s="5">
        <v>10542849</v>
      </c>
      <c r="Z829" s="5">
        <v>10542849</v>
      </c>
      <c r="AA829" s="5">
        <v>5214321.7300000004</v>
      </c>
      <c r="AB829" s="5">
        <v>5214321.7300000004</v>
      </c>
      <c r="AC829" s="5">
        <v>5214321.7300000004</v>
      </c>
      <c r="AD829" s="5">
        <v>0</v>
      </c>
      <c r="AE829" s="5">
        <v>0</v>
      </c>
      <c r="AF829" s="5">
        <v>0</v>
      </c>
      <c r="AG829" s="5">
        <v>0</v>
      </c>
      <c r="AH829" s="12">
        <f t="shared" si="36"/>
        <v>7182995.083333333</v>
      </c>
      <c r="AI829" s="12">
        <f t="shared" si="37"/>
        <v>6736531.224166668</v>
      </c>
      <c r="AJ829">
        <f t="shared" si="38"/>
        <v>244751</v>
      </c>
    </row>
    <row r="830" spans="1:36" ht="13.8" thickBot="1" x14ac:dyDescent="0.3">
      <c r="A830" s="11" t="s">
        <v>2206</v>
      </c>
      <c r="B830" s="35" t="s">
        <v>1174</v>
      </c>
      <c r="C830" s="3" t="s">
        <v>1175</v>
      </c>
      <c r="D830" s="3" t="s">
        <v>32</v>
      </c>
      <c r="E830" s="3" t="s">
        <v>32</v>
      </c>
      <c r="F830" s="6" t="s">
        <v>1235</v>
      </c>
      <c r="G830" s="6">
        <v>0</v>
      </c>
      <c r="H830" s="6">
        <v>0</v>
      </c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5">
        <v>-524415.43999999994</v>
      </c>
      <c r="Y830" s="5">
        <v>-32009.97</v>
      </c>
      <c r="Z830" s="5">
        <v>-3678072.55</v>
      </c>
      <c r="AA830" s="5">
        <v>-4771171.7699999996</v>
      </c>
      <c r="AB830" s="5">
        <v>-5249610.26</v>
      </c>
      <c r="AC830" s="5">
        <v>-16274382.130000001</v>
      </c>
      <c r="AD830" s="5">
        <v>0</v>
      </c>
      <c r="AE830" s="5">
        <v>-13931898.34</v>
      </c>
      <c r="AF830" s="5">
        <v>-12211232.720000001</v>
      </c>
      <c r="AG830" s="5">
        <v>-9140589.0600000005</v>
      </c>
      <c r="AH830" s="12">
        <f t="shared" si="36"/>
        <v>0</v>
      </c>
      <c r="AI830" s="12">
        <f t="shared" si="37"/>
        <v>-5103590.6424999991</v>
      </c>
      <c r="AJ830">
        <f t="shared" si="38"/>
        <v>244760</v>
      </c>
    </row>
    <row r="831" spans="1:36" ht="13.8" thickBot="1" x14ac:dyDescent="0.3">
      <c r="A831" s="11" t="s">
        <v>1931</v>
      </c>
      <c r="B831" s="35" t="s">
        <v>1134</v>
      </c>
      <c r="C831" s="3" t="s">
        <v>1135</v>
      </c>
      <c r="D831" s="3" t="s">
        <v>32</v>
      </c>
      <c r="E831" s="3" t="s">
        <v>32</v>
      </c>
      <c r="F831" s="6" t="s">
        <v>1235</v>
      </c>
      <c r="G831" s="6">
        <v>0</v>
      </c>
      <c r="H831" s="6">
        <v>0</v>
      </c>
      <c r="I831" s="4"/>
      <c r="J831" s="4"/>
      <c r="K831" s="4"/>
      <c r="L831" s="4"/>
      <c r="M831" s="4"/>
      <c r="N831" s="4"/>
      <c r="O831" s="5">
        <v>-4900651.78</v>
      </c>
      <c r="P831" s="5">
        <v>-4873942.66</v>
      </c>
      <c r="Q831" s="5">
        <v>-4803664.54</v>
      </c>
      <c r="R831" s="5">
        <v>-4447209</v>
      </c>
      <c r="S831" s="5">
        <v>-3538516.58</v>
      </c>
      <c r="T831" s="5">
        <v>-4316464.66</v>
      </c>
      <c r="U831" s="5">
        <v>-6860768.6600000001</v>
      </c>
      <c r="V831" s="5">
        <v>-7634834.6200000001</v>
      </c>
      <c r="W831" s="5">
        <v>-5690726.4900000002</v>
      </c>
      <c r="X831" s="5">
        <v>-9542204.1899999995</v>
      </c>
      <c r="Y831" s="5">
        <v>-8265515.4400000004</v>
      </c>
      <c r="Z831" s="5">
        <v>-18992378.809999999</v>
      </c>
      <c r="AA831" s="5">
        <v>-21648188.52</v>
      </c>
      <c r="AB831" s="5">
        <v>-23832915.890000001</v>
      </c>
      <c r="AC831" s="5">
        <v>-45171912.409999996</v>
      </c>
      <c r="AD831" s="5">
        <v>-44390844.549999997</v>
      </c>
      <c r="AE831" s="5">
        <v>-28014082.82</v>
      </c>
      <c r="AF831" s="5">
        <v>-23516702.66</v>
      </c>
      <c r="AG831" s="5">
        <v>-17182116.18</v>
      </c>
      <c r="AH831" s="12">
        <f t="shared" si="36"/>
        <v>-2525902.7958333334</v>
      </c>
      <c r="AI831" s="12">
        <f t="shared" si="37"/>
        <v>-20726812.401666664</v>
      </c>
      <c r="AJ831">
        <f t="shared" si="38"/>
        <v>244765</v>
      </c>
    </row>
    <row r="832" spans="1:36" ht="13.8" thickBot="1" x14ac:dyDescent="0.3">
      <c r="A832" s="11" t="s">
        <v>1932</v>
      </c>
      <c r="B832" s="35" t="s">
        <v>528</v>
      </c>
      <c r="C832" s="3" t="s">
        <v>529</v>
      </c>
      <c r="D832" s="3" t="s">
        <v>32</v>
      </c>
      <c r="E832" s="3" t="s">
        <v>32</v>
      </c>
      <c r="F832" s="6" t="s">
        <v>1235</v>
      </c>
      <c r="G832" s="6">
        <v>0</v>
      </c>
      <c r="H832" s="6">
        <v>0</v>
      </c>
      <c r="I832" s="5">
        <v>-1522054.23</v>
      </c>
      <c r="J832" s="5">
        <v>-827943.42</v>
      </c>
      <c r="K832" s="5">
        <v>-1147340.01</v>
      </c>
      <c r="L832" s="5">
        <v>-1383844.35</v>
      </c>
      <c r="M832" s="5">
        <v>-1227937.8700000001</v>
      </c>
      <c r="N832" s="5">
        <v>-4799687.6500000004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5">
        <v>0</v>
      </c>
      <c r="AG832" s="5">
        <v>0</v>
      </c>
      <c r="AH832" s="12">
        <f t="shared" si="36"/>
        <v>-845648.36791666679</v>
      </c>
      <c r="AI832" s="12">
        <f t="shared" si="37"/>
        <v>0</v>
      </c>
      <c r="AJ832">
        <f t="shared" si="38"/>
        <v>245100</v>
      </c>
    </row>
    <row r="833" spans="1:36" ht="13.8" thickBot="1" x14ac:dyDescent="0.3">
      <c r="A833" s="11" t="s">
        <v>1933</v>
      </c>
      <c r="B833" s="35" t="s">
        <v>366</v>
      </c>
      <c r="C833" s="3" t="s">
        <v>367</v>
      </c>
      <c r="D833" s="3" t="s">
        <v>32</v>
      </c>
      <c r="E833" s="3" t="s">
        <v>32</v>
      </c>
      <c r="F833" s="6" t="s">
        <v>1235</v>
      </c>
      <c r="G833" s="6">
        <v>0</v>
      </c>
      <c r="H833" s="6">
        <v>0</v>
      </c>
      <c r="I833" s="5">
        <v>-34447348.920000002</v>
      </c>
      <c r="J833" s="5">
        <v>-25364236.84</v>
      </c>
      <c r="K833" s="5">
        <v>-22642357.199999999</v>
      </c>
      <c r="L833" s="5">
        <v>-25086372.09</v>
      </c>
      <c r="M833" s="5">
        <v>-20344759.789999999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5">
        <v>0</v>
      </c>
      <c r="AE833" s="5">
        <v>0</v>
      </c>
      <c r="AF833" s="5">
        <v>0</v>
      </c>
      <c r="AG833" s="5">
        <v>0</v>
      </c>
      <c r="AH833" s="12">
        <f t="shared" si="36"/>
        <v>-9221783.3650000002</v>
      </c>
      <c r="AI833" s="12">
        <f t="shared" si="37"/>
        <v>0</v>
      </c>
      <c r="AJ833">
        <f t="shared" si="38"/>
        <v>245740</v>
      </c>
    </row>
    <row r="834" spans="1:36" ht="13.8" thickBot="1" x14ac:dyDescent="0.3">
      <c r="A834" s="11" t="s">
        <v>1934</v>
      </c>
      <c r="B834" s="35" t="s">
        <v>724</v>
      </c>
      <c r="C834" s="3" t="s">
        <v>725</v>
      </c>
      <c r="D834" s="3" t="s">
        <v>32</v>
      </c>
      <c r="E834" s="3" t="s">
        <v>32</v>
      </c>
      <c r="F834" s="6" t="s">
        <v>1235</v>
      </c>
      <c r="G834" s="6">
        <v>0</v>
      </c>
      <c r="H834" s="6">
        <v>0</v>
      </c>
      <c r="I834" s="5">
        <v>-634.30999999999995</v>
      </c>
      <c r="J834" s="5">
        <v>0</v>
      </c>
      <c r="K834" s="5">
        <v>-88287.48</v>
      </c>
      <c r="L834" s="5">
        <v>-35.74</v>
      </c>
      <c r="M834" s="5">
        <v>-20911</v>
      </c>
      <c r="N834" s="5">
        <v>-11291.63</v>
      </c>
      <c r="O834" s="5">
        <v>-37.200000000000003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-272.06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0</v>
      </c>
      <c r="AG834" s="5">
        <v>0</v>
      </c>
      <c r="AH834" s="12">
        <f t="shared" ref="AH834:AH897" si="39">(((I834+U834)/2)+J834+K834+L834+M834+N834+O834+P834+Q834+R834+S834+T834)/12</f>
        <v>-10084.686250000001</v>
      </c>
      <c r="AI834" s="12">
        <f t="shared" ref="AI834:AI897" si="40">(((U834+AG834)/2)+V834+W834+X834+Y834+Z834+AA834+AB834+AC834+AD834+AE834+AF834)/12</f>
        <v>-11.335833333333333</v>
      </c>
      <c r="AJ834">
        <f t="shared" ref="AJ834:AJ897" si="41">B834*1</f>
        <v>245745</v>
      </c>
    </row>
    <row r="835" spans="1:36" ht="13.8" thickBot="1" x14ac:dyDescent="0.3">
      <c r="A835" s="11" t="s">
        <v>1935</v>
      </c>
      <c r="B835" s="35" t="s">
        <v>368</v>
      </c>
      <c r="C835" s="3" t="s">
        <v>369</v>
      </c>
      <c r="D835" s="3" t="s">
        <v>63</v>
      </c>
      <c r="E835" s="3" t="s">
        <v>52</v>
      </c>
      <c r="F835" s="6" t="s">
        <v>1231</v>
      </c>
      <c r="G835" s="6">
        <v>0</v>
      </c>
      <c r="H835" s="6">
        <v>0</v>
      </c>
      <c r="I835" s="5">
        <v>0</v>
      </c>
      <c r="J835" s="5">
        <v>0</v>
      </c>
      <c r="K835" s="5">
        <v>-577.5</v>
      </c>
      <c r="L835" s="5">
        <v>-89.7</v>
      </c>
      <c r="M835" s="5">
        <v>-577.5</v>
      </c>
      <c r="N835" s="5">
        <v>0</v>
      </c>
      <c r="O835" s="5">
        <v>-0.3</v>
      </c>
      <c r="P835" s="5">
        <v>0</v>
      </c>
      <c r="Q835" s="5">
        <v>0</v>
      </c>
      <c r="R835" s="5">
        <v>-240.06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>
        <v>0</v>
      </c>
      <c r="AC835" s="5">
        <v>2649.4</v>
      </c>
      <c r="AD835" s="5">
        <v>-161.83000000000001</v>
      </c>
      <c r="AE835" s="5">
        <v>-209223.8</v>
      </c>
      <c r="AF835" s="5">
        <v>0</v>
      </c>
      <c r="AG835" s="5">
        <v>0</v>
      </c>
      <c r="AH835" s="12">
        <f t="shared" si="39"/>
        <v>-123.755</v>
      </c>
      <c r="AI835" s="12">
        <f t="shared" si="40"/>
        <v>-17228.019166666665</v>
      </c>
      <c r="AJ835">
        <f t="shared" si="41"/>
        <v>252000</v>
      </c>
    </row>
    <row r="836" spans="1:36" ht="13.8" thickBot="1" x14ac:dyDescent="0.3">
      <c r="A836" s="11" t="s">
        <v>1936</v>
      </c>
      <c r="B836" s="35" t="s">
        <v>368</v>
      </c>
      <c r="C836" s="3" t="s">
        <v>369</v>
      </c>
      <c r="D836" s="3" t="s">
        <v>59</v>
      </c>
      <c r="E836" s="3" t="s">
        <v>57</v>
      </c>
      <c r="F836" s="6" t="s">
        <v>1231</v>
      </c>
      <c r="G836" s="6">
        <v>0</v>
      </c>
      <c r="H836" s="6">
        <v>0</v>
      </c>
      <c r="I836" s="5">
        <v>-955650.68</v>
      </c>
      <c r="J836" s="5">
        <v>-930269.68</v>
      </c>
      <c r="K836" s="5">
        <v>-925514.68</v>
      </c>
      <c r="L836" s="5">
        <v>-905247.26</v>
      </c>
      <c r="M836" s="5">
        <v>-939293.26</v>
      </c>
      <c r="N836" s="5">
        <v>-931756.26</v>
      </c>
      <c r="O836" s="5">
        <v>-995505.26</v>
      </c>
      <c r="P836" s="5">
        <v>-1128379.26</v>
      </c>
      <c r="Q836" s="5">
        <v>-1113815.26</v>
      </c>
      <c r="R836" s="5">
        <v>-1105993.26</v>
      </c>
      <c r="S836" s="5">
        <v>-1124917.26</v>
      </c>
      <c r="T836" s="5">
        <v>-1126458.26</v>
      </c>
      <c r="U836" s="5">
        <v>-1120458.26</v>
      </c>
      <c r="V836" s="5">
        <v>-1217834.26</v>
      </c>
      <c r="W836" s="5">
        <v>-1166398.26</v>
      </c>
      <c r="X836" s="5">
        <v>-1133574.1399999999</v>
      </c>
      <c r="Y836" s="5">
        <v>-1123585.1399999999</v>
      </c>
      <c r="Z836" s="5">
        <v>-1134951.52</v>
      </c>
      <c r="AA836" s="5">
        <v>-1163618.52</v>
      </c>
      <c r="AB836" s="5">
        <v>-1127484.2</v>
      </c>
      <c r="AC836" s="5">
        <v>-1184760.1399999999</v>
      </c>
      <c r="AD836" s="5">
        <v>-1162730.1399999999</v>
      </c>
      <c r="AE836" s="5">
        <v>-1190962.1399999999</v>
      </c>
      <c r="AF836" s="5">
        <v>-1278037.1399999999</v>
      </c>
      <c r="AG836" s="5">
        <v>-1256892.1399999999</v>
      </c>
      <c r="AH836" s="12">
        <f t="shared" si="39"/>
        <v>-1022100.3474999998</v>
      </c>
      <c r="AI836" s="12">
        <f t="shared" si="40"/>
        <v>-1172717.5666666667</v>
      </c>
      <c r="AJ836">
        <f t="shared" si="41"/>
        <v>252000</v>
      </c>
    </row>
    <row r="837" spans="1:36" ht="13.8" thickBot="1" x14ac:dyDescent="0.3">
      <c r="A837" s="11" t="s">
        <v>1937</v>
      </c>
      <c r="B837" s="35" t="s">
        <v>368</v>
      </c>
      <c r="C837" s="3" t="s">
        <v>369</v>
      </c>
      <c r="D837" s="3" t="s">
        <v>58</v>
      </c>
      <c r="E837" s="3" t="s">
        <v>57</v>
      </c>
      <c r="F837" s="6" t="s">
        <v>1231</v>
      </c>
      <c r="G837" s="6">
        <v>0</v>
      </c>
      <c r="H837" s="6">
        <v>0</v>
      </c>
      <c r="I837" s="5">
        <v>-625300</v>
      </c>
      <c r="J837" s="5">
        <v>-606921</v>
      </c>
      <c r="K837" s="5">
        <v>-668871</v>
      </c>
      <c r="L837" s="5">
        <v>-682726</v>
      </c>
      <c r="M837" s="5">
        <v>-681637</v>
      </c>
      <c r="N837" s="5">
        <v>-679241</v>
      </c>
      <c r="O837" s="5">
        <v>-822769</v>
      </c>
      <c r="P837" s="5">
        <v>-1020010.8</v>
      </c>
      <c r="Q837" s="5">
        <v>-988647</v>
      </c>
      <c r="R837" s="5">
        <v>-1047836</v>
      </c>
      <c r="S837" s="5">
        <v>-1019512</v>
      </c>
      <c r="T837" s="5">
        <v>-1037660</v>
      </c>
      <c r="U837" s="5">
        <v>-1018716</v>
      </c>
      <c r="V837" s="5">
        <v>-1009696</v>
      </c>
      <c r="W837" s="5">
        <v>-1008408</v>
      </c>
      <c r="X837" s="5">
        <v>-1008408</v>
      </c>
      <c r="Y837" s="5">
        <v>-1024614</v>
      </c>
      <c r="Z837" s="5">
        <v>-986454</v>
      </c>
      <c r="AA837" s="5">
        <v>-976302</v>
      </c>
      <c r="AB837" s="5">
        <v>-900914</v>
      </c>
      <c r="AC837" s="5">
        <v>-900914</v>
      </c>
      <c r="AD837" s="5">
        <v>-839914</v>
      </c>
      <c r="AE837" s="5">
        <v>-803054</v>
      </c>
      <c r="AF837" s="5">
        <v>-803054</v>
      </c>
      <c r="AG837" s="5">
        <v>-826598</v>
      </c>
      <c r="AH837" s="12">
        <f t="shared" si="39"/>
        <v>-839819.9</v>
      </c>
      <c r="AI837" s="12">
        <f t="shared" si="40"/>
        <v>-932032.41666666663</v>
      </c>
      <c r="AJ837">
        <f t="shared" si="41"/>
        <v>252000</v>
      </c>
    </row>
    <row r="838" spans="1:36" ht="13.8" thickBot="1" x14ac:dyDescent="0.3">
      <c r="A838" s="11" t="s">
        <v>1938</v>
      </c>
      <c r="B838" s="35" t="s">
        <v>368</v>
      </c>
      <c r="C838" s="3" t="s">
        <v>369</v>
      </c>
      <c r="D838" s="3" t="s">
        <v>59</v>
      </c>
      <c r="E838" s="3" t="s">
        <v>60</v>
      </c>
      <c r="F838" s="6" t="s">
        <v>1231</v>
      </c>
      <c r="G838" s="6">
        <v>0</v>
      </c>
      <c r="H838" s="6">
        <v>0</v>
      </c>
      <c r="I838" s="5">
        <v>-3368</v>
      </c>
      <c r="J838" s="5">
        <v>-3368</v>
      </c>
      <c r="K838" s="5">
        <v>-3368</v>
      </c>
      <c r="L838" s="5">
        <v>-3368</v>
      </c>
      <c r="M838" s="5">
        <v>-3368</v>
      </c>
      <c r="N838" s="5">
        <v>-3368</v>
      </c>
      <c r="O838" s="5">
        <v>-3368</v>
      </c>
      <c r="P838" s="5">
        <v>-3368</v>
      </c>
      <c r="Q838" s="5">
        <v>-3368</v>
      </c>
      <c r="R838" s="5">
        <v>-3368</v>
      </c>
      <c r="S838" s="5">
        <v>-3368</v>
      </c>
      <c r="T838" s="5">
        <v>-3031.2</v>
      </c>
      <c r="U838" s="5">
        <v>-3031.2</v>
      </c>
      <c r="V838" s="5">
        <v>-3031.2</v>
      </c>
      <c r="W838" s="5">
        <v>-2694.4</v>
      </c>
      <c r="X838" s="5">
        <v>-2694.4</v>
      </c>
      <c r="Y838" s="5">
        <v>-2694.4</v>
      </c>
      <c r="Z838" s="5">
        <v>-2694.4</v>
      </c>
      <c r="AA838" s="5">
        <v>-2020.8</v>
      </c>
      <c r="AB838" s="5">
        <v>-2020.8</v>
      </c>
      <c r="AC838" s="5">
        <v>-2020.8</v>
      </c>
      <c r="AD838" s="5">
        <v>-2020.8</v>
      </c>
      <c r="AE838" s="5">
        <v>-2020.8</v>
      </c>
      <c r="AF838" s="5">
        <v>0</v>
      </c>
      <c r="AG838" s="5">
        <v>0</v>
      </c>
      <c r="AH838" s="12">
        <f t="shared" si="39"/>
        <v>-3325.8999999999996</v>
      </c>
      <c r="AI838" s="12">
        <f t="shared" si="40"/>
        <v>-2119.0333333333328</v>
      </c>
      <c r="AJ838">
        <f t="shared" si="41"/>
        <v>252000</v>
      </c>
    </row>
    <row r="839" spans="1:36" ht="13.8" thickBot="1" x14ac:dyDescent="0.3">
      <c r="A839" s="11" t="s">
        <v>1939</v>
      </c>
      <c r="B839" s="35" t="s">
        <v>368</v>
      </c>
      <c r="C839" s="3" t="s">
        <v>369</v>
      </c>
      <c r="D839" s="3" t="s">
        <v>58</v>
      </c>
      <c r="E839" s="3" t="s">
        <v>60</v>
      </c>
      <c r="F839" s="6" t="s">
        <v>1231</v>
      </c>
      <c r="G839" s="6">
        <v>0</v>
      </c>
      <c r="H839" s="6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0</v>
      </c>
      <c r="AD839" s="5">
        <v>0</v>
      </c>
      <c r="AE839" s="5">
        <v>2020.8</v>
      </c>
      <c r="AF839" s="5">
        <v>0</v>
      </c>
      <c r="AG839" s="5">
        <v>0</v>
      </c>
      <c r="AH839" s="12">
        <f t="shared" si="39"/>
        <v>0</v>
      </c>
      <c r="AI839" s="12">
        <f t="shared" si="40"/>
        <v>168.4</v>
      </c>
      <c r="AJ839">
        <f t="shared" si="41"/>
        <v>252000</v>
      </c>
    </row>
    <row r="840" spans="1:36" ht="13.8" thickBot="1" x14ac:dyDescent="0.3">
      <c r="A840" s="11" t="s">
        <v>1940</v>
      </c>
      <c r="B840" s="35" t="s">
        <v>988</v>
      </c>
      <c r="C840" s="3" t="s">
        <v>989</v>
      </c>
      <c r="D840" s="3" t="s">
        <v>32</v>
      </c>
      <c r="E840" s="3" t="s">
        <v>32</v>
      </c>
      <c r="F840" s="6" t="s">
        <v>1235</v>
      </c>
      <c r="G840" s="6">
        <v>0</v>
      </c>
      <c r="H840" s="6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12">
        <f t="shared" si="39"/>
        <v>0</v>
      </c>
      <c r="AI840" s="12">
        <f t="shared" si="40"/>
        <v>0</v>
      </c>
      <c r="AJ840">
        <f t="shared" si="41"/>
        <v>253020</v>
      </c>
    </row>
    <row r="841" spans="1:36" ht="13.8" thickBot="1" x14ac:dyDescent="0.3">
      <c r="A841" s="11" t="s">
        <v>1941</v>
      </c>
      <c r="B841" s="35" t="s">
        <v>753</v>
      </c>
      <c r="C841" s="3" t="s">
        <v>754</v>
      </c>
      <c r="D841" s="3" t="s">
        <v>51</v>
      </c>
      <c r="E841" s="3" t="s">
        <v>60</v>
      </c>
      <c r="F841" s="6" t="s">
        <v>1235</v>
      </c>
      <c r="G841" s="6">
        <v>0</v>
      </c>
      <c r="H841" s="6">
        <v>0</v>
      </c>
      <c r="I841" s="5">
        <v>-1125000</v>
      </c>
      <c r="J841" s="5">
        <v>-750000</v>
      </c>
      <c r="K841" s="5">
        <v>-375000</v>
      </c>
      <c r="L841" s="5">
        <v>0</v>
      </c>
      <c r="M841" s="5">
        <v>375000</v>
      </c>
      <c r="N841" s="5">
        <v>750000</v>
      </c>
      <c r="O841" s="5">
        <v>375000</v>
      </c>
      <c r="P841" s="5">
        <v>0</v>
      </c>
      <c r="Q841" s="5">
        <v>-375000</v>
      </c>
      <c r="R841" s="5">
        <v>-749990</v>
      </c>
      <c r="S841" s="5">
        <v>-1124990</v>
      </c>
      <c r="T841" s="5">
        <v>-1499990</v>
      </c>
      <c r="U841" s="5">
        <v>-1125000</v>
      </c>
      <c r="V841" s="5">
        <v>-750000</v>
      </c>
      <c r="W841" s="5">
        <v>-375000</v>
      </c>
      <c r="X841" s="5">
        <v>0</v>
      </c>
      <c r="Y841" s="5">
        <v>375000</v>
      </c>
      <c r="Z841" s="5">
        <v>750000</v>
      </c>
      <c r="AA841" s="5">
        <v>375000</v>
      </c>
      <c r="AB841" s="5">
        <v>0</v>
      </c>
      <c r="AC841" s="5">
        <v>-375000</v>
      </c>
      <c r="AD841" s="5">
        <v>-750000</v>
      </c>
      <c r="AE841" s="5">
        <v>-1125000</v>
      </c>
      <c r="AF841" s="5">
        <v>-1500000</v>
      </c>
      <c r="AG841" s="5">
        <v>-1125000</v>
      </c>
      <c r="AH841" s="12">
        <f t="shared" si="39"/>
        <v>-374997.5</v>
      </c>
      <c r="AI841" s="12">
        <f t="shared" si="40"/>
        <v>-375000</v>
      </c>
      <c r="AJ841">
        <f t="shared" si="41"/>
        <v>253028</v>
      </c>
    </row>
    <row r="842" spans="1:36" ht="13.8" thickBot="1" x14ac:dyDescent="0.3">
      <c r="A842" s="11" t="s">
        <v>1942</v>
      </c>
      <c r="B842" s="35" t="s">
        <v>370</v>
      </c>
      <c r="C842" s="3" t="s">
        <v>371</v>
      </c>
      <c r="D842" s="3" t="s">
        <v>51</v>
      </c>
      <c r="E842" s="3" t="s">
        <v>57</v>
      </c>
      <c r="F842" s="6" t="s">
        <v>1235</v>
      </c>
      <c r="G842" s="6">
        <v>0</v>
      </c>
      <c r="H842" s="6">
        <v>0</v>
      </c>
      <c r="I842" s="5">
        <v>-70462.720000000001</v>
      </c>
      <c r="J842" s="5">
        <v>-67644.19</v>
      </c>
      <c r="K842" s="5">
        <v>-64825.66</v>
      </c>
      <c r="L842" s="5">
        <v>-62007.13</v>
      </c>
      <c r="M842" s="5">
        <v>-59188.6</v>
      </c>
      <c r="N842" s="5">
        <v>-56370.07</v>
      </c>
      <c r="O842" s="5">
        <v>-53551.54</v>
      </c>
      <c r="P842" s="5">
        <v>-50733.01</v>
      </c>
      <c r="Q842" s="5">
        <v>-47914.48</v>
      </c>
      <c r="R842" s="5">
        <v>-45095.95</v>
      </c>
      <c r="S842" s="5">
        <v>-47914.48</v>
      </c>
      <c r="T842" s="5">
        <v>-39458.89</v>
      </c>
      <c r="U842" s="5">
        <v>-36640.36</v>
      </c>
      <c r="V842" s="5">
        <v>-33821.83</v>
      </c>
      <c r="W842" s="5">
        <v>-31003.3</v>
      </c>
      <c r="X842" s="5">
        <v>-28184.77</v>
      </c>
      <c r="Y842" s="5">
        <v>-25366.240000000002</v>
      </c>
      <c r="Z842" s="5">
        <v>-22547.71</v>
      </c>
      <c r="AA842" s="5">
        <v>-19729.18</v>
      </c>
      <c r="AB842" s="5">
        <v>-16910.650000000001</v>
      </c>
      <c r="AC842" s="5">
        <v>-14092.12</v>
      </c>
      <c r="AD842" s="5">
        <v>-11273.59</v>
      </c>
      <c r="AE842" s="5">
        <v>-8455.06</v>
      </c>
      <c r="AF842" s="5">
        <v>-5636.53</v>
      </c>
      <c r="AG842" s="5">
        <v>-2818</v>
      </c>
      <c r="AH842" s="12">
        <f t="shared" si="39"/>
        <v>-54021.294999999991</v>
      </c>
      <c r="AI842" s="12">
        <f t="shared" si="40"/>
        <v>-19729.179999999997</v>
      </c>
      <c r="AJ842">
        <f t="shared" si="41"/>
        <v>253120</v>
      </c>
    </row>
    <row r="843" spans="1:36" ht="13.8" thickBot="1" x14ac:dyDescent="0.3">
      <c r="A843" s="11" t="s">
        <v>1943</v>
      </c>
      <c r="B843" s="35" t="s">
        <v>550</v>
      </c>
      <c r="C843" s="3" t="s">
        <v>551</v>
      </c>
      <c r="D843" s="3" t="s">
        <v>51</v>
      </c>
      <c r="E843" s="3" t="s">
        <v>57</v>
      </c>
      <c r="F843" s="6" t="s">
        <v>1235</v>
      </c>
      <c r="G843" s="6">
        <v>0</v>
      </c>
      <c r="H843" s="6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12">
        <f t="shared" si="39"/>
        <v>0</v>
      </c>
      <c r="AI843" s="12">
        <f t="shared" si="40"/>
        <v>0</v>
      </c>
      <c r="AJ843">
        <f t="shared" si="41"/>
        <v>253130</v>
      </c>
    </row>
    <row r="844" spans="1:36" ht="13.8" thickBot="1" x14ac:dyDescent="0.3">
      <c r="A844" s="11" t="s">
        <v>1944</v>
      </c>
      <c r="B844" s="35" t="s">
        <v>948</v>
      </c>
      <c r="C844" s="3" t="s">
        <v>949</v>
      </c>
      <c r="D844" s="3" t="s">
        <v>51</v>
      </c>
      <c r="E844" s="3" t="s">
        <v>57</v>
      </c>
      <c r="F844" s="6" t="s">
        <v>1235</v>
      </c>
      <c r="G844" s="6">
        <v>0</v>
      </c>
      <c r="H844" s="6">
        <v>0</v>
      </c>
      <c r="I844" s="5">
        <v>-260092.77</v>
      </c>
      <c r="J844" s="5">
        <v>-259520.9</v>
      </c>
      <c r="K844" s="5">
        <v>-258881.31</v>
      </c>
      <c r="L844" s="5">
        <v>-203600.31</v>
      </c>
      <c r="M844" s="5">
        <v>-202973.38</v>
      </c>
      <c r="N844" s="5">
        <v>-201230.51</v>
      </c>
      <c r="O844" s="5">
        <v>-201076.82</v>
      </c>
      <c r="P844" s="5">
        <v>-200458.58</v>
      </c>
      <c r="Q844" s="5">
        <v>-189259.09</v>
      </c>
      <c r="R844" s="5">
        <v>-150117.82999999999</v>
      </c>
      <c r="S844" s="5">
        <v>-126158.79</v>
      </c>
      <c r="T844" s="5">
        <v>-112986.82</v>
      </c>
      <c r="U844" s="5">
        <v>-112440.62</v>
      </c>
      <c r="V844" s="5">
        <v>-96156.57</v>
      </c>
      <c r="W844" s="5">
        <v>-82854.039999999994</v>
      </c>
      <c r="X844" s="5">
        <v>-81693.81</v>
      </c>
      <c r="Y844" s="5">
        <v>-278225</v>
      </c>
      <c r="Z844" s="5">
        <v>-274741.49</v>
      </c>
      <c r="AA844" s="5">
        <v>-213799.86</v>
      </c>
      <c r="AB844" s="5">
        <v>-176518.86</v>
      </c>
      <c r="AC844" s="5">
        <v>-165069.07999999999</v>
      </c>
      <c r="AD844" s="5">
        <v>-135342.25</v>
      </c>
      <c r="AE844" s="5">
        <v>-100971.86</v>
      </c>
      <c r="AF844" s="5">
        <v>-338078.34</v>
      </c>
      <c r="AG844" s="5">
        <v>-297077.95</v>
      </c>
      <c r="AH844" s="12">
        <f t="shared" si="39"/>
        <v>-191044.25291666668</v>
      </c>
      <c r="AI844" s="12">
        <f t="shared" si="40"/>
        <v>-179017.53708333336</v>
      </c>
      <c r="AJ844">
        <f t="shared" si="41"/>
        <v>253135</v>
      </c>
    </row>
    <row r="845" spans="1:36" ht="13.8" thickBot="1" x14ac:dyDescent="0.3">
      <c r="A845" s="11" t="s">
        <v>1945</v>
      </c>
      <c r="B845" s="35" t="s">
        <v>612</v>
      </c>
      <c r="C845" s="3" t="s">
        <v>613</v>
      </c>
      <c r="D845" s="3" t="s">
        <v>32</v>
      </c>
      <c r="E845" s="3" t="s">
        <v>32</v>
      </c>
      <c r="F845" s="6" t="s">
        <v>1235</v>
      </c>
      <c r="G845" s="6">
        <v>0</v>
      </c>
      <c r="H845" s="6">
        <v>0</v>
      </c>
      <c r="I845" s="5">
        <v>-163907.06</v>
      </c>
      <c r="J845" s="5">
        <v>-134567.97</v>
      </c>
      <c r="K845" s="5">
        <v>-115196.23</v>
      </c>
      <c r="L845" s="5">
        <v>-86456.61</v>
      </c>
      <c r="M845" s="5">
        <v>-57716.99</v>
      </c>
      <c r="N845" s="5">
        <v>-28977.37</v>
      </c>
      <c r="O845" s="5">
        <v>-238.86</v>
      </c>
      <c r="P845" s="5">
        <v>-216.02</v>
      </c>
      <c r="Q845" s="5">
        <v>-193.18</v>
      </c>
      <c r="R845" s="5">
        <v>-170.34</v>
      </c>
      <c r="S845" s="5">
        <v>-23126.46</v>
      </c>
      <c r="T845" s="5">
        <v>-221173.29</v>
      </c>
      <c r="U845" s="5">
        <v>-184034.7</v>
      </c>
      <c r="V845" s="5">
        <v>-184034.7</v>
      </c>
      <c r="W845" s="5">
        <v>-184034.7</v>
      </c>
      <c r="X845" s="5">
        <v>-146896.10999999999</v>
      </c>
      <c r="Y845" s="5">
        <v>-109757.52</v>
      </c>
      <c r="Z845" s="5">
        <v>-72618.929999999993</v>
      </c>
      <c r="AA845" s="5">
        <v>-35480.339999999997</v>
      </c>
      <c r="AB845" s="5">
        <v>-29101.83</v>
      </c>
      <c r="AC845" s="5">
        <v>38796.839999999997</v>
      </c>
      <c r="AD845" s="5">
        <v>7021.61</v>
      </c>
      <c r="AE845" s="5">
        <v>176184.22</v>
      </c>
      <c r="AF845" s="5">
        <v>7383.22</v>
      </c>
      <c r="AG845" s="5">
        <v>-193104.5</v>
      </c>
      <c r="AH845" s="12">
        <f t="shared" si="39"/>
        <v>-70167.016666666663</v>
      </c>
      <c r="AI845" s="12">
        <f t="shared" si="40"/>
        <v>-60092.320000000007</v>
      </c>
      <c r="AJ845">
        <f t="shared" si="41"/>
        <v>253140</v>
      </c>
    </row>
    <row r="846" spans="1:36" ht="13.8" thickBot="1" x14ac:dyDescent="0.3">
      <c r="A846" s="11" t="s">
        <v>1946</v>
      </c>
      <c r="B846" s="35" t="s">
        <v>837</v>
      </c>
      <c r="C846" s="3" t="s">
        <v>838</v>
      </c>
      <c r="D846" s="3" t="s">
        <v>32</v>
      </c>
      <c r="E846" s="3" t="s">
        <v>32</v>
      </c>
      <c r="F846" s="6" t="s">
        <v>1235</v>
      </c>
      <c r="G846" s="6">
        <v>0</v>
      </c>
      <c r="H846" s="6">
        <v>0</v>
      </c>
      <c r="I846" s="5">
        <v>-26105</v>
      </c>
      <c r="J846" s="5">
        <v>-26139.61</v>
      </c>
      <c r="K846" s="5">
        <v>-74375.59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12">
        <f t="shared" si="39"/>
        <v>-9463.9750000000004</v>
      </c>
      <c r="AI846" s="12">
        <f t="shared" si="40"/>
        <v>0</v>
      </c>
      <c r="AJ846">
        <f t="shared" si="41"/>
        <v>253155</v>
      </c>
    </row>
    <row r="847" spans="1:36" ht="13.8" thickBot="1" x14ac:dyDescent="0.3">
      <c r="A847" s="11" t="s">
        <v>1947</v>
      </c>
      <c r="B847" s="35" t="s">
        <v>1006</v>
      </c>
      <c r="C847" s="3" t="s">
        <v>1007</v>
      </c>
      <c r="D847" s="3" t="s">
        <v>58</v>
      </c>
      <c r="E847" s="3" t="s">
        <v>60</v>
      </c>
      <c r="F847" s="6" t="s">
        <v>1235</v>
      </c>
      <c r="G847" s="6">
        <v>0</v>
      </c>
      <c r="H847" s="6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5">
        <v>0</v>
      </c>
      <c r="AG847" s="5">
        <v>0</v>
      </c>
      <c r="AH847" s="12">
        <f t="shared" si="39"/>
        <v>0</v>
      </c>
      <c r="AI847" s="12">
        <f t="shared" si="40"/>
        <v>0</v>
      </c>
      <c r="AJ847">
        <f t="shared" si="41"/>
        <v>253311</v>
      </c>
    </row>
    <row r="848" spans="1:36" ht="13.8" thickBot="1" x14ac:dyDescent="0.3">
      <c r="A848" s="11" t="s">
        <v>1948</v>
      </c>
      <c r="B848" s="35" t="s">
        <v>1006</v>
      </c>
      <c r="C848" s="3" t="s">
        <v>1007</v>
      </c>
      <c r="D848" s="3" t="s">
        <v>59</v>
      </c>
      <c r="E848" s="3" t="s">
        <v>60</v>
      </c>
      <c r="F848" s="6" t="s">
        <v>1235</v>
      </c>
      <c r="G848" s="6">
        <v>0</v>
      </c>
      <c r="H848" s="6">
        <v>0</v>
      </c>
      <c r="I848" s="5">
        <v>0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5">
        <v>0</v>
      </c>
      <c r="AG848" s="5">
        <v>0</v>
      </c>
      <c r="AH848" s="12">
        <f t="shared" si="39"/>
        <v>0</v>
      </c>
      <c r="AI848" s="12">
        <f t="shared" si="40"/>
        <v>0</v>
      </c>
      <c r="AJ848">
        <f t="shared" si="41"/>
        <v>253311</v>
      </c>
    </row>
    <row r="849" spans="1:36" ht="13.8" thickBot="1" x14ac:dyDescent="0.3">
      <c r="A849" s="11" t="s">
        <v>1949</v>
      </c>
      <c r="B849" s="35" t="s">
        <v>1006</v>
      </c>
      <c r="C849" s="3" t="s">
        <v>1007</v>
      </c>
      <c r="D849" s="3" t="s">
        <v>58</v>
      </c>
      <c r="E849" s="3" t="s">
        <v>57</v>
      </c>
      <c r="F849" s="6" t="s">
        <v>1235</v>
      </c>
      <c r="G849" s="6">
        <v>0</v>
      </c>
      <c r="H849" s="6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-545266.37</v>
      </c>
      <c r="T849" s="5">
        <v>-1210959.23</v>
      </c>
      <c r="U849" s="5">
        <v>-1396884.38</v>
      </c>
      <c r="V849" s="5">
        <v>-0.38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12">
        <f t="shared" si="39"/>
        <v>-204555.64916666667</v>
      </c>
      <c r="AI849" s="12">
        <f t="shared" si="40"/>
        <v>-58203.547499999993</v>
      </c>
      <c r="AJ849">
        <f t="shared" si="41"/>
        <v>253311</v>
      </c>
    </row>
    <row r="850" spans="1:36" ht="13.8" thickBot="1" x14ac:dyDescent="0.3">
      <c r="A850" s="11" t="s">
        <v>1950</v>
      </c>
      <c r="B850" s="35" t="s">
        <v>1006</v>
      </c>
      <c r="C850" s="3" t="s">
        <v>1007</v>
      </c>
      <c r="D850" s="3" t="s">
        <v>59</v>
      </c>
      <c r="E850" s="3" t="s">
        <v>57</v>
      </c>
      <c r="F850" s="6" t="s">
        <v>1235</v>
      </c>
      <c r="G850" s="6">
        <v>0</v>
      </c>
      <c r="H850" s="6">
        <v>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5">
        <v>0</v>
      </c>
      <c r="AD850" s="5">
        <v>0</v>
      </c>
      <c r="AE850" s="5">
        <v>0</v>
      </c>
      <c r="AF850" s="5">
        <v>0</v>
      </c>
      <c r="AG850" s="5">
        <v>0</v>
      </c>
      <c r="AH850" s="12">
        <f t="shared" si="39"/>
        <v>0</v>
      </c>
      <c r="AI850" s="12">
        <f t="shared" si="40"/>
        <v>0</v>
      </c>
      <c r="AJ850">
        <f t="shared" si="41"/>
        <v>253311</v>
      </c>
    </row>
    <row r="851" spans="1:36" ht="13.8" thickBot="1" x14ac:dyDescent="0.3">
      <c r="A851" s="11" t="s">
        <v>1951</v>
      </c>
      <c r="B851" s="35" t="s">
        <v>1006</v>
      </c>
      <c r="C851" s="3" t="s">
        <v>1007</v>
      </c>
      <c r="D851" s="3" t="s">
        <v>67</v>
      </c>
      <c r="E851" s="3" t="s">
        <v>60</v>
      </c>
      <c r="F851" s="6" t="s">
        <v>1235</v>
      </c>
      <c r="G851" s="6">
        <v>0</v>
      </c>
      <c r="H851" s="6">
        <v>0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12">
        <f t="shared" si="39"/>
        <v>0</v>
      </c>
      <c r="AI851" s="12">
        <f t="shared" si="40"/>
        <v>0</v>
      </c>
      <c r="AJ851">
        <f t="shared" si="41"/>
        <v>253311</v>
      </c>
    </row>
    <row r="852" spans="1:36" ht="13.8" thickBot="1" x14ac:dyDescent="0.3">
      <c r="A852" s="11" t="s">
        <v>1952</v>
      </c>
      <c r="B852" s="35" t="s">
        <v>1046</v>
      </c>
      <c r="C852" s="3" t="s">
        <v>1047</v>
      </c>
      <c r="D852" s="3" t="s">
        <v>58</v>
      </c>
      <c r="E852" s="3" t="s">
        <v>60</v>
      </c>
      <c r="F852" s="6" t="s">
        <v>1235</v>
      </c>
      <c r="G852" s="6">
        <v>0</v>
      </c>
      <c r="H852" s="6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12">
        <f t="shared" si="39"/>
        <v>0</v>
      </c>
      <c r="AI852" s="12">
        <f t="shared" si="40"/>
        <v>0</v>
      </c>
      <c r="AJ852">
        <f t="shared" si="41"/>
        <v>253312</v>
      </c>
    </row>
    <row r="853" spans="1:36" ht="13.8" thickBot="1" x14ac:dyDescent="0.3">
      <c r="A853" s="11" t="s">
        <v>1953</v>
      </c>
      <c r="B853" s="35" t="s">
        <v>1046</v>
      </c>
      <c r="C853" s="3" t="s">
        <v>1047</v>
      </c>
      <c r="D853" s="3" t="s">
        <v>59</v>
      </c>
      <c r="E853" s="3" t="s">
        <v>57</v>
      </c>
      <c r="F853" s="6" t="s">
        <v>1235</v>
      </c>
      <c r="G853" s="6">
        <v>0</v>
      </c>
      <c r="H853" s="6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12">
        <f t="shared" si="39"/>
        <v>0</v>
      </c>
      <c r="AI853" s="12">
        <f t="shared" si="40"/>
        <v>0</v>
      </c>
      <c r="AJ853">
        <f t="shared" si="41"/>
        <v>253312</v>
      </c>
    </row>
    <row r="854" spans="1:36" ht="13.8" thickBot="1" x14ac:dyDescent="0.3">
      <c r="A854" s="11" t="s">
        <v>1954</v>
      </c>
      <c r="B854" s="35" t="s">
        <v>1046</v>
      </c>
      <c r="C854" s="3" t="s">
        <v>1047</v>
      </c>
      <c r="D854" s="3" t="s">
        <v>59</v>
      </c>
      <c r="E854" s="3" t="s">
        <v>60</v>
      </c>
      <c r="F854" s="6" t="s">
        <v>1235</v>
      </c>
      <c r="G854" s="6">
        <v>0</v>
      </c>
      <c r="H854" s="6">
        <v>0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12">
        <f t="shared" si="39"/>
        <v>0</v>
      </c>
      <c r="AI854" s="12">
        <f t="shared" si="40"/>
        <v>0</v>
      </c>
      <c r="AJ854">
        <f t="shared" si="41"/>
        <v>253312</v>
      </c>
    </row>
    <row r="855" spans="1:36" ht="13.8" thickBot="1" x14ac:dyDescent="0.3">
      <c r="A855" s="11" t="s">
        <v>2207</v>
      </c>
      <c r="B855" s="35" t="s">
        <v>1046</v>
      </c>
      <c r="C855" s="3" t="s">
        <v>1047</v>
      </c>
      <c r="D855" s="3" t="s">
        <v>58</v>
      </c>
      <c r="E855" s="3" t="s">
        <v>57</v>
      </c>
      <c r="F855" s="6" t="s">
        <v>1235</v>
      </c>
      <c r="G855" s="6">
        <v>0</v>
      </c>
      <c r="H855" s="6">
        <v>0</v>
      </c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5">
        <v>-1435196</v>
      </c>
      <c r="W855" s="5">
        <v>-1193676.57</v>
      </c>
      <c r="X855" s="5">
        <v>-941450.41</v>
      </c>
      <c r="Y855" s="5">
        <v>-767433.63</v>
      </c>
      <c r="Z855" s="5">
        <v>-613863.5</v>
      </c>
      <c r="AA855" s="5">
        <v>-473494.6</v>
      </c>
      <c r="AB855" s="5">
        <v>-292610.27</v>
      </c>
      <c r="AC855" s="5">
        <v>-109625.76</v>
      </c>
      <c r="AD855" s="5">
        <v>0</v>
      </c>
      <c r="AE855" s="5">
        <v>0</v>
      </c>
      <c r="AF855" s="5">
        <v>0</v>
      </c>
      <c r="AG855" s="5">
        <v>0</v>
      </c>
      <c r="AH855" s="12">
        <f t="shared" si="39"/>
        <v>0</v>
      </c>
      <c r="AI855" s="12">
        <f t="shared" si="40"/>
        <v>-485612.5616666667</v>
      </c>
      <c r="AJ855">
        <f t="shared" si="41"/>
        <v>253312</v>
      </c>
    </row>
    <row r="856" spans="1:36" ht="13.8" thickBot="1" x14ac:dyDescent="0.3">
      <c r="A856" s="11" t="s">
        <v>1955</v>
      </c>
      <c r="B856" s="35" t="s">
        <v>373</v>
      </c>
      <c r="C856" s="3" t="s">
        <v>374</v>
      </c>
      <c r="D856" s="3" t="s">
        <v>59</v>
      </c>
      <c r="E856" s="3" t="s">
        <v>57</v>
      </c>
      <c r="F856" s="6" t="s">
        <v>1235</v>
      </c>
      <c r="G856" s="6">
        <v>0</v>
      </c>
      <c r="H856" s="6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12">
        <f t="shared" si="39"/>
        <v>0</v>
      </c>
      <c r="AI856" s="12">
        <f t="shared" si="40"/>
        <v>0</v>
      </c>
      <c r="AJ856">
        <f t="shared" si="41"/>
        <v>253890</v>
      </c>
    </row>
    <row r="857" spans="1:36" ht="13.8" thickBot="1" x14ac:dyDescent="0.3">
      <c r="A857" s="11" t="s">
        <v>1956</v>
      </c>
      <c r="B857" s="35" t="s">
        <v>375</v>
      </c>
      <c r="C857" s="3" t="s">
        <v>376</v>
      </c>
      <c r="D857" s="3" t="s">
        <v>32</v>
      </c>
      <c r="E857" s="3" t="s">
        <v>32</v>
      </c>
      <c r="F857" s="6" t="s">
        <v>1235</v>
      </c>
      <c r="G857" s="6">
        <v>0</v>
      </c>
      <c r="H857" s="6">
        <v>0</v>
      </c>
      <c r="I857" s="5">
        <v>-8463265.3699999992</v>
      </c>
      <c r="J857" s="5">
        <v>-8473291.6300000008</v>
      </c>
      <c r="K857" s="5">
        <v>-8927806.9100000001</v>
      </c>
      <c r="L857" s="5">
        <v>-8667635.6099999994</v>
      </c>
      <c r="M857" s="5">
        <v>-8635901.5700000003</v>
      </c>
      <c r="N857" s="5">
        <v>-8628660.1500000004</v>
      </c>
      <c r="O857" s="5">
        <v>-8744847.9299999997</v>
      </c>
      <c r="P857" s="5">
        <v>-8705869.5500000007</v>
      </c>
      <c r="Q857" s="5">
        <v>-8824331.1300000008</v>
      </c>
      <c r="R857" s="5">
        <v>-8929604.7200000007</v>
      </c>
      <c r="S857" s="5">
        <v>-8847652.6999999993</v>
      </c>
      <c r="T857" s="5">
        <v>-8357701.2699999996</v>
      </c>
      <c r="U857" s="5">
        <v>-8400357.3200000003</v>
      </c>
      <c r="V857" s="5">
        <v>-7850748.0899999999</v>
      </c>
      <c r="W857" s="5">
        <v>-8510556.7899999991</v>
      </c>
      <c r="X857" s="5">
        <v>-8675023.7200000007</v>
      </c>
      <c r="Y857" s="5">
        <v>-8719830.8800000008</v>
      </c>
      <c r="Z857" s="5">
        <v>-8928175.4600000009</v>
      </c>
      <c r="AA857" s="5">
        <v>-8557066.6999999993</v>
      </c>
      <c r="AB857" s="5">
        <v>-8953195.4100000001</v>
      </c>
      <c r="AC857" s="5">
        <v>-8978767.4199999999</v>
      </c>
      <c r="AD857" s="5">
        <v>-8851923.9900000002</v>
      </c>
      <c r="AE857" s="5">
        <v>-8857650.4800000004</v>
      </c>
      <c r="AF857" s="5">
        <v>-8860095.6500000004</v>
      </c>
      <c r="AG857" s="5">
        <v>-8947679.6400000006</v>
      </c>
      <c r="AH857" s="12">
        <f t="shared" si="39"/>
        <v>-8681259.5429166667</v>
      </c>
      <c r="AI857" s="12">
        <f t="shared" si="40"/>
        <v>-8701421.0891666673</v>
      </c>
      <c r="AJ857">
        <f t="shared" si="41"/>
        <v>253910</v>
      </c>
    </row>
    <row r="858" spans="1:36" ht="13.8" thickBot="1" x14ac:dyDescent="0.3">
      <c r="A858" s="11" t="s">
        <v>1957</v>
      </c>
      <c r="B858" s="35" t="s">
        <v>377</v>
      </c>
      <c r="C858" s="3" t="s">
        <v>378</v>
      </c>
      <c r="D858" s="3" t="s">
        <v>32</v>
      </c>
      <c r="E858" s="3" t="s">
        <v>32</v>
      </c>
      <c r="F858" s="6" t="s">
        <v>1235</v>
      </c>
      <c r="G858" s="6">
        <v>0</v>
      </c>
      <c r="H858" s="6">
        <v>0</v>
      </c>
      <c r="I858" s="5">
        <v>-140000</v>
      </c>
      <c r="J858" s="5">
        <v>-140000</v>
      </c>
      <c r="K858" s="5">
        <v>-140000</v>
      </c>
      <c r="L858" s="5">
        <v>-140000</v>
      </c>
      <c r="M858" s="5">
        <v>-140000</v>
      </c>
      <c r="N858" s="5">
        <v>-140000</v>
      </c>
      <c r="O858" s="5">
        <v>-140000</v>
      </c>
      <c r="P858" s="5">
        <v>-140000</v>
      </c>
      <c r="Q858" s="5">
        <v>-140000</v>
      </c>
      <c r="R858" s="5">
        <v>-140000</v>
      </c>
      <c r="S858" s="5">
        <v>-140000</v>
      </c>
      <c r="T858" s="5">
        <v>-140000</v>
      </c>
      <c r="U858" s="5">
        <v>-140000</v>
      </c>
      <c r="V858" s="5">
        <v>-140000</v>
      </c>
      <c r="W858" s="5">
        <v>-140000</v>
      </c>
      <c r="X858" s="5">
        <v>-140000</v>
      </c>
      <c r="Y858" s="5">
        <v>-140000</v>
      </c>
      <c r="Z858" s="5">
        <v>-140000</v>
      </c>
      <c r="AA858" s="5">
        <v>-140000</v>
      </c>
      <c r="AB858" s="5">
        <v>-140000</v>
      </c>
      <c r="AC858" s="5">
        <v>-140000</v>
      </c>
      <c r="AD858" s="5">
        <v>-140000</v>
      </c>
      <c r="AE858" s="5">
        <v>-140000</v>
      </c>
      <c r="AF858" s="5">
        <v>-140000</v>
      </c>
      <c r="AG858" s="5">
        <v>-140000</v>
      </c>
      <c r="AH858" s="12">
        <f t="shared" si="39"/>
        <v>-140000</v>
      </c>
      <c r="AI858" s="12">
        <f t="shared" si="40"/>
        <v>-140000</v>
      </c>
      <c r="AJ858">
        <f t="shared" si="41"/>
        <v>253920</v>
      </c>
    </row>
    <row r="859" spans="1:36" ht="13.8" thickBot="1" x14ac:dyDescent="0.3">
      <c r="A859" s="11" t="s">
        <v>1958</v>
      </c>
      <c r="B859" s="35" t="s">
        <v>473</v>
      </c>
      <c r="C859" s="3" t="s">
        <v>474</v>
      </c>
      <c r="D859" s="3" t="s">
        <v>59</v>
      </c>
      <c r="E859" s="3" t="s">
        <v>57</v>
      </c>
      <c r="F859" s="6" t="s">
        <v>1235</v>
      </c>
      <c r="G859" s="6">
        <v>0</v>
      </c>
      <c r="H859" s="6">
        <v>0</v>
      </c>
      <c r="I859" s="5">
        <v>-12485</v>
      </c>
      <c r="J859" s="5">
        <v>-109411</v>
      </c>
      <c r="K859" s="5">
        <v>-116444</v>
      </c>
      <c r="L859" s="5">
        <v>-109990</v>
      </c>
      <c r="M859" s="5">
        <v>-42884</v>
      </c>
      <c r="N859" s="5">
        <v>11886</v>
      </c>
      <c r="O859" s="5">
        <v>538323</v>
      </c>
      <c r="P859" s="5">
        <v>-4826</v>
      </c>
      <c r="Q859" s="5">
        <v>105227</v>
      </c>
      <c r="R859" s="5">
        <v>-58501</v>
      </c>
      <c r="S859" s="5">
        <v>129803</v>
      </c>
      <c r="T859" s="5">
        <v>125454</v>
      </c>
      <c r="U859" s="5">
        <v>129258</v>
      </c>
      <c r="V859" s="5">
        <v>51569</v>
      </c>
      <c r="W859" s="5">
        <v>43531</v>
      </c>
      <c r="X859" s="5">
        <v>100496</v>
      </c>
      <c r="Y859" s="5">
        <v>370729</v>
      </c>
      <c r="Z859" s="5">
        <v>285198</v>
      </c>
      <c r="AA859" s="5">
        <v>289581</v>
      </c>
      <c r="AB859" s="5">
        <v>310081</v>
      </c>
      <c r="AC859" s="5">
        <v>342776</v>
      </c>
      <c r="AD859" s="5">
        <v>281749</v>
      </c>
      <c r="AE859" s="5">
        <v>66938</v>
      </c>
      <c r="AF859" s="5">
        <v>106562</v>
      </c>
      <c r="AG859" s="5">
        <v>107052</v>
      </c>
      <c r="AH859" s="12">
        <f t="shared" si="39"/>
        <v>43918.625</v>
      </c>
      <c r="AI859" s="12">
        <f t="shared" si="40"/>
        <v>197280.41666666666</v>
      </c>
      <c r="AJ859">
        <f t="shared" si="41"/>
        <v>253990</v>
      </c>
    </row>
    <row r="860" spans="1:36" ht="13.8" thickBot="1" x14ac:dyDescent="0.3">
      <c r="A860" s="11" t="s">
        <v>1959</v>
      </c>
      <c r="B860" s="35" t="s">
        <v>473</v>
      </c>
      <c r="C860" s="3" t="s">
        <v>474</v>
      </c>
      <c r="D860" s="3" t="s">
        <v>58</v>
      </c>
      <c r="E860" s="3" t="s">
        <v>57</v>
      </c>
      <c r="F860" s="6" t="s">
        <v>1235</v>
      </c>
      <c r="G860" s="6">
        <v>0</v>
      </c>
      <c r="H860" s="6">
        <v>0</v>
      </c>
      <c r="I860" s="5">
        <v>-960707</v>
      </c>
      <c r="J860" s="5">
        <v>-834087</v>
      </c>
      <c r="K860" s="5">
        <v>-823399</v>
      </c>
      <c r="L860" s="5">
        <v>-866354</v>
      </c>
      <c r="M860" s="5">
        <v>-786947</v>
      </c>
      <c r="N860" s="5">
        <v>-877998</v>
      </c>
      <c r="O860" s="5">
        <v>-532557</v>
      </c>
      <c r="P860" s="5">
        <v>-626493</v>
      </c>
      <c r="Q860" s="5">
        <v>-651218</v>
      </c>
      <c r="R860" s="5">
        <v>-731283</v>
      </c>
      <c r="S860" s="5">
        <v>-859437</v>
      </c>
      <c r="T860" s="5">
        <v>-987483</v>
      </c>
      <c r="U860" s="5">
        <v>-996681</v>
      </c>
      <c r="V860" s="5">
        <v>-965176</v>
      </c>
      <c r="W860" s="5">
        <v>-943244</v>
      </c>
      <c r="X860" s="5">
        <v>-820712</v>
      </c>
      <c r="Y860" s="5">
        <v>-718598</v>
      </c>
      <c r="Z860" s="5">
        <v>-779871</v>
      </c>
      <c r="AA860" s="5">
        <v>-1155688</v>
      </c>
      <c r="AB860" s="5">
        <v>-1311069</v>
      </c>
      <c r="AC860" s="5">
        <v>-1024367</v>
      </c>
      <c r="AD860" s="5">
        <v>-856778</v>
      </c>
      <c r="AE860" s="5">
        <v>-1035544</v>
      </c>
      <c r="AF860" s="5">
        <v>-671016</v>
      </c>
      <c r="AG860" s="5">
        <v>-637055</v>
      </c>
      <c r="AH860" s="12">
        <f t="shared" si="39"/>
        <v>-796329.16666666663</v>
      </c>
      <c r="AI860" s="12">
        <f t="shared" si="40"/>
        <v>-924910.91666666663</v>
      </c>
      <c r="AJ860">
        <f t="shared" si="41"/>
        <v>253990</v>
      </c>
    </row>
    <row r="861" spans="1:36" ht="13.8" thickBot="1" x14ac:dyDescent="0.3">
      <c r="A861" s="11" t="s">
        <v>1960</v>
      </c>
      <c r="B861" s="35" t="s">
        <v>473</v>
      </c>
      <c r="C861" s="3" t="s">
        <v>474</v>
      </c>
      <c r="D861" s="3" t="s">
        <v>59</v>
      </c>
      <c r="E861" s="3" t="s">
        <v>60</v>
      </c>
      <c r="F861" s="6" t="s">
        <v>1235</v>
      </c>
      <c r="G861" s="6">
        <v>0</v>
      </c>
      <c r="H861" s="6">
        <v>0</v>
      </c>
      <c r="I861" s="5">
        <v>-137416</v>
      </c>
      <c r="J861" s="5">
        <v>-92822</v>
      </c>
      <c r="K861" s="5">
        <v>-108418</v>
      </c>
      <c r="L861" s="5">
        <v>-75978</v>
      </c>
      <c r="M861" s="5">
        <v>-47503</v>
      </c>
      <c r="N861" s="5">
        <v>-17596</v>
      </c>
      <c r="O861" s="5">
        <v>16386</v>
      </c>
      <c r="P861" s="5">
        <v>-16094</v>
      </c>
      <c r="Q861" s="5">
        <v>-17269</v>
      </c>
      <c r="R861" s="5">
        <v>-26692</v>
      </c>
      <c r="S861" s="5">
        <v>-62381</v>
      </c>
      <c r="T861" s="5">
        <v>-108112</v>
      </c>
      <c r="U861" s="5">
        <v>-120565</v>
      </c>
      <c r="V861" s="5">
        <v>-114362.77</v>
      </c>
      <c r="W861" s="5">
        <v>-133860</v>
      </c>
      <c r="X861" s="5">
        <v>-72196</v>
      </c>
      <c r="Y861" s="5">
        <v>-44339</v>
      </c>
      <c r="Z861" s="5">
        <v>-21172</v>
      </c>
      <c r="AA861" s="5">
        <v>-17507</v>
      </c>
      <c r="AB861" s="5">
        <v>-15641</v>
      </c>
      <c r="AC861" s="5">
        <v>-17290</v>
      </c>
      <c r="AD861" s="5">
        <v>-32506</v>
      </c>
      <c r="AE861" s="5">
        <v>-85914</v>
      </c>
      <c r="AF861" s="5">
        <v>-119318</v>
      </c>
      <c r="AG861" s="5">
        <v>-105421</v>
      </c>
      <c r="AH861" s="12">
        <f t="shared" si="39"/>
        <v>-57122.458333333336</v>
      </c>
      <c r="AI861" s="12">
        <f t="shared" si="40"/>
        <v>-65591.564166666663</v>
      </c>
      <c r="AJ861">
        <f t="shared" si="41"/>
        <v>253990</v>
      </c>
    </row>
    <row r="862" spans="1:36" ht="13.8" thickBot="1" x14ac:dyDescent="0.3">
      <c r="A862" s="11" t="s">
        <v>1961</v>
      </c>
      <c r="B862" s="35" t="s">
        <v>473</v>
      </c>
      <c r="C862" s="3" t="s">
        <v>474</v>
      </c>
      <c r="D862" s="3" t="s">
        <v>58</v>
      </c>
      <c r="E862" s="3" t="s">
        <v>60</v>
      </c>
      <c r="F862" s="6" t="s">
        <v>1235</v>
      </c>
      <c r="G862" s="6">
        <v>0</v>
      </c>
      <c r="H862" s="6">
        <v>0</v>
      </c>
      <c r="I862" s="5">
        <v>-695665</v>
      </c>
      <c r="J862" s="5">
        <v>-499292</v>
      </c>
      <c r="K862" s="5">
        <v>-554101</v>
      </c>
      <c r="L862" s="5">
        <v>-391956</v>
      </c>
      <c r="M862" s="5">
        <v>-237764</v>
      </c>
      <c r="N862" s="5">
        <v>-90858</v>
      </c>
      <c r="O862" s="5">
        <v>-44586</v>
      </c>
      <c r="P862" s="5">
        <v>-39647</v>
      </c>
      <c r="Q862" s="5">
        <v>-45947</v>
      </c>
      <c r="R862" s="5">
        <v>-81656</v>
      </c>
      <c r="S862" s="5">
        <v>-195806</v>
      </c>
      <c r="T862" s="5">
        <v>-360209</v>
      </c>
      <c r="U862" s="5">
        <v>-416944</v>
      </c>
      <c r="V862" s="5">
        <v>-407620.03</v>
      </c>
      <c r="W862" s="5">
        <v>-462859</v>
      </c>
      <c r="X862" s="5">
        <v>-264598</v>
      </c>
      <c r="Y862" s="5">
        <v>-376791</v>
      </c>
      <c r="Z862" s="5">
        <v>-73368</v>
      </c>
      <c r="AA862" s="5">
        <v>-96287</v>
      </c>
      <c r="AB862" s="5">
        <v>-87243</v>
      </c>
      <c r="AC862" s="5">
        <v>-95144</v>
      </c>
      <c r="AD862" s="5">
        <v>-185305</v>
      </c>
      <c r="AE862" s="5">
        <v>-510078</v>
      </c>
      <c r="AF862" s="5">
        <v>-715030</v>
      </c>
      <c r="AG862" s="5">
        <v>-686194</v>
      </c>
      <c r="AH862" s="12">
        <f t="shared" si="39"/>
        <v>-258177.20833333334</v>
      </c>
      <c r="AI862" s="12">
        <f t="shared" si="40"/>
        <v>-318824.33583333337</v>
      </c>
      <c r="AJ862">
        <f t="shared" si="41"/>
        <v>253990</v>
      </c>
    </row>
    <row r="863" spans="1:36" ht="13.8" thickBot="1" x14ac:dyDescent="0.3">
      <c r="A863" s="11" t="s">
        <v>1962</v>
      </c>
      <c r="B863" s="35" t="s">
        <v>473</v>
      </c>
      <c r="C863" s="3" t="s">
        <v>474</v>
      </c>
      <c r="D863" s="3" t="s">
        <v>67</v>
      </c>
      <c r="E863" s="3" t="s">
        <v>60</v>
      </c>
      <c r="F863" s="6" t="s">
        <v>1235</v>
      </c>
      <c r="G863" s="6">
        <v>0</v>
      </c>
      <c r="H863" s="6">
        <v>0</v>
      </c>
      <c r="I863" s="5">
        <v>-208093</v>
      </c>
      <c r="J863" s="5">
        <v>-156692</v>
      </c>
      <c r="K863" s="5">
        <v>-167521</v>
      </c>
      <c r="L863" s="5">
        <v>-123548</v>
      </c>
      <c r="M863" s="5">
        <v>-78689</v>
      </c>
      <c r="N863" s="5">
        <v>-39586</v>
      </c>
      <c r="O863" s="5">
        <v>-29361</v>
      </c>
      <c r="P863" s="5">
        <v>-25899</v>
      </c>
      <c r="Q863" s="5">
        <v>-33652</v>
      </c>
      <c r="R863" s="5">
        <v>-34227</v>
      </c>
      <c r="S863" s="5">
        <v>-79278</v>
      </c>
      <c r="T863" s="5">
        <v>-118041</v>
      </c>
      <c r="U863" s="5">
        <v>-175494</v>
      </c>
      <c r="V863" s="5">
        <v>-188002.23</v>
      </c>
      <c r="W863" s="5">
        <v>-278716</v>
      </c>
      <c r="X863" s="5">
        <v>32354</v>
      </c>
      <c r="Y863" s="5">
        <v>22493</v>
      </c>
      <c r="Z863" s="5">
        <v>11460</v>
      </c>
      <c r="AA863" s="5">
        <v>8087</v>
      </c>
      <c r="AB863" s="5">
        <v>8984</v>
      </c>
      <c r="AC863" s="5">
        <v>9929</v>
      </c>
      <c r="AD863" s="5">
        <v>17973</v>
      </c>
      <c r="AE863" s="5">
        <v>44484</v>
      </c>
      <c r="AF863" s="5">
        <v>70627</v>
      </c>
      <c r="AG863" s="5">
        <v>77648</v>
      </c>
      <c r="AH863" s="12">
        <f t="shared" si="39"/>
        <v>-89857.291666666672</v>
      </c>
      <c r="AI863" s="12">
        <f t="shared" si="40"/>
        <v>-24104.185833333333</v>
      </c>
      <c r="AJ863">
        <f t="shared" si="41"/>
        <v>253990</v>
      </c>
    </row>
    <row r="864" spans="1:36" ht="13.8" thickBot="1" x14ac:dyDescent="0.3">
      <c r="A864" s="11" t="s">
        <v>2208</v>
      </c>
      <c r="B864" s="32">
        <v>254005</v>
      </c>
      <c r="C864" s="3" t="s">
        <v>668</v>
      </c>
      <c r="D864" s="25" t="s">
        <v>59</v>
      </c>
      <c r="E864" s="25" t="s">
        <v>57</v>
      </c>
      <c r="F864" s="11" t="s">
        <v>1235</v>
      </c>
      <c r="G864" s="11">
        <v>0</v>
      </c>
      <c r="H864" s="11">
        <v>0</v>
      </c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27"/>
      <c r="W864" s="27"/>
      <c r="X864" s="27">
        <v>-407428</v>
      </c>
      <c r="Y864" s="27"/>
      <c r="Z864" s="27"/>
      <c r="AA864" s="4"/>
      <c r="AB864" s="4"/>
      <c r="AC864" s="4"/>
      <c r="AD864" s="4"/>
      <c r="AE864" s="4"/>
      <c r="AF864" s="4"/>
      <c r="AG864" s="4"/>
      <c r="AH864" s="12">
        <f t="shared" si="39"/>
        <v>0</v>
      </c>
      <c r="AI864" s="12">
        <f t="shared" si="40"/>
        <v>-33952.333333333336</v>
      </c>
      <c r="AJ864">
        <f t="shared" si="41"/>
        <v>254005</v>
      </c>
    </row>
    <row r="865" spans="1:36" ht="13.8" thickBot="1" x14ac:dyDescent="0.3">
      <c r="A865" s="11" t="s">
        <v>2209</v>
      </c>
      <c r="B865" s="32">
        <v>254005</v>
      </c>
      <c r="C865" s="3" t="s">
        <v>668</v>
      </c>
      <c r="D865" s="25" t="s">
        <v>59</v>
      </c>
      <c r="E865" s="25" t="s">
        <v>60</v>
      </c>
      <c r="F865" s="11" t="s">
        <v>1235</v>
      </c>
      <c r="G865" s="11">
        <v>0</v>
      </c>
      <c r="H865" s="11">
        <v>0</v>
      </c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27"/>
      <c r="W865" s="27"/>
      <c r="X865" s="27">
        <v>-81531</v>
      </c>
      <c r="Y865" s="27"/>
      <c r="Z865" s="27"/>
      <c r="AA865" s="4"/>
      <c r="AB865" s="4"/>
      <c r="AC865" s="4"/>
      <c r="AD865" s="4"/>
      <c r="AE865" s="4"/>
      <c r="AF865" s="4"/>
      <c r="AG865" s="4"/>
      <c r="AH865" s="12">
        <f t="shared" si="39"/>
        <v>0</v>
      </c>
      <c r="AI865" s="12">
        <f t="shared" si="40"/>
        <v>-6794.25</v>
      </c>
      <c r="AJ865">
        <f t="shared" si="41"/>
        <v>254005</v>
      </c>
    </row>
    <row r="866" spans="1:36" ht="13.8" thickBot="1" x14ac:dyDescent="0.3">
      <c r="A866" s="11" t="s">
        <v>1963</v>
      </c>
      <c r="B866" s="35" t="s">
        <v>667</v>
      </c>
      <c r="C866" s="3" t="s">
        <v>668</v>
      </c>
      <c r="D866" s="3" t="s">
        <v>59</v>
      </c>
      <c r="E866" s="3" t="s">
        <v>52</v>
      </c>
      <c r="F866" s="6" t="s">
        <v>1235</v>
      </c>
      <c r="G866" s="6">
        <v>0</v>
      </c>
      <c r="H866" s="6">
        <v>0</v>
      </c>
      <c r="I866" s="5">
        <v>-7468113</v>
      </c>
      <c r="J866" s="5">
        <v>-7468113</v>
      </c>
      <c r="K866" s="5">
        <v>-7468113</v>
      </c>
      <c r="L866" s="5">
        <v>-7468113</v>
      </c>
      <c r="M866" s="5">
        <v>-7468113</v>
      </c>
      <c r="N866" s="5">
        <v>-7468113</v>
      </c>
      <c r="O866" s="5">
        <v>-7468113</v>
      </c>
      <c r="P866" s="5">
        <v>-7468113</v>
      </c>
      <c r="Q866" s="5">
        <v>-7468113</v>
      </c>
      <c r="R866" s="5">
        <v>-7304813</v>
      </c>
      <c r="S866" s="5">
        <v>-7304813</v>
      </c>
      <c r="T866" s="5">
        <v>-7304813</v>
      </c>
      <c r="U866" s="5">
        <v>-6245251</v>
      </c>
      <c r="V866" s="5">
        <v>-6245251</v>
      </c>
      <c r="W866" s="5">
        <v>-6245251</v>
      </c>
      <c r="X866" s="5">
        <v>-6245251</v>
      </c>
      <c r="Y866" s="5">
        <v>-6245251</v>
      </c>
      <c r="Z866" s="5">
        <v>-6245251</v>
      </c>
      <c r="AA866" s="5">
        <v>-6245251</v>
      </c>
      <c r="AB866" s="5">
        <v>-6245251</v>
      </c>
      <c r="AC866" s="5">
        <v>-6245251</v>
      </c>
      <c r="AD866" s="5">
        <v>-6245251</v>
      </c>
      <c r="AE866" s="5">
        <v>-5498741</v>
      </c>
      <c r="AF866" s="5">
        <v>-5498741</v>
      </c>
      <c r="AG866" s="5">
        <v>-4848583</v>
      </c>
      <c r="AH866" s="12">
        <f t="shared" si="39"/>
        <v>-7376335.416666667</v>
      </c>
      <c r="AI866" s="12">
        <f t="shared" si="40"/>
        <v>-6062638.166666667</v>
      </c>
      <c r="AJ866">
        <f t="shared" si="41"/>
        <v>254005</v>
      </c>
    </row>
    <row r="867" spans="1:36" ht="13.8" thickBot="1" x14ac:dyDescent="0.3">
      <c r="A867" s="11" t="s">
        <v>2208</v>
      </c>
      <c r="B867" s="35" t="s">
        <v>667</v>
      </c>
      <c r="C867" s="3" t="s">
        <v>668</v>
      </c>
      <c r="D867" s="3" t="s">
        <v>59</v>
      </c>
      <c r="E867" s="3" t="s">
        <v>57</v>
      </c>
      <c r="F867" s="6" t="s">
        <v>1235</v>
      </c>
      <c r="G867" s="6">
        <v>0</v>
      </c>
      <c r="H867" s="6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-407428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0</v>
      </c>
      <c r="AH867" s="12">
        <f t="shared" si="39"/>
        <v>0</v>
      </c>
      <c r="AI867" s="12">
        <f t="shared" si="40"/>
        <v>-33952.333333333336</v>
      </c>
      <c r="AJ867">
        <f t="shared" si="41"/>
        <v>254005</v>
      </c>
    </row>
    <row r="868" spans="1:36" ht="13.8" thickBot="1" x14ac:dyDescent="0.3">
      <c r="A868" s="11" t="s">
        <v>2209</v>
      </c>
      <c r="B868" s="35" t="s">
        <v>667</v>
      </c>
      <c r="C868" s="3" t="s">
        <v>668</v>
      </c>
      <c r="D868" s="3" t="s">
        <v>59</v>
      </c>
      <c r="E868" s="3" t="s">
        <v>60</v>
      </c>
      <c r="F868" s="6" t="s">
        <v>1235</v>
      </c>
      <c r="G868" s="6">
        <v>0</v>
      </c>
      <c r="H868" s="6">
        <v>0</v>
      </c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5">
        <v>-81531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12">
        <f t="shared" si="39"/>
        <v>0</v>
      </c>
      <c r="AI868" s="12">
        <f t="shared" si="40"/>
        <v>-6794.25</v>
      </c>
      <c r="AJ868">
        <f t="shared" si="41"/>
        <v>254005</v>
      </c>
    </row>
    <row r="869" spans="1:36" ht="13.8" thickBot="1" x14ac:dyDescent="0.3">
      <c r="A869" s="11" t="s">
        <v>2210</v>
      </c>
      <c r="B869" s="35" t="s">
        <v>1196</v>
      </c>
      <c r="C869" s="3" t="s">
        <v>1197</v>
      </c>
      <c r="D869" s="3" t="s">
        <v>59</v>
      </c>
      <c r="E869" s="3" t="s">
        <v>57</v>
      </c>
      <c r="F869" s="6" t="s">
        <v>1235</v>
      </c>
      <c r="G869" s="6">
        <v>0</v>
      </c>
      <c r="H869" s="6">
        <v>0</v>
      </c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5">
        <v>-410984</v>
      </c>
      <c r="Z869" s="5">
        <v>-410984</v>
      </c>
      <c r="AA869" s="5">
        <v>-410984</v>
      </c>
      <c r="AB869" s="5">
        <v>-410984</v>
      </c>
      <c r="AC869" s="5">
        <v>-410984</v>
      </c>
      <c r="AD869" s="5">
        <v>-410984</v>
      </c>
      <c r="AE869" s="5">
        <v>-410984</v>
      </c>
      <c r="AF869" s="5">
        <v>-410984</v>
      </c>
      <c r="AG869" s="5">
        <v>-291016</v>
      </c>
      <c r="AH869" s="12">
        <f t="shared" si="39"/>
        <v>0</v>
      </c>
      <c r="AI869" s="12">
        <f t="shared" si="40"/>
        <v>-286115</v>
      </c>
      <c r="AJ869">
        <f t="shared" si="41"/>
        <v>254006</v>
      </c>
    </row>
    <row r="870" spans="1:36" ht="13.8" thickBot="1" x14ac:dyDescent="0.3">
      <c r="A870" s="11" t="s">
        <v>2211</v>
      </c>
      <c r="B870" s="35" t="s">
        <v>1196</v>
      </c>
      <c r="C870" s="3" t="s">
        <v>1197</v>
      </c>
      <c r="D870" s="3" t="s">
        <v>59</v>
      </c>
      <c r="E870" s="3" t="s">
        <v>60</v>
      </c>
      <c r="F870" s="6" t="s">
        <v>1235</v>
      </c>
      <c r="G870" s="6">
        <v>0</v>
      </c>
      <c r="H870" s="6">
        <v>0</v>
      </c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5">
        <v>-82139</v>
      </c>
      <c r="Z870" s="5">
        <v>-82139</v>
      </c>
      <c r="AA870" s="5">
        <v>-82139</v>
      </c>
      <c r="AB870" s="5">
        <v>-82139</v>
      </c>
      <c r="AC870" s="5">
        <v>-82139</v>
      </c>
      <c r="AD870" s="5">
        <v>-82139</v>
      </c>
      <c r="AE870" s="5">
        <v>-82139</v>
      </c>
      <c r="AF870" s="5">
        <v>-82139</v>
      </c>
      <c r="AG870" s="5">
        <v>-51431</v>
      </c>
      <c r="AH870" s="12">
        <f t="shared" si="39"/>
        <v>0</v>
      </c>
      <c r="AI870" s="12">
        <f t="shared" si="40"/>
        <v>-56902.291666666664</v>
      </c>
      <c r="AJ870">
        <f t="shared" si="41"/>
        <v>254006</v>
      </c>
    </row>
    <row r="871" spans="1:36" ht="13.8" thickBot="1" x14ac:dyDescent="0.3">
      <c r="A871" s="11" t="s">
        <v>1964</v>
      </c>
      <c r="B871" s="35" t="s">
        <v>669</v>
      </c>
      <c r="C871" s="3" t="s">
        <v>670</v>
      </c>
      <c r="D871" s="3" t="s">
        <v>67</v>
      </c>
      <c r="E871" s="3" t="s">
        <v>60</v>
      </c>
      <c r="F871" s="6" t="s">
        <v>1235</v>
      </c>
      <c r="G871" s="6">
        <v>0</v>
      </c>
      <c r="H871" s="6">
        <v>0</v>
      </c>
      <c r="I871" s="5">
        <v>-1111427</v>
      </c>
      <c r="J871" s="5">
        <v>-1111427</v>
      </c>
      <c r="K871" s="5">
        <v>-1111427</v>
      </c>
      <c r="L871" s="5">
        <v>-1111427</v>
      </c>
      <c r="M871" s="5">
        <v>-1111427</v>
      </c>
      <c r="N871" s="5">
        <v>-1111427</v>
      </c>
      <c r="O871" s="5">
        <v>-1111427</v>
      </c>
      <c r="P871" s="5">
        <v>-1111427</v>
      </c>
      <c r="Q871" s="5">
        <v>-1111427</v>
      </c>
      <c r="R871" s="5">
        <v>-1111427</v>
      </c>
      <c r="S871" s="5">
        <v>-1111427</v>
      </c>
      <c r="T871" s="5">
        <v>-1111427</v>
      </c>
      <c r="U871" s="5">
        <v>-1111427</v>
      </c>
      <c r="V871" s="5">
        <v>-1111427</v>
      </c>
      <c r="W871" s="5">
        <v>-1111427</v>
      </c>
      <c r="X871" s="5">
        <v>-1111427</v>
      </c>
      <c r="Y871" s="5">
        <v>-1111427</v>
      </c>
      <c r="Z871" s="5">
        <v>-1111427</v>
      </c>
      <c r="AA871" s="5">
        <v>-1111427</v>
      </c>
      <c r="AB871" s="5">
        <v>-1111427</v>
      </c>
      <c r="AC871" s="5">
        <v>-1111427</v>
      </c>
      <c r="AD871" s="5">
        <v>-1111427</v>
      </c>
      <c r="AE871" s="5">
        <v>-1111427</v>
      </c>
      <c r="AF871" s="5">
        <v>-1111427</v>
      </c>
      <c r="AG871" s="5">
        <v>-1111427</v>
      </c>
      <c r="AH871" s="12">
        <f t="shared" si="39"/>
        <v>-1111427</v>
      </c>
      <c r="AI871" s="12">
        <f t="shared" si="40"/>
        <v>-1111427</v>
      </c>
      <c r="AJ871">
        <f t="shared" si="41"/>
        <v>254010</v>
      </c>
    </row>
    <row r="872" spans="1:36" ht="13.8" thickBot="1" x14ac:dyDescent="0.3">
      <c r="A872" s="11" t="s">
        <v>1965</v>
      </c>
      <c r="B872" s="35" t="s">
        <v>789</v>
      </c>
      <c r="C872" s="3" t="s">
        <v>790</v>
      </c>
      <c r="D872" s="3" t="s">
        <v>51</v>
      </c>
      <c r="E872" s="3" t="s">
        <v>57</v>
      </c>
      <c r="F872" s="6" t="s">
        <v>1235</v>
      </c>
      <c r="G872" s="6">
        <v>0</v>
      </c>
      <c r="H872" s="6">
        <v>0</v>
      </c>
      <c r="I872" s="5">
        <v>-3124992</v>
      </c>
      <c r="J872" s="5">
        <v>-3120514</v>
      </c>
      <c r="K872" s="5">
        <v>-3116036</v>
      </c>
      <c r="L872" s="5">
        <v>-3111558</v>
      </c>
      <c r="M872" s="5">
        <v>-3107080</v>
      </c>
      <c r="N872" s="5">
        <v>-3102602</v>
      </c>
      <c r="O872" s="5">
        <v>-3098124</v>
      </c>
      <c r="P872" s="5">
        <v>-3093646</v>
      </c>
      <c r="Q872" s="5">
        <v>-3089168</v>
      </c>
      <c r="R872" s="5">
        <v>-3084690</v>
      </c>
      <c r="S872" s="5">
        <v>-3080212</v>
      </c>
      <c r="T872" s="5">
        <v>-3075734</v>
      </c>
      <c r="U872" s="5">
        <v>-3071256</v>
      </c>
      <c r="V872" s="5">
        <v>-3066778</v>
      </c>
      <c r="W872" s="5">
        <v>-3062300</v>
      </c>
      <c r="X872" s="5">
        <v>-3057822</v>
      </c>
      <c r="Y872" s="5">
        <v>-3053344</v>
      </c>
      <c r="Z872" s="5">
        <v>-3048866</v>
      </c>
      <c r="AA872" s="5">
        <v>-3044388</v>
      </c>
      <c r="AB872" s="5">
        <v>-3039910</v>
      </c>
      <c r="AC872" s="5">
        <v>-3035432</v>
      </c>
      <c r="AD872" s="5">
        <v>-3030954</v>
      </c>
      <c r="AE872" s="5">
        <v>-3026476</v>
      </c>
      <c r="AF872" s="5">
        <v>-3021998</v>
      </c>
      <c r="AG872" s="5">
        <v>-3017520</v>
      </c>
      <c r="AH872" s="12">
        <f t="shared" si="39"/>
        <v>-3098124</v>
      </c>
      <c r="AI872" s="12">
        <f t="shared" si="40"/>
        <v>-3044388</v>
      </c>
      <c r="AJ872">
        <f t="shared" si="41"/>
        <v>254025</v>
      </c>
    </row>
    <row r="873" spans="1:36" ht="13.8" thickBot="1" x14ac:dyDescent="0.3">
      <c r="A873" s="11" t="s">
        <v>1965</v>
      </c>
      <c r="B873" s="33" t="s">
        <v>789</v>
      </c>
      <c r="C873" s="7" t="s">
        <v>790</v>
      </c>
      <c r="D873" s="7" t="s">
        <v>51</v>
      </c>
      <c r="E873" s="7" t="s">
        <v>57</v>
      </c>
      <c r="F873" s="11" t="s">
        <v>1235</v>
      </c>
      <c r="G873" s="11">
        <v>0</v>
      </c>
      <c r="H873" s="11">
        <v>0</v>
      </c>
      <c r="I873" s="4">
        <v>-3040884.12</v>
      </c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12">
        <f t="shared" si="39"/>
        <v>-126703.505</v>
      </c>
      <c r="AI873" s="12">
        <f t="shared" si="40"/>
        <v>0</v>
      </c>
      <c r="AJ873">
        <f t="shared" si="41"/>
        <v>254025</v>
      </c>
    </row>
    <row r="874" spans="1:36" ht="13.8" thickBot="1" x14ac:dyDescent="0.3">
      <c r="A874" s="11" t="s">
        <v>1966</v>
      </c>
      <c r="B874" s="35" t="s">
        <v>1016</v>
      </c>
      <c r="C874" s="3" t="s">
        <v>1017</v>
      </c>
      <c r="D874" s="3" t="s">
        <v>51</v>
      </c>
      <c r="E874" s="3" t="s">
        <v>57</v>
      </c>
      <c r="F874" s="6" t="s">
        <v>1235</v>
      </c>
      <c r="G874" s="6">
        <v>0</v>
      </c>
      <c r="H874" s="6">
        <v>0</v>
      </c>
      <c r="I874" s="5">
        <v>-173479</v>
      </c>
      <c r="J874" s="5">
        <v>-172676</v>
      </c>
      <c r="K874" s="5">
        <v>-171873</v>
      </c>
      <c r="L874" s="5">
        <v>-171070</v>
      </c>
      <c r="M874" s="5">
        <v>-170267</v>
      </c>
      <c r="N874" s="5">
        <v>-169464</v>
      </c>
      <c r="O874" s="5">
        <v>-168661</v>
      </c>
      <c r="P874" s="5">
        <v>-167858</v>
      </c>
      <c r="Q874" s="5">
        <v>-167055</v>
      </c>
      <c r="R874" s="5">
        <v>-166252</v>
      </c>
      <c r="S874" s="5">
        <v>-165449</v>
      </c>
      <c r="T874" s="5">
        <v>-164646</v>
      </c>
      <c r="U874" s="5">
        <v>-163843</v>
      </c>
      <c r="V874" s="5">
        <v>-163040</v>
      </c>
      <c r="W874" s="5">
        <v>-162237</v>
      </c>
      <c r="X874" s="5">
        <v>-161434</v>
      </c>
      <c r="Y874" s="5">
        <v>-160631</v>
      </c>
      <c r="Z874" s="5">
        <v>-159828</v>
      </c>
      <c r="AA874" s="5">
        <v>-159025</v>
      </c>
      <c r="AB874" s="5">
        <v>-158222</v>
      </c>
      <c r="AC874" s="5">
        <v>-157419</v>
      </c>
      <c r="AD874" s="5">
        <v>-156616</v>
      </c>
      <c r="AE874" s="5">
        <v>-155813</v>
      </c>
      <c r="AF874" s="5">
        <v>-155010</v>
      </c>
      <c r="AG874" s="5">
        <v>-154207</v>
      </c>
      <c r="AH874" s="12">
        <f t="shared" si="39"/>
        <v>-168661</v>
      </c>
      <c r="AI874" s="12">
        <f t="shared" si="40"/>
        <v>-159025</v>
      </c>
      <c r="AJ874">
        <f t="shared" si="41"/>
        <v>254035</v>
      </c>
    </row>
    <row r="875" spans="1:36" ht="13.8" thickBot="1" x14ac:dyDescent="0.3">
      <c r="A875" s="11" t="s">
        <v>1966</v>
      </c>
      <c r="B875" s="33" t="s">
        <v>1016</v>
      </c>
      <c r="C875" s="7" t="s">
        <v>1017</v>
      </c>
      <c r="D875" s="7" t="s">
        <v>51</v>
      </c>
      <c r="E875" s="7" t="s">
        <v>57</v>
      </c>
      <c r="F875" s="11" t="s">
        <v>1235</v>
      </c>
      <c r="G875" s="11">
        <v>0</v>
      </c>
      <c r="H875" s="11">
        <v>0</v>
      </c>
      <c r="I875" s="4">
        <v>-168804</v>
      </c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12">
        <f t="shared" si="39"/>
        <v>-7033.5</v>
      </c>
      <c r="AI875" s="12">
        <f t="shared" si="40"/>
        <v>0</v>
      </c>
      <c r="AJ875">
        <f t="shared" si="41"/>
        <v>254035</v>
      </c>
    </row>
    <row r="876" spans="1:36" ht="13.8" thickBot="1" x14ac:dyDescent="0.3">
      <c r="A876" s="11" t="s">
        <v>1967</v>
      </c>
      <c r="B876" s="35" t="s">
        <v>1026</v>
      </c>
      <c r="C876" s="3" t="s">
        <v>1027</v>
      </c>
      <c r="D876" s="3" t="s">
        <v>51</v>
      </c>
      <c r="E876" s="3" t="s">
        <v>57</v>
      </c>
      <c r="F876" s="6" t="s">
        <v>1235</v>
      </c>
      <c r="G876" s="6">
        <v>0</v>
      </c>
      <c r="H876" s="6">
        <v>0</v>
      </c>
      <c r="I876" s="5">
        <v>-4949313</v>
      </c>
      <c r="J876" s="5">
        <v>-4942766</v>
      </c>
      <c r="K876" s="5">
        <v>-4936219</v>
      </c>
      <c r="L876" s="5">
        <v>-4929672</v>
      </c>
      <c r="M876" s="5">
        <v>-4923125</v>
      </c>
      <c r="N876" s="5">
        <v>-4916578</v>
      </c>
      <c r="O876" s="5">
        <v>-4910031</v>
      </c>
      <c r="P876" s="5">
        <v>-4903484</v>
      </c>
      <c r="Q876" s="5">
        <v>-4896937</v>
      </c>
      <c r="R876" s="5">
        <v>-4890390</v>
      </c>
      <c r="S876" s="5">
        <v>-4883843</v>
      </c>
      <c r="T876" s="5">
        <v>-4877296</v>
      </c>
      <c r="U876" s="5">
        <v>-4870749</v>
      </c>
      <c r="V876" s="5">
        <v>-4864202</v>
      </c>
      <c r="W876" s="5">
        <v>-4857655</v>
      </c>
      <c r="X876" s="5">
        <v>-4851108</v>
      </c>
      <c r="Y876" s="5">
        <v>-4844561</v>
      </c>
      <c r="Z876" s="5">
        <v>-4838014</v>
      </c>
      <c r="AA876" s="5">
        <v>-4831467</v>
      </c>
      <c r="AB876" s="5">
        <v>-4824920</v>
      </c>
      <c r="AC876" s="5">
        <v>-4818373</v>
      </c>
      <c r="AD876" s="5">
        <v>-4811826</v>
      </c>
      <c r="AE876" s="5">
        <v>-4805279</v>
      </c>
      <c r="AF876" s="5">
        <v>-4798732</v>
      </c>
      <c r="AG876" s="5">
        <v>-4792185</v>
      </c>
      <c r="AH876" s="12">
        <f t="shared" si="39"/>
        <v>-4910031</v>
      </c>
      <c r="AI876" s="12">
        <f t="shared" si="40"/>
        <v>-4831467</v>
      </c>
      <c r="AJ876">
        <f t="shared" si="41"/>
        <v>254037</v>
      </c>
    </row>
    <row r="877" spans="1:36" ht="13.8" thickBot="1" x14ac:dyDescent="0.3">
      <c r="A877" s="11" t="s">
        <v>1967</v>
      </c>
      <c r="B877" s="33" t="s">
        <v>1026</v>
      </c>
      <c r="C877" s="7" t="s">
        <v>1027</v>
      </c>
      <c r="D877" s="7" t="s">
        <v>51</v>
      </c>
      <c r="E877" s="7" t="s">
        <v>57</v>
      </c>
      <c r="F877" s="11" t="s">
        <v>1235</v>
      </c>
      <c r="G877" s="11">
        <v>0</v>
      </c>
      <c r="H877" s="11">
        <v>0</v>
      </c>
      <c r="I877" s="4">
        <v>-5265484.4800000004</v>
      </c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12">
        <f t="shared" si="39"/>
        <v>-219395.18666666668</v>
      </c>
      <c r="AI877" s="12">
        <f t="shared" si="40"/>
        <v>0</v>
      </c>
      <c r="AJ877">
        <f t="shared" si="41"/>
        <v>254037</v>
      </c>
    </row>
    <row r="878" spans="1:36" ht="13.8" thickBot="1" x14ac:dyDescent="0.3">
      <c r="A878" s="11" t="s">
        <v>1968</v>
      </c>
      <c r="B878" s="35" t="s">
        <v>926</v>
      </c>
      <c r="C878" s="3" t="s">
        <v>927</v>
      </c>
      <c r="D878" s="3" t="s">
        <v>63</v>
      </c>
      <c r="E878" s="3" t="s">
        <v>52</v>
      </c>
      <c r="F878" s="6" t="s">
        <v>1235</v>
      </c>
      <c r="G878" s="6">
        <v>0</v>
      </c>
      <c r="H878" s="6">
        <v>0</v>
      </c>
      <c r="I878" s="5">
        <v>-13735248.970000001</v>
      </c>
      <c r="J878" s="5">
        <v>-13629604.91</v>
      </c>
      <c r="K878" s="5">
        <v>-13523960.85</v>
      </c>
      <c r="L878" s="5">
        <v>-13418316.789999999</v>
      </c>
      <c r="M878" s="5">
        <v>-13312672.73</v>
      </c>
      <c r="N878" s="5">
        <v>-18801095.670000002</v>
      </c>
      <c r="O878" s="5">
        <v>-18679955.579999998</v>
      </c>
      <c r="P878" s="5">
        <v>-18558815.489999998</v>
      </c>
      <c r="Q878" s="5">
        <v>-18437675.399999999</v>
      </c>
      <c r="R878" s="5">
        <v>-18316535.359999999</v>
      </c>
      <c r="S878" s="5">
        <v>-18195395.27</v>
      </c>
      <c r="T878" s="5">
        <v>-18074255.18</v>
      </c>
      <c r="U878" s="5">
        <v>-17953115.09</v>
      </c>
      <c r="V878" s="5">
        <v>-17831975</v>
      </c>
      <c r="W878" s="5">
        <v>-17710834.91</v>
      </c>
      <c r="X878" s="5">
        <v>-17589694.82</v>
      </c>
      <c r="Y878" s="5">
        <v>-17468554.73</v>
      </c>
      <c r="Z878" s="5">
        <v>-17347414.640000001</v>
      </c>
      <c r="AA878" s="5">
        <v>-17226274.550000001</v>
      </c>
      <c r="AB878" s="5">
        <v>-17105134.460000001</v>
      </c>
      <c r="AC878" s="5">
        <v>-16983994.370000001</v>
      </c>
      <c r="AD878" s="5">
        <v>-16862854.260000002</v>
      </c>
      <c r="AE878" s="5">
        <v>-16741714.17</v>
      </c>
      <c r="AF878" s="5">
        <v>-16620574.08</v>
      </c>
      <c r="AG878" s="5">
        <v>-16499433.99</v>
      </c>
      <c r="AH878" s="12">
        <f t="shared" si="39"/>
        <v>-16566038.771666668</v>
      </c>
      <c r="AI878" s="12">
        <f t="shared" si="40"/>
        <v>-17226274.544166666</v>
      </c>
      <c r="AJ878">
        <f t="shared" si="41"/>
        <v>254090</v>
      </c>
    </row>
    <row r="879" spans="1:36" ht="13.8" thickBot="1" x14ac:dyDescent="0.3">
      <c r="A879" s="11" t="s">
        <v>1969</v>
      </c>
      <c r="B879" s="35" t="s">
        <v>922</v>
      </c>
      <c r="C879" s="3" t="s">
        <v>923</v>
      </c>
      <c r="D879" s="3" t="s">
        <v>63</v>
      </c>
      <c r="E879" s="3" t="s">
        <v>52</v>
      </c>
      <c r="F879" s="6" t="s">
        <v>1235</v>
      </c>
      <c r="G879" s="6">
        <v>0</v>
      </c>
      <c r="H879" s="6">
        <v>0</v>
      </c>
      <c r="I879" s="5">
        <v>-4902566.3499999996</v>
      </c>
      <c r="J879" s="5">
        <v>-15305631.43</v>
      </c>
      <c r="K879" s="5">
        <v>-20595879.489999998</v>
      </c>
      <c r="L879" s="5">
        <v>-13084481.82</v>
      </c>
      <c r="M879" s="5">
        <v>-19015823.469999999</v>
      </c>
      <c r="N879" s="5">
        <v>-11683389.93</v>
      </c>
      <c r="O879" s="5">
        <v>-12314358.800000001</v>
      </c>
      <c r="P879" s="5">
        <v>-15534908.42</v>
      </c>
      <c r="Q879" s="5">
        <v>-13009995.49</v>
      </c>
      <c r="R879" s="5">
        <v>-18029132.579999998</v>
      </c>
      <c r="S879" s="5">
        <v>-23350965.039999999</v>
      </c>
      <c r="T879" s="5">
        <v>-19078595.809999999</v>
      </c>
      <c r="U879" s="5">
        <v>-10125399.369999999</v>
      </c>
      <c r="V879" s="5">
        <v>-8619724.9600000009</v>
      </c>
      <c r="W879" s="5">
        <v>-11384044.99</v>
      </c>
      <c r="X879" s="5">
        <v>-2806231.91</v>
      </c>
      <c r="Y879" s="5">
        <v>-6041673.1299999999</v>
      </c>
      <c r="Z879" s="5">
        <v>-947304.11</v>
      </c>
      <c r="AA879" s="5">
        <v>-432933.77</v>
      </c>
      <c r="AB879" s="5">
        <v>-303386.74</v>
      </c>
      <c r="AC879" s="5">
        <v>0</v>
      </c>
      <c r="AD879" s="5">
        <v>0</v>
      </c>
      <c r="AE879" s="5">
        <v>0</v>
      </c>
      <c r="AF879" s="5">
        <v>0</v>
      </c>
      <c r="AG879" s="5">
        <v>-588851.47</v>
      </c>
      <c r="AH879" s="12">
        <f t="shared" si="39"/>
        <v>-15709762.094999999</v>
      </c>
      <c r="AI879" s="12">
        <f t="shared" si="40"/>
        <v>-2991035.4191666674</v>
      </c>
      <c r="AJ879">
        <f t="shared" si="41"/>
        <v>254100</v>
      </c>
    </row>
    <row r="880" spans="1:36" ht="13.8" thickBot="1" x14ac:dyDescent="0.3">
      <c r="A880" s="11" t="s">
        <v>1970</v>
      </c>
      <c r="B880" s="35" t="s">
        <v>797</v>
      </c>
      <c r="C880" s="3" t="s">
        <v>798</v>
      </c>
      <c r="D880" s="3" t="s">
        <v>67</v>
      </c>
      <c r="E880" s="3" t="s">
        <v>60</v>
      </c>
      <c r="F880" s="6" t="s">
        <v>1235</v>
      </c>
      <c r="G880" s="6">
        <v>0</v>
      </c>
      <c r="H880" s="6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0</v>
      </c>
      <c r="AH880" s="12">
        <f t="shared" si="39"/>
        <v>0</v>
      </c>
      <c r="AI880" s="12">
        <f t="shared" si="40"/>
        <v>0</v>
      </c>
      <c r="AJ880">
        <f t="shared" si="41"/>
        <v>254120</v>
      </c>
    </row>
    <row r="881" spans="1:36" ht="13.8" thickBot="1" x14ac:dyDescent="0.3">
      <c r="A881" s="11" t="s">
        <v>1971</v>
      </c>
      <c r="B881" s="35" t="s">
        <v>379</v>
      </c>
      <c r="C881" s="3" t="s">
        <v>380</v>
      </c>
      <c r="D881" s="3" t="s">
        <v>51</v>
      </c>
      <c r="E881" s="3" t="s">
        <v>60</v>
      </c>
      <c r="F881" s="6" t="s">
        <v>1235</v>
      </c>
      <c r="G881" s="6">
        <v>0</v>
      </c>
      <c r="H881" s="6">
        <v>0</v>
      </c>
      <c r="I881" s="5">
        <v>-11839</v>
      </c>
      <c r="J881" s="5">
        <v>-11383</v>
      </c>
      <c r="K881" s="5">
        <v>-10927</v>
      </c>
      <c r="L881" s="5">
        <v>-10471</v>
      </c>
      <c r="M881" s="5">
        <v>-10015</v>
      </c>
      <c r="N881" s="5">
        <v>-9559</v>
      </c>
      <c r="O881" s="5">
        <v>-9103</v>
      </c>
      <c r="P881" s="5">
        <v>-8647</v>
      </c>
      <c r="Q881" s="5">
        <v>-8191</v>
      </c>
      <c r="R881" s="5">
        <v>-7735</v>
      </c>
      <c r="S881" s="5">
        <v>-7279</v>
      </c>
      <c r="T881" s="5">
        <v>-6823</v>
      </c>
      <c r="U881" s="5">
        <v>-6367</v>
      </c>
      <c r="V881" s="5">
        <v>-5999</v>
      </c>
      <c r="W881" s="5">
        <v>-5631</v>
      </c>
      <c r="X881" s="5">
        <v>-5263</v>
      </c>
      <c r="Y881" s="5">
        <v>-4895</v>
      </c>
      <c r="Z881" s="5">
        <v>-4527</v>
      </c>
      <c r="AA881" s="5">
        <v>-4159</v>
      </c>
      <c r="AB881" s="5">
        <v>-3791</v>
      </c>
      <c r="AC881" s="5">
        <v>-3423</v>
      </c>
      <c r="AD881" s="5">
        <v>-3055</v>
      </c>
      <c r="AE881" s="5">
        <v>-2687</v>
      </c>
      <c r="AF881" s="5">
        <v>-2319</v>
      </c>
      <c r="AG881" s="5">
        <v>-1951</v>
      </c>
      <c r="AH881" s="12">
        <f t="shared" si="39"/>
        <v>-9103</v>
      </c>
      <c r="AI881" s="12">
        <f t="shared" si="40"/>
        <v>-4159</v>
      </c>
      <c r="AJ881">
        <f t="shared" si="41"/>
        <v>254180</v>
      </c>
    </row>
    <row r="882" spans="1:36" ht="13.8" thickBot="1" x14ac:dyDescent="0.3">
      <c r="A882" s="11" t="s">
        <v>1971</v>
      </c>
      <c r="B882" s="33" t="s">
        <v>379</v>
      </c>
      <c r="C882" s="7" t="s">
        <v>380</v>
      </c>
      <c r="D882" s="7" t="s">
        <v>51</v>
      </c>
      <c r="E882" s="7" t="s">
        <v>60</v>
      </c>
      <c r="F882" s="11" t="s">
        <v>1235</v>
      </c>
      <c r="G882" s="11">
        <v>0</v>
      </c>
      <c r="H882" s="11">
        <v>0</v>
      </c>
      <c r="I882" s="4">
        <v>-11522</v>
      </c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12">
        <f t="shared" si="39"/>
        <v>-480.08333333333331</v>
      </c>
      <c r="AI882" s="12">
        <f t="shared" si="40"/>
        <v>0</v>
      </c>
      <c r="AJ882">
        <f t="shared" si="41"/>
        <v>254180</v>
      </c>
    </row>
    <row r="883" spans="1:36" ht="13.8" thickBot="1" x14ac:dyDescent="0.3">
      <c r="A883" s="11" t="s">
        <v>1972</v>
      </c>
      <c r="B883" s="35" t="s">
        <v>381</v>
      </c>
      <c r="C883" s="3" t="s">
        <v>382</v>
      </c>
      <c r="D883" s="3" t="s">
        <v>58</v>
      </c>
      <c r="E883" s="3" t="s">
        <v>57</v>
      </c>
      <c r="F883" s="6" t="s">
        <v>1235</v>
      </c>
      <c r="G883" s="6">
        <v>0</v>
      </c>
      <c r="H883" s="6">
        <v>0</v>
      </c>
      <c r="I883" s="5">
        <v>-572324</v>
      </c>
      <c r="J883" s="5">
        <v>-570490</v>
      </c>
      <c r="K883" s="5">
        <v>-568656</v>
      </c>
      <c r="L883" s="5">
        <v>-566822</v>
      </c>
      <c r="M883" s="5">
        <v>-564988</v>
      </c>
      <c r="N883" s="5">
        <v>-563154</v>
      </c>
      <c r="O883" s="5">
        <v>-561320</v>
      </c>
      <c r="P883" s="5">
        <v>-559486</v>
      </c>
      <c r="Q883" s="5">
        <v>-557652</v>
      </c>
      <c r="R883" s="5">
        <v>-555818</v>
      </c>
      <c r="S883" s="5">
        <v>-553984</v>
      </c>
      <c r="T883" s="5">
        <v>-552150</v>
      </c>
      <c r="U883" s="5">
        <v>-550316</v>
      </c>
      <c r="V883" s="5">
        <v>-548482</v>
      </c>
      <c r="W883" s="5">
        <v>-546648</v>
      </c>
      <c r="X883" s="5">
        <v>-544814</v>
      </c>
      <c r="Y883" s="5">
        <v>-542980</v>
      </c>
      <c r="Z883" s="5">
        <v>-541146</v>
      </c>
      <c r="AA883" s="5">
        <v>-539312</v>
      </c>
      <c r="AB883" s="5">
        <v>-537478</v>
      </c>
      <c r="AC883" s="5">
        <v>-535644</v>
      </c>
      <c r="AD883" s="5">
        <v>-533810</v>
      </c>
      <c r="AE883" s="5">
        <v>-531976</v>
      </c>
      <c r="AF883" s="5">
        <v>-530142</v>
      </c>
      <c r="AG883" s="5">
        <v>-528308</v>
      </c>
      <c r="AH883" s="12">
        <f t="shared" si="39"/>
        <v>-561320</v>
      </c>
      <c r="AI883" s="12">
        <f t="shared" si="40"/>
        <v>-539312</v>
      </c>
      <c r="AJ883">
        <f t="shared" si="41"/>
        <v>254220</v>
      </c>
    </row>
    <row r="884" spans="1:36" ht="13.8" thickBot="1" x14ac:dyDescent="0.3">
      <c r="A884" s="11" t="s">
        <v>1973</v>
      </c>
      <c r="B884" s="35" t="s">
        <v>960</v>
      </c>
      <c r="C884" s="3" t="s">
        <v>961</v>
      </c>
      <c r="D884" s="3" t="s">
        <v>59</v>
      </c>
      <c r="E884" s="3" t="s">
        <v>57</v>
      </c>
      <c r="F884" s="6" t="s">
        <v>1235</v>
      </c>
      <c r="G884" s="6">
        <v>0</v>
      </c>
      <c r="H884" s="6">
        <v>0</v>
      </c>
      <c r="I884" s="5">
        <v>-797508</v>
      </c>
      <c r="J884" s="5">
        <v>-2087070</v>
      </c>
      <c r="K884" s="5">
        <v>-1956814</v>
      </c>
      <c r="L884" s="5">
        <v>-1826202</v>
      </c>
      <c r="M884" s="5">
        <v>-1703809</v>
      </c>
      <c r="N884" s="5">
        <v>-1622251</v>
      </c>
      <c r="O884" s="5">
        <v>-1513156</v>
      </c>
      <c r="P884" s="5">
        <v>-1399141</v>
      </c>
      <c r="Q884" s="5">
        <v>-1270805</v>
      </c>
      <c r="R884" s="5">
        <v>-1143252</v>
      </c>
      <c r="S884" s="5">
        <v>-1030091</v>
      </c>
      <c r="T884" s="5">
        <v>-911954</v>
      </c>
      <c r="U884" s="5">
        <v>-773984</v>
      </c>
      <c r="V884" s="5">
        <v>-687465</v>
      </c>
      <c r="W884" s="5">
        <v>-686970</v>
      </c>
      <c r="X884" s="5">
        <v>-686970</v>
      </c>
      <c r="Y884" s="5">
        <v>-686970</v>
      </c>
      <c r="Z884" s="5">
        <v>-686970</v>
      </c>
      <c r="AA884" s="5">
        <v>-686970</v>
      </c>
      <c r="AB884" s="5">
        <v>-686970</v>
      </c>
      <c r="AC884" s="5">
        <v>-686970</v>
      </c>
      <c r="AD884" s="5">
        <v>-686970</v>
      </c>
      <c r="AE884" s="5">
        <v>-686970</v>
      </c>
      <c r="AF884" s="5">
        <v>-686970</v>
      </c>
      <c r="AG884" s="5">
        <v>-686970</v>
      </c>
      <c r="AH884" s="12">
        <f t="shared" si="39"/>
        <v>-1437524.25</v>
      </c>
      <c r="AI884" s="12">
        <f t="shared" si="40"/>
        <v>-690636.83333333337</v>
      </c>
      <c r="AJ884">
        <f t="shared" si="41"/>
        <v>254229</v>
      </c>
    </row>
    <row r="885" spans="1:36" ht="13.8" thickBot="1" x14ac:dyDescent="0.3">
      <c r="A885" s="11" t="s">
        <v>1974</v>
      </c>
      <c r="B885" s="35" t="s">
        <v>960</v>
      </c>
      <c r="C885" s="3" t="s">
        <v>961</v>
      </c>
      <c r="D885" s="3" t="s">
        <v>59</v>
      </c>
      <c r="E885" s="3" t="s">
        <v>60</v>
      </c>
      <c r="F885" s="6" t="s">
        <v>1235</v>
      </c>
      <c r="G885" s="6">
        <v>0</v>
      </c>
      <c r="H885" s="6">
        <v>0</v>
      </c>
      <c r="I885" s="5">
        <v>-65271.61</v>
      </c>
      <c r="J885" s="5">
        <v>-65271.61</v>
      </c>
      <c r="K885" s="5">
        <v>-65271.61</v>
      </c>
      <c r="L885" s="5">
        <v>-65271.61</v>
      </c>
      <c r="M885" s="5">
        <v>-65271.61</v>
      </c>
      <c r="N885" s="5">
        <v>-65271.61</v>
      </c>
      <c r="O885" s="5">
        <v>-65271.61</v>
      </c>
      <c r="P885" s="5">
        <v>-65271.61</v>
      </c>
      <c r="Q885" s="5">
        <v>-65271.61</v>
      </c>
      <c r="R885" s="5">
        <v>-65271.61</v>
      </c>
      <c r="S885" s="5">
        <v>-65271.61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0</v>
      </c>
      <c r="AD885" s="5">
        <v>0</v>
      </c>
      <c r="AE885" s="5">
        <v>0</v>
      </c>
      <c r="AF885" s="5">
        <v>0</v>
      </c>
      <c r="AG885" s="5">
        <v>0</v>
      </c>
      <c r="AH885" s="12">
        <f t="shared" si="39"/>
        <v>-57112.658749999995</v>
      </c>
      <c r="AI885" s="12">
        <f t="shared" si="40"/>
        <v>0</v>
      </c>
      <c r="AJ885">
        <f t="shared" si="41"/>
        <v>254229</v>
      </c>
    </row>
    <row r="886" spans="1:36" ht="13.8" thickBot="1" x14ac:dyDescent="0.3">
      <c r="A886" s="11" t="s">
        <v>1975</v>
      </c>
      <c r="B886" s="35" t="s">
        <v>1130</v>
      </c>
      <c r="C886" s="3" t="s">
        <v>1131</v>
      </c>
      <c r="D886" s="3" t="s">
        <v>58</v>
      </c>
      <c r="E886" s="3" t="s">
        <v>57</v>
      </c>
      <c r="F886" s="6" t="s">
        <v>1235</v>
      </c>
      <c r="G886" s="6">
        <v>0</v>
      </c>
      <c r="H886" s="6">
        <v>0</v>
      </c>
      <c r="I886" s="4"/>
      <c r="J886" s="4"/>
      <c r="K886" s="4"/>
      <c r="L886" s="4"/>
      <c r="M886" s="4"/>
      <c r="N886" s="4"/>
      <c r="O886" s="5">
        <v>-7812472.5800000001</v>
      </c>
      <c r="P886" s="5">
        <v>-7235915.6399999997</v>
      </c>
      <c r="Q886" s="5">
        <v>-6555595.9900000002</v>
      </c>
      <c r="R886" s="5">
        <v>-5959597.0599999996</v>
      </c>
      <c r="S886" s="5">
        <v>-5250192.18</v>
      </c>
      <c r="T886" s="5">
        <v>-4822754.67</v>
      </c>
      <c r="U886" s="5">
        <v>-4945956.4000000004</v>
      </c>
      <c r="V886" s="5">
        <v>-4807574.17</v>
      </c>
      <c r="W886" s="5">
        <v>-3010190.68</v>
      </c>
      <c r="X886" s="5">
        <v>-2254710.62</v>
      </c>
      <c r="Y886" s="5">
        <v>-1647534.89</v>
      </c>
      <c r="Z886" s="5">
        <v>-1217716.1399999999</v>
      </c>
      <c r="AA886" s="5">
        <v>-868434.71</v>
      </c>
      <c r="AB886" s="5">
        <v>-866543.61</v>
      </c>
      <c r="AC886" s="5">
        <v>-870515.27</v>
      </c>
      <c r="AD886" s="5">
        <v>-874505.13</v>
      </c>
      <c r="AE886" s="5">
        <v>-878454.98</v>
      </c>
      <c r="AF886" s="5">
        <v>-882422.67</v>
      </c>
      <c r="AG886" s="5">
        <v>-886408.28</v>
      </c>
      <c r="AH886" s="12">
        <f t="shared" si="39"/>
        <v>-3342458.8600000008</v>
      </c>
      <c r="AI886" s="12">
        <f t="shared" si="40"/>
        <v>-1757898.7675000001</v>
      </c>
      <c r="AJ886">
        <f t="shared" si="41"/>
        <v>254230</v>
      </c>
    </row>
    <row r="887" spans="1:36" ht="13.8" thickBot="1" x14ac:dyDescent="0.3">
      <c r="A887" s="11" t="s">
        <v>1976</v>
      </c>
      <c r="B887" s="35" t="s">
        <v>1130</v>
      </c>
      <c r="C887" s="3" t="s">
        <v>1131</v>
      </c>
      <c r="D887" s="3" t="s">
        <v>58</v>
      </c>
      <c r="E887" s="3" t="s">
        <v>60</v>
      </c>
      <c r="F887" s="6" t="s">
        <v>1235</v>
      </c>
      <c r="G887" s="6">
        <v>0</v>
      </c>
      <c r="H887" s="6">
        <v>0</v>
      </c>
      <c r="I887" s="4"/>
      <c r="J887" s="4"/>
      <c r="K887" s="4"/>
      <c r="L887" s="4"/>
      <c r="M887" s="4"/>
      <c r="N887" s="4"/>
      <c r="O887" s="5">
        <v>-2141201.79</v>
      </c>
      <c r="P887" s="5">
        <v>-2097338.5699999998</v>
      </c>
      <c r="Q887" s="5">
        <v>-2059221.34</v>
      </c>
      <c r="R887" s="5">
        <v>-2014729.85</v>
      </c>
      <c r="S887" s="5">
        <v>-1924091.13</v>
      </c>
      <c r="T887" s="5">
        <v>-1742301.42</v>
      </c>
      <c r="U887" s="5">
        <v>-1503694.72</v>
      </c>
      <c r="V887" s="5">
        <v>-1149696.6299999999</v>
      </c>
      <c r="W887" s="5">
        <v>-782872.97</v>
      </c>
      <c r="X887" s="5">
        <v>-382963.98</v>
      </c>
      <c r="Y887" s="5">
        <v>-172995.45</v>
      </c>
      <c r="Z887" s="5">
        <v>-88914.91</v>
      </c>
      <c r="AA887" s="5">
        <v>-48948.22</v>
      </c>
      <c r="AB887" s="5">
        <v>-48912.13</v>
      </c>
      <c r="AC887" s="5">
        <v>-49136.31</v>
      </c>
      <c r="AD887" s="5">
        <v>-49361.52</v>
      </c>
      <c r="AE887" s="5">
        <v>-49584.47</v>
      </c>
      <c r="AF887" s="5">
        <v>-49808.43</v>
      </c>
      <c r="AG887" s="5">
        <v>-50033.4</v>
      </c>
      <c r="AH887" s="12">
        <f t="shared" si="39"/>
        <v>-1060894.2883333333</v>
      </c>
      <c r="AI887" s="12">
        <f t="shared" si="40"/>
        <v>-304171.59000000008</v>
      </c>
      <c r="AJ887">
        <f t="shared" si="41"/>
        <v>254230</v>
      </c>
    </row>
    <row r="888" spans="1:36" ht="13.8" thickBot="1" x14ac:dyDescent="0.3">
      <c r="A888" s="11" t="s">
        <v>2212</v>
      </c>
      <c r="B888" s="35" t="s">
        <v>1130</v>
      </c>
      <c r="C888" s="3" t="s">
        <v>1131</v>
      </c>
      <c r="D888" s="3" t="s">
        <v>67</v>
      </c>
      <c r="E888" s="3" t="s">
        <v>60</v>
      </c>
      <c r="F888" s="6" t="s">
        <v>1235</v>
      </c>
      <c r="G888" s="6">
        <v>0</v>
      </c>
      <c r="H888" s="6">
        <v>0</v>
      </c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5">
        <v>-3531384</v>
      </c>
      <c r="X888" s="5">
        <v>-3315320.33</v>
      </c>
      <c r="Y888" s="5">
        <v>-2998199.51</v>
      </c>
      <c r="Z888" s="5">
        <v>-2801261.62</v>
      </c>
      <c r="AA888" s="5">
        <v>-2667292.5499999998</v>
      </c>
      <c r="AB888" s="5">
        <v>-2574711.39</v>
      </c>
      <c r="AC888" s="5">
        <v>-2494339.09</v>
      </c>
      <c r="AD888" s="5">
        <v>-2405058.5099999998</v>
      </c>
      <c r="AE888" s="5">
        <v>-2218958.2999999998</v>
      </c>
      <c r="AF888" s="5">
        <v>-1893295.47</v>
      </c>
      <c r="AG888" s="5">
        <v>-1385458.27</v>
      </c>
      <c r="AH888" s="12">
        <f t="shared" si="39"/>
        <v>0</v>
      </c>
      <c r="AI888" s="12">
        <f t="shared" si="40"/>
        <v>-2299379.1587499999</v>
      </c>
      <c r="AJ888">
        <f t="shared" si="41"/>
        <v>254230</v>
      </c>
    </row>
    <row r="889" spans="1:36" ht="13.8" thickBot="1" x14ac:dyDescent="0.3">
      <c r="A889" s="11" t="s">
        <v>2213</v>
      </c>
      <c r="B889" s="35" t="s">
        <v>1130</v>
      </c>
      <c r="C889" s="3" t="s">
        <v>1131</v>
      </c>
      <c r="D889" s="3" t="s">
        <v>59</v>
      </c>
      <c r="E889" s="3" t="s">
        <v>57</v>
      </c>
      <c r="F889" s="6" t="s">
        <v>1235</v>
      </c>
      <c r="G889" s="6">
        <v>0</v>
      </c>
      <c r="H889" s="6">
        <v>0</v>
      </c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5">
        <v>-5568879.46</v>
      </c>
      <c r="Z889" s="5">
        <v>-5240887.49</v>
      </c>
      <c r="AA889" s="5">
        <v>-4829981.8899999997</v>
      </c>
      <c r="AB889" s="5">
        <v>-4403012.6500000004</v>
      </c>
      <c r="AC889" s="5">
        <v>-3937491.28</v>
      </c>
      <c r="AD889" s="5">
        <v>-3482512.47</v>
      </c>
      <c r="AE889" s="5">
        <v>-3068320.95</v>
      </c>
      <c r="AF889" s="5">
        <v>-2592419.31</v>
      </c>
      <c r="AG889" s="5">
        <v>-2026835.48</v>
      </c>
      <c r="AH889" s="12">
        <f t="shared" si="39"/>
        <v>0</v>
      </c>
      <c r="AI889" s="12">
        <f t="shared" si="40"/>
        <v>-2844743.6033333335</v>
      </c>
      <c r="AJ889">
        <f t="shared" si="41"/>
        <v>254230</v>
      </c>
    </row>
    <row r="890" spans="1:36" ht="13.8" thickBot="1" x14ac:dyDescent="0.3">
      <c r="A890" s="11" t="s">
        <v>1977</v>
      </c>
      <c r="B890" s="35" t="s">
        <v>587</v>
      </c>
      <c r="C890" s="3" t="s">
        <v>588</v>
      </c>
      <c r="D890" s="3" t="s">
        <v>67</v>
      </c>
      <c r="E890" s="3" t="s">
        <v>60</v>
      </c>
      <c r="F890" s="6" t="s">
        <v>1235</v>
      </c>
      <c r="G890" s="6">
        <v>0</v>
      </c>
      <c r="H890" s="6">
        <v>0</v>
      </c>
      <c r="I890" s="5">
        <v>-4446.5</v>
      </c>
      <c r="J890" s="5">
        <v>-4446.5</v>
      </c>
      <c r="K890" s="5">
        <v>-4446.5</v>
      </c>
      <c r="L890" s="5">
        <v>-4446.5</v>
      </c>
      <c r="M890" s="5">
        <v>-4446.5</v>
      </c>
      <c r="N890" s="5">
        <v>-4446.5</v>
      </c>
      <c r="O890" s="5">
        <v>-4446.5</v>
      </c>
      <c r="P890" s="5">
        <v>-4446.5</v>
      </c>
      <c r="Q890" s="5">
        <v>-4446.5</v>
      </c>
      <c r="R890" s="5">
        <v>-4446.5</v>
      </c>
      <c r="S890" s="5">
        <v>-4446.5</v>
      </c>
      <c r="T890" s="5">
        <v>-4446.5</v>
      </c>
      <c r="U890" s="5">
        <v>-4446.5</v>
      </c>
      <c r="V890" s="5">
        <v>-4446.5</v>
      </c>
      <c r="W890" s="5">
        <v>-4446.5</v>
      </c>
      <c r="X890" s="5">
        <v>-4446.5</v>
      </c>
      <c r="Y890" s="5">
        <v>-4446.5</v>
      </c>
      <c r="Z890" s="5">
        <v>-4446.5</v>
      </c>
      <c r="AA890" s="5">
        <v>-4446.5</v>
      </c>
      <c r="AB890" s="5">
        <v>-4446.5</v>
      </c>
      <c r="AC890" s="5">
        <v>-4446.5</v>
      </c>
      <c r="AD890" s="5">
        <v>-4446.5</v>
      </c>
      <c r="AE890" s="5">
        <v>-4446.5</v>
      </c>
      <c r="AF890" s="5">
        <v>-4446.5</v>
      </c>
      <c r="AG890" s="5">
        <v>-4446.5</v>
      </c>
      <c r="AH890" s="12">
        <f t="shared" si="39"/>
        <v>-4446.5</v>
      </c>
      <c r="AI890" s="12">
        <f t="shared" si="40"/>
        <v>-4446.5</v>
      </c>
      <c r="AJ890">
        <f t="shared" si="41"/>
        <v>254250</v>
      </c>
    </row>
    <row r="891" spans="1:36" ht="13.8" thickBot="1" x14ac:dyDescent="0.3">
      <c r="A891" s="11" t="s">
        <v>2214</v>
      </c>
      <c r="B891" s="35" t="s">
        <v>1218</v>
      </c>
      <c r="C891" s="3" t="s">
        <v>1219</v>
      </c>
      <c r="D891" s="3" t="s">
        <v>59</v>
      </c>
      <c r="E891" s="3" t="s">
        <v>60</v>
      </c>
      <c r="F891" s="6" t="s">
        <v>1251</v>
      </c>
      <c r="G891" s="6">
        <v>4</v>
      </c>
      <c r="H891" s="6" t="s">
        <v>2124</v>
      </c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5">
        <v>-40648.33</v>
      </c>
      <c r="AG891" s="5">
        <v>-81296.66</v>
      </c>
      <c r="AH891" s="12">
        <f t="shared" si="39"/>
        <v>0</v>
      </c>
      <c r="AI891" s="12">
        <f t="shared" si="40"/>
        <v>-6774.7216666666673</v>
      </c>
      <c r="AJ891">
        <f t="shared" si="41"/>
        <v>254305</v>
      </c>
    </row>
    <row r="892" spans="1:36" ht="13.8" thickBot="1" x14ac:dyDescent="0.3">
      <c r="A892" s="11" t="s">
        <v>1978</v>
      </c>
      <c r="B892" s="35" t="s">
        <v>1158</v>
      </c>
      <c r="C892" s="3" t="s">
        <v>1159</v>
      </c>
      <c r="D892" s="3" t="s">
        <v>59</v>
      </c>
      <c r="E892" s="3" t="s">
        <v>57</v>
      </c>
      <c r="F892" s="6" t="s">
        <v>1235</v>
      </c>
      <c r="G892" s="6">
        <v>0</v>
      </c>
      <c r="H892" s="6">
        <v>0</v>
      </c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5">
        <v>-389403.79</v>
      </c>
      <c r="V892" s="5">
        <v>-389403.79</v>
      </c>
      <c r="W892" s="5">
        <v>-389403.79</v>
      </c>
      <c r="X892" s="5">
        <v>-477076.04</v>
      </c>
      <c r="Y892" s="5">
        <v>-477076.04</v>
      </c>
      <c r="Z892" s="5">
        <v>-477076.04</v>
      </c>
      <c r="AA892" s="5">
        <v>-581532.78</v>
      </c>
      <c r="AB892" s="5">
        <v>-581532.78</v>
      </c>
      <c r="AC892" s="5">
        <v>-581532.78</v>
      </c>
      <c r="AD892" s="5">
        <v>-657041.57999999996</v>
      </c>
      <c r="AE892" s="5">
        <v>-657041.57999999996</v>
      </c>
      <c r="AF892" s="5">
        <v>-657041.57999999996</v>
      </c>
      <c r="AG892" s="5">
        <v>0</v>
      </c>
      <c r="AH892" s="12">
        <f t="shared" si="39"/>
        <v>-16225.157916666665</v>
      </c>
      <c r="AI892" s="12">
        <f t="shared" si="40"/>
        <v>-510038.3895833334</v>
      </c>
      <c r="AJ892">
        <f t="shared" si="41"/>
        <v>254319</v>
      </c>
    </row>
    <row r="893" spans="1:36" ht="13.8" thickBot="1" x14ac:dyDescent="0.3">
      <c r="A893" s="11" t="s">
        <v>1979</v>
      </c>
      <c r="B893" s="35" t="s">
        <v>1158</v>
      </c>
      <c r="C893" s="3" t="s">
        <v>1159</v>
      </c>
      <c r="D893" s="3" t="s">
        <v>58</v>
      </c>
      <c r="E893" s="3" t="s">
        <v>57</v>
      </c>
      <c r="F893" s="6" t="s">
        <v>1235</v>
      </c>
      <c r="G893" s="6">
        <v>0</v>
      </c>
      <c r="H893" s="6">
        <v>0</v>
      </c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5">
        <v>-797404.87</v>
      </c>
      <c r="V893" s="5">
        <v>-797404.87</v>
      </c>
      <c r="W893" s="5">
        <v>-797404.87</v>
      </c>
      <c r="X893" s="5">
        <v>-976936.45</v>
      </c>
      <c r="Y893" s="5">
        <v>-976936.45</v>
      </c>
      <c r="Z893" s="5">
        <v>-976936.45</v>
      </c>
      <c r="AA893" s="5">
        <v>-1190838.6000000001</v>
      </c>
      <c r="AB893" s="5">
        <v>-1190838.6000000001</v>
      </c>
      <c r="AC893" s="5">
        <v>-1190838.6000000001</v>
      </c>
      <c r="AD893" s="5">
        <v>-1345462.38</v>
      </c>
      <c r="AE893" s="5">
        <v>-1345462.38</v>
      </c>
      <c r="AF893" s="5">
        <v>-1345462.38</v>
      </c>
      <c r="AG893" s="5">
        <v>-1576270.39</v>
      </c>
      <c r="AH893" s="12">
        <f t="shared" si="39"/>
        <v>-33225.202916666669</v>
      </c>
      <c r="AI893" s="12">
        <f t="shared" si="40"/>
        <v>-1110113.3049999997</v>
      </c>
      <c r="AJ893">
        <f t="shared" si="41"/>
        <v>254319</v>
      </c>
    </row>
    <row r="894" spans="1:36" ht="13.8" thickBot="1" x14ac:dyDescent="0.3">
      <c r="A894" s="11" t="s">
        <v>1980</v>
      </c>
      <c r="B894" s="35" t="s">
        <v>1158</v>
      </c>
      <c r="C894" s="3" t="s">
        <v>1159</v>
      </c>
      <c r="D894" s="3" t="s">
        <v>59</v>
      </c>
      <c r="E894" s="3" t="s">
        <v>60</v>
      </c>
      <c r="F894" s="6" t="s">
        <v>1235</v>
      </c>
      <c r="G894" s="6">
        <v>0</v>
      </c>
      <c r="H894" s="6">
        <v>0</v>
      </c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5">
        <v>-112774.35</v>
      </c>
      <c r="V894" s="5">
        <v>-112774.35</v>
      </c>
      <c r="W894" s="5">
        <v>-112774.35</v>
      </c>
      <c r="X894" s="5">
        <v>-138164.91</v>
      </c>
      <c r="Y894" s="5">
        <v>-138164.91</v>
      </c>
      <c r="Z894" s="5">
        <v>-138164.91</v>
      </c>
      <c r="AA894" s="5">
        <v>-168416.39</v>
      </c>
      <c r="AB894" s="5">
        <v>-168416.39</v>
      </c>
      <c r="AC894" s="5">
        <v>-168416.39</v>
      </c>
      <c r="AD894" s="5">
        <v>-190284.32</v>
      </c>
      <c r="AE894" s="5">
        <v>-190284.32</v>
      </c>
      <c r="AF894" s="5">
        <v>-190284.32</v>
      </c>
      <c r="AG894" s="5">
        <v>-222926.74</v>
      </c>
      <c r="AH894" s="12">
        <f t="shared" si="39"/>
        <v>-4698.9312500000005</v>
      </c>
      <c r="AI894" s="12">
        <f t="shared" si="40"/>
        <v>-156999.67541666669</v>
      </c>
      <c r="AJ894">
        <f t="shared" si="41"/>
        <v>254319</v>
      </c>
    </row>
    <row r="895" spans="1:36" ht="13.8" thickBot="1" x14ac:dyDescent="0.3">
      <c r="A895" s="11" t="s">
        <v>1981</v>
      </c>
      <c r="B895" s="35" t="s">
        <v>1158</v>
      </c>
      <c r="C895" s="3" t="s">
        <v>1159</v>
      </c>
      <c r="D895" s="3" t="s">
        <v>67</v>
      </c>
      <c r="E895" s="3" t="s">
        <v>60</v>
      </c>
      <c r="F895" s="6" t="s">
        <v>1235</v>
      </c>
      <c r="G895" s="6">
        <v>0</v>
      </c>
      <c r="H895" s="6">
        <v>0</v>
      </c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5">
        <v>-157643.25</v>
      </c>
      <c r="V895" s="5">
        <v>-157643.25</v>
      </c>
      <c r="W895" s="5">
        <v>-157643.25</v>
      </c>
      <c r="X895" s="5">
        <v>-193135.81</v>
      </c>
      <c r="Y895" s="5">
        <v>-193135.81</v>
      </c>
      <c r="Z895" s="5">
        <v>-193135.81</v>
      </c>
      <c r="AA895" s="5">
        <v>-235423.28</v>
      </c>
      <c r="AB895" s="5">
        <v>-235423.28</v>
      </c>
      <c r="AC895" s="5">
        <v>-235423.28</v>
      </c>
      <c r="AD895" s="5">
        <v>-265991.67999999999</v>
      </c>
      <c r="AE895" s="5">
        <v>-265991.67999999999</v>
      </c>
      <c r="AF895" s="5">
        <v>-265991.67999999999</v>
      </c>
      <c r="AG895" s="5">
        <v>0</v>
      </c>
      <c r="AH895" s="12">
        <f t="shared" si="39"/>
        <v>-6568.46875</v>
      </c>
      <c r="AI895" s="12">
        <f t="shared" si="40"/>
        <v>-206480.03625000003</v>
      </c>
      <c r="AJ895">
        <f t="shared" si="41"/>
        <v>254319</v>
      </c>
    </row>
    <row r="896" spans="1:36" ht="13.8" thickBot="1" x14ac:dyDescent="0.3">
      <c r="A896" s="11" t="s">
        <v>1982</v>
      </c>
      <c r="B896" s="35" t="s">
        <v>1158</v>
      </c>
      <c r="C896" s="3" t="s">
        <v>1159</v>
      </c>
      <c r="D896" s="3" t="s">
        <v>58</v>
      </c>
      <c r="E896" s="3" t="s">
        <v>60</v>
      </c>
      <c r="F896" s="6" t="s">
        <v>1235</v>
      </c>
      <c r="G896" s="6">
        <v>0</v>
      </c>
      <c r="H896" s="6">
        <v>0</v>
      </c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5">
        <v>-234951.2</v>
      </c>
      <c r="V896" s="5">
        <v>-234951.2</v>
      </c>
      <c r="W896" s="5">
        <v>-234951.2</v>
      </c>
      <c r="X896" s="5">
        <v>-287849.25</v>
      </c>
      <c r="Y896" s="5">
        <v>-287849.25</v>
      </c>
      <c r="Z896" s="5">
        <v>-287849.25</v>
      </c>
      <c r="AA896" s="5">
        <v>-350874.41</v>
      </c>
      <c r="AB896" s="5">
        <v>-350874.41</v>
      </c>
      <c r="AC896" s="5">
        <v>-350874.41</v>
      </c>
      <c r="AD896" s="5">
        <v>-396433.5</v>
      </c>
      <c r="AE896" s="5">
        <v>-396433.5</v>
      </c>
      <c r="AF896" s="5">
        <v>-396433.5</v>
      </c>
      <c r="AG896" s="5">
        <v>-464439.88</v>
      </c>
      <c r="AH896" s="12">
        <f t="shared" si="39"/>
        <v>-9789.6333333333332</v>
      </c>
      <c r="AI896" s="12">
        <f t="shared" si="40"/>
        <v>-327089.11833333335</v>
      </c>
      <c r="AJ896">
        <f t="shared" si="41"/>
        <v>254319</v>
      </c>
    </row>
    <row r="897" spans="1:36" ht="13.8" thickBot="1" x14ac:dyDescent="0.3">
      <c r="A897" s="11" t="s">
        <v>2215</v>
      </c>
      <c r="B897" s="35" t="s">
        <v>1224</v>
      </c>
      <c r="C897" s="3" t="s">
        <v>1225</v>
      </c>
      <c r="D897" s="3" t="s">
        <v>59</v>
      </c>
      <c r="E897" s="3" t="s">
        <v>57</v>
      </c>
      <c r="F897" s="6" t="s">
        <v>1235</v>
      </c>
      <c r="G897" s="6">
        <v>0</v>
      </c>
      <c r="H897" s="6">
        <v>0</v>
      </c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5">
        <v>-1532183.26</v>
      </c>
      <c r="AH897" s="12">
        <f t="shared" si="39"/>
        <v>0</v>
      </c>
      <c r="AI897" s="12">
        <f t="shared" si="40"/>
        <v>-63840.969166666669</v>
      </c>
      <c r="AJ897">
        <f t="shared" si="41"/>
        <v>254320</v>
      </c>
    </row>
    <row r="898" spans="1:36" ht="13.8" thickBot="1" x14ac:dyDescent="0.3">
      <c r="A898" s="11" t="s">
        <v>1983</v>
      </c>
      <c r="B898" s="35" t="s">
        <v>903</v>
      </c>
      <c r="C898" s="3" t="s">
        <v>904</v>
      </c>
      <c r="D898" s="3" t="s">
        <v>58</v>
      </c>
      <c r="E898" s="3" t="s">
        <v>60</v>
      </c>
      <c r="F898" s="6" t="s">
        <v>1235</v>
      </c>
      <c r="G898" s="6">
        <v>0</v>
      </c>
      <c r="H898" s="6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-3282474.21</v>
      </c>
      <c r="T898" s="5">
        <v>-2974286.66</v>
      </c>
      <c r="U898" s="5">
        <v>-2456015.56</v>
      </c>
      <c r="V898" s="5">
        <v>-1916704.84</v>
      </c>
      <c r="W898" s="5">
        <v>-1315376.31</v>
      </c>
      <c r="X898" s="5">
        <v>-839735.14</v>
      </c>
      <c r="Y898" s="5">
        <v>-617433.73</v>
      </c>
      <c r="Z898" s="5">
        <v>-507874.83</v>
      </c>
      <c r="AA898" s="5">
        <v>-445118.85</v>
      </c>
      <c r="AB898" s="5">
        <v>-384822.68</v>
      </c>
      <c r="AC898" s="5">
        <v>-328550.84000000003</v>
      </c>
      <c r="AD898" s="5">
        <v>-234463.5</v>
      </c>
      <c r="AE898" s="5">
        <v>96604.479999999996</v>
      </c>
      <c r="AF898" s="5">
        <v>0</v>
      </c>
      <c r="AG898" s="5">
        <v>0</v>
      </c>
      <c r="AH898" s="12">
        <f t="shared" ref="AH898:AH961" si="42">(((I898+U898)/2)+J898+K898+L898+M898+N898+O898+P898+Q898+R898+S898+T898)/12</f>
        <v>-623730.72083333333</v>
      </c>
      <c r="AI898" s="12">
        <f t="shared" ref="AI898:AI961" si="43">(((U898+AG898)/2)+V898+W898+X898+Y898+Z898+AA898+AB898+AC898+AD898+AE898+AF898)/12</f>
        <v>-643457.00166666647</v>
      </c>
      <c r="AJ898">
        <f t="shared" ref="AJ898:AJ961" si="44">B898*1</f>
        <v>254328</v>
      </c>
    </row>
    <row r="899" spans="1:36" ht="13.8" thickBot="1" x14ac:dyDescent="0.3">
      <c r="A899" s="11" t="s">
        <v>1984</v>
      </c>
      <c r="B899" s="35" t="s">
        <v>903</v>
      </c>
      <c r="C899" s="3" t="s">
        <v>904</v>
      </c>
      <c r="D899" s="3" t="s">
        <v>59</v>
      </c>
      <c r="E899" s="3" t="s">
        <v>57</v>
      </c>
      <c r="F899" s="6" t="s">
        <v>1235</v>
      </c>
      <c r="G899" s="6">
        <v>0</v>
      </c>
      <c r="H899" s="6">
        <v>0</v>
      </c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5">
        <v>-1976849.01</v>
      </c>
      <c r="T899" s="5">
        <v>-1661450.38</v>
      </c>
      <c r="U899" s="5">
        <v>-1430402.17</v>
      </c>
      <c r="V899" s="5">
        <v>-1207188.7</v>
      </c>
      <c r="W899" s="5">
        <v>-984263.57</v>
      </c>
      <c r="X899" s="5">
        <v>-783775.5</v>
      </c>
      <c r="Y899" s="5">
        <v>-633132.44999999995</v>
      </c>
      <c r="Z899" s="5">
        <v>-502955.37</v>
      </c>
      <c r="AA899" s="5">
        <v>-369230.11</v>
      </c>
      <c r="AB899" s="5">
        <v>-223976.46</v>
      </c>
      <c r="AC899" s="5">
        <v>-61820.72</v>
      </c>
      <c r="AD899" s="5">
        <v>59435.81</v>
      </c>
      <c r="AE899" s="5">
        <v>0</v>
      </c>
      <c r="AF899" s="5">
        <v>0</v>
      </c>
      <c r="AG899" s="5">
        <v>0</v>
      </c>
      <c r="AH899" s="12">
        <f t="shared" si="42"/>
        <v>-362791.70624999999</v>
      </c>
      <c r="AI899" s="12">
        <f t="shared" si="43"/>
        <v>-451842.34625</v>
      </c>
      <c r="AJ899">
        <f t="shared" si="44"/>
        <v>254328</v>
      </c>
    </row>
    <row r="900" spans="1:36" ht="13.8" thickBot="1" x14ac:dyDescent="0.3">
      <c r="A900" s="11" t="s">
        <v>1985</v>
      </c>
      <c r="B900" s="35" t="s">
        <v>903</v>
      </c>
      <c r="C900" s="3" t="s">
        <v>904</v>
      </c>
      <c r="D900" s="3" t="s">
        <v>58</v>
      </c>
      <c r="E900" s="3" t="s">
        <v>57</v>
      </c>
      <c r="F900" s="6" t="s">
        <v>1235</v>
      </c>
      <c r="G900" s="6">
        <v>0</v>
      </c>
      <c r="H900" s="6">
        <v>0</v>
      </c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5">
        <v>-2511076.94</v>
      </c>
      <c r="T900" s="5">
        <v>-2406938.0299999998</v>
      </c>
      <c r="U900" s="5">
        <v>-2135580.83</v>
      </c>
      <c r="V900" s="5">
        <v>-1847867.65</v>
      </c>
      <c r="W900" s="5">
        <v>-1583093.23</v>
      </c>
      <c r="X900" s="5">
        <v>-1311118.1100000001</v>
      </c>
      <c r="Y900" s="5">
        <v>-1133292.8400000001</v>
      </c>
      <c r="Z900" s="5">
        <v>-964306.82</v>
      </c>
      <c r="AA900" s="5">
        <v>-799458.12</v>
      </c>
      <c r="AB900" s="5">
        <v>-604396.69999999995</v>
      </c>
      <c r="AC900" s="5">
        <v>-395657.89</v>
      </c>
      <c r="AD900" s="5">
        <v>-226760.85</v>
      </c>
      <c r="AE900" s="5">
        <v>-18229.59</v>
      </c>
      <c r="AF900" s="5">
        <v>0</v>
      </c>
      <c r="AG900" s="5">
        <v>0</v>
      </c>
      <c r="AH900" s="12">
        <f t="shared" si="42"/>
        <v>-498817.11541666667</v>
      </c>
      <c r="AI900" s="12">
        <f t="shared" si="43"/>
        <v>-829331.01791666669</v>
      </c>
      <c r="AJ900">
        <f t="shared" si="44"/>
        <v>254328</v>
      </c>
    </row>
    <row r="901" spans="1:36" ht="13.8" thickBot="1" x14ac:dyDescent="0.3">
      <c r="A901" s="11" t="s">
        <v>1986</v>
      </c>
      <c r="B901" s="35" t="s">
        <v>903</v>
      </c>
      <c r="C901" s="3" t="s">
        <v>904</v>
      </c>
      <c r="D901" s="3" t="s">
        <v>59</v>
      </c>
      <c r="E901" s="3" t="s">
        <v>60</v>
      </c>
      <c r="F901" s="6" t="s">
        <v>1235</v>
      </c>
      <c r="G901" s="6">
        <v>0</v>
      </c>
      <c r="H901" s="6">
        <v>0</v>
      </c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5">
        <v>-457116.4</v>
      </c>
      <c r="T901" s="5">
        <v>-397426.04</v>
      </c>
      <c r="U901" s="5">
        <v>-321057.09999999998</v>
      </c>
      <c r="V901" s="5">
        <v>-247084.85</v>
      </c>
      <c r="W901" s="5">
        <v>-157850.59</v>
      </c>
      <c r="X901" s="5">
        <v>-96385.55</v>
      </c>
      <c r="Y901" s="5">
        <v>-62767.9</v>
      </c>
      <c r="Z901" s="5">
        <v>-46393.89</v>
      </c>
      <c r="AA901" s="5">
        <v>-35268.629999999997</v>
      </c>
      <c r="AB901" s="5">
        <v>-26659.82</v>
      </c>
      <c r="AC901" s="5">
        <v>-18462.03</v>
      </c>
      <c r="AD901" s="5">
        <v>-4459.3100000000004</v>
      </c>
      <c r="AE901" s="5">
        <v>44471.67</v>
      </c>
      <c r="AF901" s="5">
        <v>0</v>
      </c>
      <c r="AG901" s="5">
        <v>0</v>
      </c>
      <c r="AH901" s="12">
        <f t="shared" si="42"/>
        <v>-84589.249166666661</v>
      </c>
      <c r="AI901" s="12">
        <f t="shared" si="43"/>
        <v>-67615.787500000006</v>
      </c>
      <c r="AJ901">
        <f t="shared" si="44"/>
        <v>254328</v>
      </c>
    </row>
    <row r="902" spans="1:36" ht="13.8" thickBot="1" x14ac:dyDescent="0.3">
      <c r="A902" s="11" t="s">
        <v>1987</v>
      </c>
      <c r="B902" s="35" t="s">
        <v>903</v>
      </c>
      <c r="C902" s="3" t="s">
        <v>904</v>
      </c>
      <c r="D902" s="3" t="s">
        <v>67</v>
      </c>
      <c r="E902" s="3" t="s">
        <v>60</v>
      </c>
      <c r="F902" s="6" t="s">
        <v>1235</v>
      </c>
      <c r="G902" s="6">
        <v>0</v>
      </c>
      <c r="H902" s="6">
        <v>0</v>
      </c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5">
        <v>-1982779.83</v>
      </c>
      <c r="T902" s="5">
        <v>-1814041.54</v>
      </c>
      <c r="U902" s="5">
        <v>-1467397.13</v>
      </c>
      <c r="V902" s="5">
        <v>-1187007.58</v>
      </c>
      <c r="W902" s="5">
        <v>-832442.21</v>
      </c>
      <c r="X902" s="5">
        <v>-571746.87</v>
      </c>
      <c r="Y902" s="5">
        <v>-428565.58</v>
      </c>
      <c r="Z902" s="5">
        <v>-338543.56</v>
      </c>
      <c r="AA902" s="5">
        <v>-282572.61</v>
      </c>
      <c r="AB902" s="5">
        <v>-220912.14</v>
      </c>
      <c r="AC902" s="5">
        <v>-178299.3</v>
      </c>
      <c r="AD902" s="5">
        <v>-123449</v>
      </c>
      <c r="AE902" s="5">
        <v>62083.22</v>
      </c>
      <c r="AF902" s="5">
        <v>0</v>
      </c>
      <c r="AG902" s="5">
        <v>0</v>
      </c>
      <c r="AH902" s="12">
        <f t="shared" si="42"/>
        <v>-377543.32791666669</v>
      </c>
      <c r="AI902" s="12">
        <f t="shared" si="43"/>
        <v>-402929.51625000004</v>
      </c>
      <c r="AJ902">
        <f t="shared" si="44"/>
        <v>254328</v>
      </c>
    </row>
    <row r="903" spans="1:36" ht="13.8" thickBot="1" x14ac:dyDescent="0.3">
      <c r="A903" s="11" t="s">
        <v>1988</v>
      </c>
      <c r="B903" s="35" t="s">
        <v>920</v>
      </c>
      <c r="C903" s="3" t="s">
        <v>921</v>
      </c>
      <c r="D903" s="3" t="s">
        <v>58</v>
      </c>
      <c r="E903" s="3" t="s">
        <v>57</v>
      </c>
      <c r="F903" s="6" t="s">
        <v>1235</v>
      </c>
      <c r="G903" s="6">
        <v>0</v>
      </c>
      <c r="H903" s="6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5">
        <v>0</v>
      </c>
      <c r="AG903" s="5">
        <v>0</v>
      </c>
      <c r="AH903" s="12">
        <f t="shared" si="42"/>
        <v>0</v>
      </c>
      <c r="AI903" s="12">
        <f t="shared" si="43"/>
        <v>0</v>
      </c>
      <c r="AJ903">
        <f t="shared" si="44"/>
        <v>254331</v>
      </c>
    </row>
    <row r="904" spans="1:36" ht="13.8" thickBot="1" x14ac:dyDescent="0.3">
      <c r="A904" s="11" t="s">
        <v>1989</v>
      </c>
      <c r="B904" s="35" t="s">
        <v>1144</v>
      </c>
      <c r="C904" s="3" t="s">
        <v>1145</v>
      </c>
      <c r="D904" s="3" t="s">
        <v>58</v>
      </c>
      <c r="E904" s="3" t="s">
        <v>57</v>
      </c>
      <c r="F904" s="6" t="s">
        <v>1235</v>
      </c>
      <c r="G904" s="6">
        <v>0</v>
      </c>
      <c r="H904" s="6">
        <v>0</v>
      </c>
      <c r="I904" s="4"/>
      <c r="J904" s="4"/>
      <c r="K904" s="4"/>
      <c r="L904" s="4"/>
      <c r="M904" s="4"/>
      <c r="N904" s="4"/>
      <c r="O904" s="4"/>
      <c r="P904" s="4"/>
      <c r="Q904" s="4"/>
      <c r="R904" s="5">
        <v>-46667.59</v>
      </c>
      <c r="S904" s="5">
        <v>-46667.59</v>
      </c>
      <c r="T904" s="5">
        <v>-140841.54</v>
      </c>
      <c r="U904" s="5">
        <v>-187844.64</v>
      </c>
      <c r="V904" s="5">
        <v>-234738.91</v>
      </c>
      <c r="W904" s="5">
        <v>-281598.17</v>
      </c>
      <c r="X904" s="5">
        <v>-328320.86</v>
      </c>
      <c r="Y904" s="5">
        <v>-387895.54</v>
      </c>
      <c r="Z904" s="5">
        <v>-448330.86</v>
      </c>
      <c r="AA904" s="5">
        <v>-510131.85</v>
      </c>
      <c r="AB904" s="5">
        <v>-574361.13</v>
      </c>
      <c r="AC904" s="5">
        <v>-641205.44999999995</v>
      </c>
      <c r="AD904" s="5">
        <v>-710195.94</v>
      </c>
      <c r="AE904" s="5">
        <v>-781516.48</v>
      </c>
      <c r="AF904" s="5">
        <v>-855037.37</v>
      </c>
      <c r="AG904" s="5">
        <v>-940670</v>
      </c>
      <c r="AH904" s="12">
        <f t="shared" si="42"/>
        <v>-27341.58666666667</v>
      </c>
      <c r="AI904" s="12">
        <f t="shared" si="43"/>
        <v>-526465.82333333336</v>
      </c>
      <c r="AJ904">
        <f t="shared" si="44"/>
        <v>254332</v>
      </c>
    </row>
    <row r="905" spans="1:36" ht="13.8" thickBot="1" x14ac:dyDescent="0.3">
      <c r="A905" s="11" t="s">
        <v>1990</v>
      </c>
      <c r="B905" s="35" t="s">
        <v>1144</v>
      </c>
      <c r="C905" s="3" t="s">
        <v>1145</v>
      </c>
      <c r="D905" s="3" t="s">
        <v>58</v>
      </c>
      <c r="E905" s="3" t="s">
        <v>60</v>
      </c>
      <c r="F905" s="6" t="s">
        <v>1235</v>
      </c>
      <c r="G905" s="6">
        <v>0</v>
      </c>
      <c r="H905" s="6">
        <v>0</v>
      </c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5">
        <v>-47005.89</v>
      </c>
      <c r="T905" s="5">
        <v>0</v>
      </c>
      <c r="U905" s="5">
        <v>-775.42</v>
      </c>
      <c r="V905" s="5">
        <v>-1461.08</v>
      </c>
      <c r="W905" s="5">
        <v>-2123.48</v>
      </c>
      <c r="X905" s="5">
        <v>-2715.73</v>
      </c>
      <c r="Y905" s="5">
        <v>-3732.35</v>
      </c>
      <c r="Z905" s="5">
        <v>-4718.0200000000004</v>
      </c>
      <c r="AA905" s="5">
        <v>-5676.99</v>
      </c>
      <c r="AB905" s="5">
        <v>-6618.71</v>
      </c>
      <c r="AC905" s="5">
        <v>-7547.3</v>
      </c>
      <c r="AD905" s="5">
        <v>-8462.7000000000007</v>
      </c>
      <c r="AE905" s="5">
        <v>-9407.69</v>
      </c>
      <c r="AF905" s="5">
        <v>-10400.66</v>
      </c>
      <c r="AG905" s="5">
        <v>-11732.89</v>
      </c>
      <c r="AH905" s="12">
        <f t="shared" si="42"/>
        <v>-3949.4666666666667</v>
      </c>
      <c r="AI905" s="12">
        <f t="shared" si="43"/>
        <v>-5759.9054166666674</v>
      </c>
      <c r="AJ905">
        <f t="shared" si="44"/>
        <v>254332</v>
      </c>
    </row>
    <row r="906" spans="1:36" ht="13.8" thickBot="1" x14ac:dyDescent="0.3">
      <c r="A906" s="11" t="s">
        <v>1991</v>
      </c>
      <c r="B906" s="35" t="s">
        <v>1095</v>
      </c>
      <c r="C906" s="3" t="s">
        <v>1096</v>
      </c>
      <c r="D906" s="3" t="s">
        <v>67</v>
      </c>
      <c r="E906" s="3" t="s">
        <v>60</v>
      </c>
      <c r="F906" s="6" t="s">
        <v>1235</v>
      </c>
      <c r="G906" s="6">
        <v>0</v>
      </c>
      <c r="H906" s="6">
        <v>0</v>
      </c>
      <c r="I906" s="5">
        <v>-41907.06</v>
      </c>
      <c r="J906" s="5">
        <v>-63065.9</v>
      </c>
      <c r="K906" s="5">
        <v>-84362.8</v>
      </c>
      <c r="L906" s="5">
        <v>-105798.66</v>
      </c>
      <c r="M906" s="5">
        <v>-127374.39</v>
      </c>
      <c r="N906" s="5">
        <v>-149090.9</v>
      </c>
      <c r="O906" s="5">
        <v>-170949.11</v>
      </c>
      <c r="P906" s="5">
        <v>-192949.95</v>
      </c>
      <c r="Q906" s="5">
        <v>-215094.34</v>
      </c>
      <c r="R906" s="5">
        <v>-237383.22</v>
      </c>
      <c r="S906" s="5">
        <v>-259817.54</v>
      </c>
      <c r="T906" s="5">
        <v>-282398.24</v>
      </c>
      <c r="U906" s="5">
        <v>-305126.28000000003</v>
      </c>
      <c r="V906" s="5">
        <v>-328002.62</v>
      </c>
      <c r="W906" s="5">
        <v>-351028.23</v>
      </c>
      <c r="X906" s="5">
        <v>-374204.08</v>
      </c>
      <c r="Y906" s="5">
        <v>-397531.16</v>
      </c>
      <c r="Z906" s="5">
        <v>-421027.26</v>
      </c>
      <c r="AA906" s="5">
        <v>-444659.86</v>
      </c>
      <c r="AB906" s="5">
        <v>-468446.66</v>
      </c>
      <c r="AC906" s="5">
        <v>-492388.67</v>
      </c>
      <c r="AD906" s="5">
        <v>-516486.9</v>
      </c>
      <c r="AE906" s="5">
        <v>-540742.37</v>
      </c>
      <c r="AF906" s="5">
        <v>-565156.11</v>
      </c>
      <c r="AG906" s="5">
        <v>-589729.15</v>
      </c>
      <c r="AH906" s="12">
        <f t="shared" si="42"/>
        <v>-171816.81000000003</v>
      </c>
      <c r="AI906" s="12">
        <f t="shared" si="43"/>
        <v>-445591.80291666673</v>
      </c>
      <c r="AJ906">
        <f t="shared" si="44"/>
        <v>254337</v>
      </c>
    </row>
    <row r="907" spans="1:36" ht="13.8" thickBot="1" x14ac:dyDescent="0.3">
      <c r="A907" s="11" t="s">
        <v>1992</v>
      </c>
      <c r="B907" s="35" t="s">
        <v>1051</v>
      </c>
      <c r="C907" s="3" t="s">
        <v>1052</v>
      </c>
      <c r="D907" s="3" t="s">
        <v>58</v>
      </c>
      <c r="E907" s="3" t="s">
        <v>57</v>
      </c>
      <c r="F907" s="6" t="s">
        <v>1235</v>
      </c>
      <c r="G907" s="6">
        <v>0</v>
      </c>
      <c r="H907" s="6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0</v>
      </c>
      <c r="AF907" s="5">
        <v>0</v>
      </c>
      <c r="AG907" s="5">
        <v>0</v>
      </c>
      <c r="AH907" s="12">
        <f t="shared" si="42"/>
        <v>0</v>
      </c>
      <c r="AI907" s="12">
        <f t="shared" si="43"/>
        <v>0</v>
      </c>
      <c r="AJ907">
        <f t="shared" si="44"/>
        <v>254338</v>
      </c>
    </row>
    <row r="908" spans="1:36" ht="13.8" thickBot="1" x14ac:dyDescent="0.3">
      <c r="A908" s="11" t="s">
        <v>1993</v>
      </c>
      <c r="B908" s="35" t="s">
        <v>1051</v>
      </c>
      <c r="C908" s="3" t="s">
        <v>1052</v>
      </c>
      <c r="D908" s="3" t="s">
        <v>59</v>
      </c>
      <c r="E908" s="3" t="s">
        <v>60</v>
      </c>
      <c r="F908" s="6" t="s">
        <v>1235</v>
      </c>
      <c r="G908" s="6">
        <v>0</v>
      </c>
      <c r="H908" s="6">
        <v>0</v>
      </c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5">
        <v>-270423.59999999998</v>
      </c>
      <c r="T908" s="5">
        <v>-238342.01</v>
      </c>
      <c r="U908" s="5">
        <v>-206231.52</v>
      </c>
      <c r="V908" s="5">
        <v>-171931.85</v>
      </c>
      <c r="W908" s="5">
        <v>-132117.48000000001</v>
      </c>
      <c r="X908" s="5">
        <v>-102366.58</v>
      </c>
      <c r="Y908" s="5">
        <v>-82124.34</v>
      </c>
      <c r="Z908" s="5">
        <v>-69333.490000000005</v>
      </c>
      <c r="AA908" s="5">
        <v>-57349.62</v>
      </c>
      <c r="AB908" s="5">
        <v>-44827.94</v>
      </c>
      <c r="AC908" s="5">
        <v>-31928.35</v>
      </c>
      <c r="AD908" s="5">
        <v>-16111.93</v>
      </c>
      <c r="AE908" s="5">
        <v>9241.07</v>
      </c>
      <c r="AF908" s="5">
        <v>-116720.42</v>
      </c>
      <c r="AG908" s="5">
        <v>-101370.9</v>
      </c>
      <c r="AH908" s="12">
        <f t="shared" si="42"/>
        <v>-50990.114166666666</v>
      </c>
      <c r="AI908" s="12">
        <f t="shared" si="43"/>
        <v>-80781.011666666673</v>
      </c>
      <c r="AJ908">
        <f t="shared" si="44"/>
        <v>254338</v>
      </c>
    </row>
    <row r="909" spans="1:36" ht="13.8" thickBot="1" x14ac:dyDescent="0.3">
      <c r="A909" s="11" t="s">
        <v>1994</v>
      </c>
      <c r="B909" s="35" t="s">
        <v>1051</v>
      </c>
      <c r="C909" s="3" t="s">
        <v>1052</v>
      </c>
      <c r="D909" s="3" t="s">
        <v>67</v>
      </c>
      <c r="E909" s="3" t="s">
        <v>60</v>
      </c>
      <c r="F909" s="6" t="s">
        <v>1235</v>
      </c>
      <c r="G909" s="6">
        <v>0</v>
      </c>
      <c r="H909" s="6">
        <v>0</v>
      </c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5">
        <v>-773141.71</v>
      </c>
      <c r="T909" s="5">
        <v>-710080.94</v>
      </c>
      <c r="U909" s="5">
        <v>-593278.24</v>
      </c>
      <c r="V909" s="5">
        <v>-491568.83</v>
      </c>
      <c r="W909" s="5">
        <v>-360482.33</v>
      </c>
      <c r="X909" s="5">
        <v>-254242.55</v>
      </c>
      <c r="Y909" s="5">
        <v>-189108.58</v>
      </c>
      <c r="Z909" s="5">
        <v>-137535.51</v>
      </c>
      <c r="AA909" s="5">
        <v>-98926.9</v>
      </c>
      <c r="AB909" s="5">
        <v>-49187.41</v>
      </c>
      <c r="AC909" s="5">
        <v>-12601.29</v>
      </c>
      <c r="AD909" s="5">
        <v>33221.49</v>
      </c>
      <c r="AE909" s="5">
        <v>110185.09</v>
      </c>
      <c r="AF909" s="5">
        <v>426.4</v>
      </c>
      <c r="AG909" s="5">
        <v>4858.53</v>
      </c>
      <c r="AH909" s="12">
        <f t="shared" si="42"/>
        <v>-148321.81416666668</v>
      </c>
      <c r="AI909" s="12">
        <f t="shared" si="43"/>
        <v>-145335.85625000001</v>
      </c>
      <c r="AJ909">
        <f t="shared" si="44"/>
        <v>254338</v>
      </c>
    </row>
    <row r="910" spans="1:36" ht="13.8" thickBot="1" x14ac:dyDescent="0.3">
      <c r="A910" s="11" t="s">
        <v>1995</v>
      </c>
      <c r="B910" s="35" t="s">
        <v>383</v>
      </c>
      <c r="C910" s="3" t="s">
        <v>384</v>
      </c>
      <c r="D910" s="3" t="s">
        <v>59</v>
      </c>
      <c r="E910" s="3" t="s">
        <v>57</v>
      </c>
      <c r="F910" s="6" t="s">
        <v>1235</v>
      </c>
      <c r="G910" s="6">
        <v>0</v>
      </c>
      <c r="H910" s="6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-1154.56</v>
      </c>
      <c r="Q910" s="5">
        <v>0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-12149.02</v>
      </c>
      <c r="AB910" s="5">
        <v>-16481.63</v>
      </c>
      <c r="AC910" s="5">
        <v>-15525.99</v>
      </c>
      <c r="AD910" s="5">
        <v>-30787.78</v>
      </c>
      <c r="AE910" s="5">
        <v>90792.639999999999</v>
      </c>
      <c r="AF910" s="5">
        <v>0</v>
      </c>
      <c r="AG910" s="5">
        <v>0</v>
      </c>
      <c r="AH910" s="12">
        <f t="shared" si="42"/>
        <v>-96.213333333333324</v>
      </c>
      <c r="AI910" s="12">
        <f t="shared" si="43"/>
        <v>1320.6850000000002</v>
      </c>
      <c r="AJ910">
        <f t="shared" si="44"/>
        <v>254345</v>
      </c>
    </row>
    <row r="911" spans="1:36" ht="13.8" thickBot="1" x14ac:dyDescent="0.3">
      <c r="A911" s="11" t="s">
        <v>1996</v>
      </c>
      <c r="B911" s="35" t="s">
        <v>383</v>
      </c>
      <c r="C911" s="3" t="s">
        <v>384</v>
      </c>
      <c r="D911" s="3" t="s">
        <v>58</v>
      </c>
      <c r="E911" s="3" t="s">
        <v>57</v>
      </c>
      <c r="F911" s="6" t="s">
        <v>1235</v>
      </c>
      <c r="G911" s="6">
        <v>0</v>
      </c>
      <c r="H911" s="6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-41720.82</v>
      </c>
      <c r="P911" s="5">
        <v>-37772.400000000001</v>
      </c>
      <c r="Q911" s="5">
        <v>-168034.72</v>
      </c>
      <c r="R911" s="5">
        <v>-21895.11</v>
      </c>
      <c r="S911" s="5">
        <v>-53112.26</v>
      </c>
      <c r="T911" s="5">
        <v>-51188.62</v>
      </c>
      <c r="U911" s="5">
        <v>0</v>
      </c>
      <c r="V911" s="5">
        <v>1.8</v>
      </c>
      <c r="W911" s="5">
        <v>0</v>
      </c>
      <c r="X911" s="5">
        <v>0</v>
      </c>
      <c r="Y911" s="5">
        <v>0</v>
      </c>
      <c r="Z911" s="5">
        <v>-17134.55</v>
      </c>
      <c r="AA911" s="5">
        <v>-43744.68</v>
      </c>
      <c r="AB911" s="5">
        <v>-36864.239999999998</v>
      </c>
      <c r="AC911" s="5">
        <v>-19576.22</v>
      </c>
      <c r="AD911" s="5">
        <v>-31397.63</v>
      </c>
      <c r="AE911" s="5">
        <v>-48789.35</v>
      </c>
      <c r="AF911" s="5">
        <v>0</v>
      </c>
      <c r="AG911" s="5">
        <v>0</v>
      </c>
      <c r="AH911" s="12">
        <f t="shared" si="42"/>
        <v>-31143.660833333332</v>
      </c>
      <c r="AI911" s="12">
        <f t="shared" si="43"/>
        <v>-16458.739166666666</v>
      </c>
      <c r="AJ911">
        <f t="shared" si="44"/>
        <v>254345</v>
      </c>
    </row>
    <row r="912" spans="1:36" ht="13.8" thickBot="1" x14ac:dyDescent="0.3">
      <c r="A912" s="11" t="s">
        <v>1997</v>
      </c>
      <c r="B912" s="35" t="s">
        <v>625</v>
      </c>
      <c r="C912" s="3" t="s">
        <v>626</v>
      </c>
      <c r="D912" s="3" t="s">
        <v>51</v>
      </c>
      <c r="E912" s="3" t="s">
        <v>57</v>
      </c>
      <c r="F912" s="6" t="s">
        <v>1235</v>
      </c>
      <c r="G912" s="6">
        <v>0</v>
      </c>
      <c r="H912" s="6">
        <v>0</v>
      </c>
      <c r="I912" s="5">
        <v>-580.02</v>
      </c>
      <c r="J912" s="5">
        <v>-580.02</v>
      </c>
      <c r="K912" s="5">
        <v>-580.02</v>
      </c>
      <c r="L912" s="5">
        <v>1920.2</v>
      </c>
      <c r="M912" s="5">
        <v>1920.2</v>
      </c>
      <c r="N912" s="5">
        <v>1920.2</v>
      </c>
      <c r="O912" s="5">
        <v>2319.34</v>
      </c>
      <c r="P912" s="5">
        <v>2319.34</v>
      </c>
      <c r="Q912" s="5">
        <v>2319.34</v>
      </c>
      <c r="R912" s="5">
        <v>-1743.52</v>
      </c>
      <c r="S912" s="5">
        <v>-1743.52</v>
      </c>
      <c r="T912" s="5">
        <v>-1743.52</v>
      </c>
      <c r="U912" s="5">
        <v>8065.88</v>
      </c>
      <c r="V912" s="5">
        <v>8065.88</v>
      </c>
      <c r="W912" s="5">
        <v>8065.88</v>
      </c>
      <c r="X912" s="5">
        <v>4014.25</v>
      </c>
      <c r="Y912" s="5">
        <v>4014.25</v>
      </c>
      <c r="Z912" s="5">
        <v>4014.25</v>
      </c>
      <c r="AA912" s="5">
        <v>-1334.21</v>
      </c>
      <c r="AB912" s="5">
        <v>-1334.21</v>
      </c>
      <c r="AC912" s="5">
        <v>-1334.21</v>
      </c>
      <c r="AD912" s="5">
        <v>607.77</v>
      </c>
      <c r="AE912" s="5">
        <v>607.77</v>
      </c>
      <c r="AF912" s="5">
        <v>607.77</v>
      </c>
      <c r="AG912" s="5">
        <v>-605.71</v>
      </c>
      <c r="AH912" s="12">
        <f t="shared" si="42"/>
        <v>839.24583333333328</v>
      </c>
      <c r="AI912" s="12">
        <f t="shared" si="43"/>
        <v>2477.1062500000003</v>
      </c>
      <c r="AJ912">
        <f t="shared" si="44"/>
        <v>254399</v>
      </c>
    </row>
    <row r="913" spans="1:36" ht="13.8" thickBot="1" x14ac:dyDescent="0.3">
      <c r="A913" s="11" t="s">
        <v>1998</v>
      </c>
      <c r="B913" s="35" t="s">
        <v>625</v>
      </c>
      <c r="C913" s="3" t="s">
        <v>626</v>
      </c>
      <c r="D913" s="3" t="s">
        <v>63</v>
      </c>
      <c r="E913" s="3" t="s">
        <v>60</v>
      </c>
      <c r="F913" s="6" t="s">
        <v>1235</v>
      </c>
      <c r="G913" s="6">
        <v>0</v>
      </c>
      <c r="H913" s="6">
        <v>0</v>
      </c>
      <c r="I913" s="5">
        <v>-6328.69</v>
      </c>
      <c r="J913" s="5">
        <v>-6328.69</v>
      </c>
      <c r="K913" s="5">
        <v>-6328.69</v>
      </c>
      <c r="L913" s="5">
        <v>5936.57</v>
      </c>
      <c r="M913" s="5">
        <v>5936.57</v>
      </c>
      <c r="N913" s="5">
        <v>5936.57</v>
      </c>
      <c r="O913" s="5">
        <v>8011.48</v>
      </c>
      <c r="P913" s="5">
        <v>8011.48</v>
      </c>
      <c r="Q913" s="5">
        <v>8011.48</v>
      </c>
      <c r="R913" s="5">
        <v>-5772.76</v>
      </c>
      <c r="S913" s="5">
        <v>-5772.76</v>
      </c>
      <c r="T913" s="5">
        <v>-5772.76</v>
      </c>
      <c r="U913" s="5">
        <v>-7959.17</v>
      </c>
      <c r="V913" s="5">
        <v>-7959.17</v>
      </c>
      <c r="W913" s="5">
        <v>-7959.17</v>
      </c>
      <c r="X913" s="5">
        <v>-12110.08</v>
      </c>
      <c r="Y913" s="5">
        <v>-12110.08</v>
      </c>
      <c r="Z913" s="5">
        <v>-12110.08</v>
      </c>
      <c r="AA913" s="5">
        <v>-11998.26</v>
      </c>
      <c r="AB913" s="5">
        <v>-11998.26</v>
      </c>
      <c r="AC913" s="5">
        <v>-11998.26</v>
      </c>
      <c r="AD913" s="5">
        <v>2411.8200000000002</v>
      </c>
      <c r="AE913" s="5">
        <v>2411.8200000000002</v>
      </c>
      <c r="AF913" s="5">
        <v>2411.8200000000002</v>
      </c>
      <c r="AG913" s="5">
        <v>-9494.2000000000007</v>
      </c>
      <c r="AH913" s="12">
        <f t="shared" si="42"/>
        <v>393.71333333333331</v>
      </c>
      <c r="AI913" s="12">
        <f t="shared" si="43"/>
        <v>-7477.8820833333311</v>
      </c>
      <c r="AJ913">
        <f t="shared" si="44"/>
        <v>254399</v>
      </c>
    </row>
    <row r="914" spans="1:36" ht="13.8" thickBot="1" x14ac:dyDescent="0.3">
      <c r="A914" s="11" t="s">
        <v>1999</v>
      </c>
      <c r="B914" s="35" t="s">
        <v>765</v>
      </c>
      <c r="C914" s="3" t="s">
        <v>766</v>
      </c>
      <c r="D914" s="3" t="s">
        <v>59</v>
      </c>
      <c r="E914" s="3" t="s">
        <v>52</v>
      </c>
      <c r="F914" s="6" t="s">
        <v>1235</v>
      </c>
      <c r="G914" s="6">
        <v>0</v>
      </c>
      <c r="H914" s="6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5">
        <v>0</v>
      </c>
      <c r="AG914" s="5">
        <v>0</v>
      </c>
      <c r="AH914" s="12">
        <f t="shared" si="42"/>
        <v>0</v>
      </c>
      <c r="AI914" s="12">
        <f t="shared" si="43"/>
        <v>0</v>
      </c>
      <c r="AJ914">
        <f t="shared" si="44"/>
        <v>254700</v>
      </c>
    </row>
    <row r="915" spans="1:36" ht="13.8" thickBot="1" x14ac:dyDescent="0.3">
      <c r="A915" s="11" t="s">
        <v>2000</v>
      </c>
      <c r="B915" s="35" t="s">
        <v>765</v>
      </c>
      <c r="C915" s="3" t="s">
        <v>766</v>
      </c>
      <c r="D915" s="3" t="s">
        <v>66</v>
      </c>
      <c r="E915" s="3" t="s">
        <v>52</v>
      </c>
      <c r="F915" s="6" t="s">
        <v>1235</v>
      </c>
      <c r="G915" s="6">
        <v>0</v>
      </c>
      <c r="H915" s="6">
        <v>0</v>
      </c>
      <c r="I915" s="5">
        <v>-162891</v>
      </c>
      <c r="J915" s="5">
        <v>-162891</v>
      </c>
      <c r="K915" s="5">
        <v>-162891</v>
      </c>
      <c r="L915" s="5">
        <v>-162891</v>
      </c>
      <c r="M915" s="5">
        <v>-162891</v>
      </c>
      <c r="N915" s="5">
        <v>-162891</v>
      </c>
      <c r="O915" s="5">
        <v>-162891</v>
      </c>
      <c r="P915" s="5">
        <v>-162891</v>
      </c>
      <c r="Q915" s="5">
        <v>-162891</v>
      </c>
      <c r="R915" s="5">
        <v>-182175</v>
      </c>
      <c r="S915" s="5">
        <v>-182175</v>
      </c>
      <c r="T915" s="5">
        <v>-182175</v>
      </c>
      <c r="U915" s="5">
        <v>-182175</v>
      </c>
      <c r="V915" s="5">
        <v>-182175</v>
      </c>
      <c r="W915" s="5">
        <v>-182175</v>
      </c>
      <c r="X915" s="5">
        <v>-182175</v>
      </c>
      <c r="Y915" s="5">
        <v>-182175</v>
      </c>
      <c r="Z915" s="5">
        <v>-182175</v>
      </c>
      <c r="AA915" s="5">
        <v>-182175</v>
      </c>
      <c r="AB915" s="5">
        <v>-182175</v>
      </c>
      <c r="AC915" s="5">
        <v>-182175</v>
      </c>
      <c r="AD915" s="5">
        <v>-182175</v>
      </c>
      <c r="AE915" s="5">
        <v>0</v>
      </c>
      <c r="AF915" s="5">
        <v>0</v>
      </c>
      <c r="AG915" s="5">
        <v>0</v>
      </c>
      <c r="AH915" s="12">
        <f t="shared" si="42"/>
        <v>-168515.5</v>
      </c>
      <c r="AI915" s="12">
        <f t="shared" si="43"/>
        <v>-144221.875</v>
      </c>
      <c r="AJ915">
        <f t="shared" si="44"/>
        <v>254700</v>
      </c>
    </row>
    <row r="916" spans="1:36" ht="13.8" thickBot="1" x14ac:dyDescent="0.3">
      <c r="A916" s="11" t="s">
        <v>2001</v>
      </c>
      <c r="B916" s="35" t="s">
        <v>765</v>
      </c>
      <c r="C916" s="3" t="s">
        <v>766</v>
      </c>
      <c r="D916" s="3" t="s">
        <v>67</v>
      </c>
      <c r="E916" s="3" t="s">
        <v>52</v>
      </c>
      <c r="F916" s="6" t="s">
        <v>1235</v>
      </c>
      <c r="G916" s="6">
        <v>0</v>
      </c>
      <c r="H916" s="6">
        <v>0</v>
      </c>
      <c r="I916" s="5">
        <v>-1232900</v>
      </c>
      <c r="J916" s="5">
        <v>-1232900</v>
      </c>
      <c r="K916" s="5">
        <v>-1232900</v>
      </c>
      <c r="L916" s="5">
        <v>-1232900</v>
      </c>
      <c r="M916" s="5">
        <v>-1232900</v>
      </c>
      <c r="N916" s="5">
        <v>-1232900</v>
      </c>
      <c r="O916" s="5">
        <v>-1232900</v>
      </c>
      <c r="P916" s="5">
        <v>-1232900</v>
      </c>
      <c r="Q916" s="5">
        <v>-1232900</v>
      </c>
      <c r="R916" s="5">
        <v>-1249992</v>
      </c>
      <c r="S916" s="5">
        <v>-1249992</v>
      </c>
      <c r="T916" s="5">
        <v>-1254806</v>
      </c>
      <c r="U916" s="5">
        <v>-1254806</v>
      </c>
      <c r="V916" s="5">
        <v>-1254806</v>
      </c>
      <c r="W916" s="5">
        <v>-1254806</v>
      </c>
      <c r="X916" s="5">
        <v>-1254806</v>
      </c>
      <c r="Y916" s="5">
        <v>-1254806</v>
      </c>
      <c r="Z916" s="5">
        <v>-1254806</v>
      </c>
      <c r="AA916" s="5">
        <v>-1254806</v>
      </c>
      <c r="AB916" s="5">
        <v>-1254806</v>
      </c>
      <c r="AC916" s="5">
        <v>-1254806</v>
      </c>
      <c r="AD916" s="5">
        <v>-1254806</v>
      </c>
      <c r="AE916" s="5">
        <v>-392389</v>
      </c>
      <c r="AF916" s="5">
        <v>-392389</v>
      </c>
      <c r="AG916" s="5">
        <v>-392389</v>
      </c>
      <c r="AH916" s="12">
        <f t="shared" si="42"/>
        <v>-1238486.9166666667</v>
      </c>
      <c r="AI916" s="12">
        <f t="shared" si="43"/>
        <v>-1075135.7916666667</v>
      </c>
      <c r="AJ916">
        <f t="shared" si="44"/>
        <v>254700</v>
      </c>
    </row>
    <row r="917" spans="1:36" ht="13.8" thickBot="1" x14ac:dyDescent="0.3">
      <c r="A917" s="11" t="s">
        <v>2001</v>
      </c>
      <c r="B917" s="33" t="s">
        <v>765</v>
      </c>
      <c r="C917" s="7" t="s">
        <v>766</v>
      </c>
      <c r="D917" s="7" t="s">
        <v>67</v>
      </c>
      <c r="E917" s="7" t="s">
        <v>52</v>
      </c>
      <c r="F917" s="11" t="s">
        <v>1235</v>
      </c>
      <c r="G917" s="11">
        <v>0</v>
      </c>
      <c r="H917" s="11">
        <v>0</v>
      </c>
      <c r="I917" s="4">
        <v>0.5</v>
      </c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12">
        <f t="shared" si="42"/>
        <v>2.0833333333333332E-2</v>
      </c>
      <c r="AI917" s="12">
        <f t="shared" si="43"/>
        <v>0</v>
      </c>
      <c r="AJ917">
        <f t="shared" si="44"/>
        <v>254700</v>
      </c>
    </row>
    <row r="918" spans="1:36" ht="13.8" thickBot="1" x14ac:dyDescent="0.3">
      <c r="A918" s="11" t="s">
        <v>2216</v>
      </c>
      <c r="B918" s="35" t="s">
        <v>385</v>
      </c>
      <c r="C918" s="3" t="s">
        <v>386</v>
      </c>
      <c r="D918" s="3" t="s">
        <v>63</v>
      </c>
      <c r="E918" s="3" t="s">
        <v>52</v>
      </c>
      <c r="F918" s="6" t="s">
        <v>1235</v>
      </c>
      <c r="G918" s="6">
        <v>0</v>
      </c>
      <c r="H918" s="6">
        <v>0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20.94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0</v>
      </c>
      <c r="AH918" s="12">
        <f t="shared" si="42"/>
        <v>0</v>
      </c>
      <c r="AI918" s="12">
        <f t="shared" si="43"/>
        <v>1.7450000000000001</v>
      </c>
      <c r="AJ918">
        <f t="shared" si="44"/>
        <v>254740</v>
      </c>
    </row>
    <row r="919" spans="1:36" ht="13.8" thickBot="1" x14ac:dyDescent="0.3">
      <c r="A919" s="11" t="s">
        <v>2002</v>
      </c>
      <c r="B919" s="35" t="s">
        <v>1105</v>
      </c>
      <c r="C919" s="3" t="s">
        <v>1106</v>
      </c>
      <c r="D919" s="3" t="s">
        <v>63</v>
      </c>
      <c r="E919" s="3" t="s">
        <v>52</v>
      </c>
      <c r="F919" s="6" t="s">
        <v>1235</v>
      </c>
      <c r="G919" s="6">
        <v>0</v>
      </c>
      <c r="H919" s="6">
        <v>0</v>
      </c>
      <c r="I919" s="5">
        <v>-416959205.98000002</v>
      </c>
      <c r="J919" s="5">
        <v>-416959205.98000002</v>
      </c>
      <c r="K919" s="5">
        <v>-416959205.98000002</v>
      </c>
      <c r="L919" s="5">
        <v>-414473365.98000002</v>
      </c>
      <c r="M919" s="5">
        <v>-414473365.98000002</v>
      </c>
      <c r="N919" s="5">
        <v>-414473365.98000002</v>
      </c>
      <c r="O919" s="5">
        <v>-411987525.98000002</v>
      </c>
      <c r="P919" s="5">
        <v>-411987525.98000002</v>
      </c>
      <c r="Q919" s="5">
        <v>-411987525.98000002</v>
      </c>
      <c r="R919" s="5">
        <v>-409501685.98000002</v>
      </c>
      <c r="S919" s="5">
        <v>-409501685.98000002</v>
      </c>
      <c r="T919" s="5">
        <v>-409501685.98000002</v>
      </c>
      <c r="U919" s="5">
        <v>-410749393.98000002</v>
      </c>
      <c r="V919" s="5">
        <v>-410749393.98000002</v>
      </c>
      <c r="W919" s="5">
        <v>-410749393.98000002</v>
      </c>
      <c r="X919" s="5">
        <v>-408006138.98000002</v>
      </c>
      <c r="Y919" s="5">
        <v>-408006138.98000002</v>
      </c>
      <c r="Z919" s="5">
        <v>-408006138.98000002</v>
      </c>
      <c r="AA919" s="5">
        <v>-405262883.98000002</v>
      </c>
      <c r="AB919" s="5">
        <v>-405262883.98000002</v>
      </c>
      <c r="AC919" s="5">
        <v>-405262883.98000002</v>
      </c>
      <c r="AD919" s="5">
        <v>-402519628.98000002</v>
      </c>
      <c r="AE919" s="5">
        <v>-402519628.98000002</v>
      </c>
      <c r="AF919" s="5">
        <v>-402519628.98000002</v>
      </c>
      <c r="AG919" s="5">
        <v>-398370455.98000002</v>
      </c>
      <c r="AH919" s="12">
        <f t="shared" si="42"/>
        <v>-412971703.81333333</v>
      </c>
      <c r="AI919" s="12">
        <f t="shared" si="43"/>
        <v>-406118722.39666671</v>
      </c>
      <c r="AJ919">
        <f t="shared" si="44"/>
        <v>254900</v>
      </c>
    </row>
    <row r="920" spans="1:36" ht="13.8" thickBot="1" x14ac:dyDescent="0.3">
      <c r="A920" s="11" t="s">
        <v>2002</v>
      </c>
      <c r="B920" s="33" t="s">
        <v>1105</v>
      </c>
      <c r="C920" s="7" t="s">
        <v>1106</v>
      </c>
      <c r="D920" s="7" t="s">
        <v>63</v>
      </c>
      <c r="E920" s="7" t="s">
        <v>52</v>
      </c>
      <c r="F920" s="11" t="s">
        <v>1235</v>
      </c>
      <c r="G920" s="11">
        <v>0</v>
      </c>
      <c r="H920" s="11">
        <v>0</v>
      </c>
      <c r="I920" s="4">
        <v>416959205.98000002</v>
      </c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12">
        <f t="shared" si="42"/>
        <v>17373300.249166667</v>
      </c>
      <c r="AI920" s="12">
        <f t="shared" si="43"/>
        <v>0</v>
      </c>
      <c r="AJ920">
        <f t="shared" si="44"/>
        <v>254900</v>
      </c>
    </row>
    <row r="921" spans="1:36" ht="13.8" thickBot="1" x14ac:dyDescent="0.3">
      <c r="A921" s="11" t="s">
        <v>2003</v>
      </c>
      <c r="B921" s="35" t="s">
        <v>1107</v>
      </c>
      <c r="C921" s="3" t="s">
        <v>1108</v>
      </c>
      <c r="D921" s="3" t="s">
        <v>63</v>
      </c>
      <c r="E921" s="3" t="s">
        <v>52</v>
      </c>
      <c r="F921" s="6" t="s">
        <v>1235</v>
      </c>
      <c r="G921" s="6">
        <v>0</v>
      </c>
      <c r="H921" s="6">
        <v>0</v>
      </c>
      <c r="I921" s="5">
        <v>-17634985.239999998</v>
      </c>
      <c r="J921" s="5">
        <v>-17583234.359999999</v>
      </c>
      <c r="K921" s="5">
        <v>-17583234.359999999</v>
      </c>
      <c r="L921" s="5">
        <v>-17583234.359999999</v>
      </c>
      <c r="M921" s="5">
        <v>-17583234.359999999</v>
      </c>
      <c r="N921" s="5">
        <v>-17583234.359999999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0</v>
      </c>
      <c r="AH921" s="12">
        <f t="shared" si="42"/>
        <v>-8061138.7016666671</v>
      </c>
      <c r="AI921" s="12">
        <f t="shared" si="43"/>
        <v>0</v>
      </c>
      <c r="AJ921">
        <f t="shared" si="44"/>
        <v>254910</v>
      </c>
    </row>
    <row r="922" spans="1:36" ht="13.8" thickBot="1" x14ac:dyDescent="0.3">
      <c r="A922" s="11" t="s">
        <v>2004</v>
      </c>
      <c r="B922" s="35" t="s">
        <v>1107</v>
      </c>
      <c r="C922" s="3" t="s">
        <v>1108</v>
      </c>
      <c r="D922" s="3" t="s">
        <v>59</v>
      </c>
      <c r="E922" s="3" t="s">
        <v>57</v>
      </c>
      <c r="F922" s="6" t="s">
        <v>1235</v>
      </c>
      <c r="G922" s="6">
        <v>0</v>
      </c>
      <c r="H922" s="6">
        <v>0</v>
      </c>
      <c r="I922" s="4"/>
      <c r="J922" s="4"/>
      <c r="K922" s="4"/>
      <c r="L922" s="4"/>
      <c r="M922" s="4"/>
      <c r="N922" s="4"/>
      <c r="O922" s="5">
        <v>-6199327.2800000003</v>
      </c>
      <c r="P922" s="5">
        <v>-6199327.2800000003</v>
      </c>
      <c r="Q922" s="5">
        <v>-6199327.2800000003</v>
      </c>
      <c r="R922" s="5">
        <v>-6408645.2800000003</v>
      </c>
      <c r="S922" s="5">
        <v>-6408645.2800000003</v>
      </c>
      <c r="T922" s="5">
        <v>-6408645.2800000003</v>
      </c>
      <c r="U922" s="5">
        <v>-6408645.2800000003</v>
      </c>
      <c r="V922" s="5">
        <v>-6408645.2800000003</v>
      </c>
      <c r="W922" s="5">
        <v>-6408645.2800000003</v>
      </c>
      <c r="X922" s="5">
        <v>-6408645.2800000003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12">
        <f t="shared" si="42"/>
        <v>-3419020.0266666668</v>
      </c>
      <c r="AI922" s="12">
        <f t="shared" si="43"/>
        <v>-1869188.2066666668</v>
      </c>
      <c r="AJ922">
        <f t="shared" si="44"/>
        <v>254910</v>
      </c>
    </row>
    <row r="923" spans="1:36" ht="13.8" thickBot="1" x14ac:dyDescent="0.3">
      <c r="A923" s="11" t="s">
        <v>2005</v>
      </c>
      <c r="B923" s="35" t="s">
        <v>1107</v>
      </c>
      <c r="C923" s="3" t="s">
        <v>1108</v>
      </c>
      <c r="D923" s="3" t="s">
        <v>58</v>
      </c>
      <c r="E923" s="3" t="s">
        <v>57</v>
      </c>
      <c r="F923" s="6" t="s">
        <v>1235</v>
      </c>
      <c r="G923" s="6">
        <v>0</v>
      </c>
      <c r="H923" s="6">
        <v>0</v>
      </c>
      <c r="I923" s="4"/>
      <c r="J923" s="4"/>
      <c r="K923" s="4"/>
      <c r="L923" s="4"/>
      <c r="M923" s="4"/>
      <c r="N923" s="4"/>
      <c r="O923" s="5">
        <v>-10452217.199999999</v>
      </c>
      <c r="P923" s="5">
        <v>-10452217.199999999</v>
      </c>
      <c r="Q923" s="5">
        <v>-10452217.199999999</v>
      </c>
      <c r="R923" s="5">
        <v>-10903002.199999999</v>
      </c>
      <c r="S923" s="5">
        <v>-10903002.199999999</v>
      </c>
      <c r="T923" s="5">
        <v>-10903002.199999999</v>
      </c>
      <c r="U923" s="5">
        <v>-10903002.199999999</v>
      </c>
      <c r="V923" s="5">
        <v>-10903002.199999999</v>
      </c>
      <c r="W923" s="5">
        <v>-10903002.199999999</v>
      </c>
      <c r="X923" s="5">
        <v>-10903002.199999999</v>
      </c>
      <c r="Y923" s="5">
        <v>-10903002.199999999</v>
      </c>
      <c r="Z923" s="5">
        <v>-10903002.199999999</v>
      </c>
      <c r="AA923" s="5">
        <v>-10903002.199999999</v>
      </c>
      <c r="AB923" s="5">
        <v>-10903002.199999999</v>
      </c>
      <c r="AC923" s="5">
        <v>-10903002.199999999</v>
      </c>
      <c r="AD923" s="5">
        <v>-10903002.199999999</v>
      </c>
      <c r="AE923" s="5">
        <v>-10903002.199999999</v>
      </c>
      <c r="AF923" s="5">
        <v>-10903002.199999999</v>
      </c>
      <c r="AG923" s="5">
        <v>-10903002.199999999</v>
      </c>
      <c r="AH923" s="12">
        <f t="shared" si="42"/>
        <v>-5793096.6083333343</v>
      </c>
      <c r="AI923" s="12">
        <f t="shared" si="43"/>
        <v>-10903002.200000001</v>
      </c>
      <c r="AJ923">
        <f t="shared" si="44"/>
        <v>254910</v>
      </c>
    </row>
    <row r="924" spans="1:36" ht="13.8" thickBot="1" x14ac:dyDescent="0.3">
      <c r="A924" s="11" t="s">
        <v>2006</v>
      </c>
      <c r="B924" s="35" t="s">
        <v>1107</v>
      </c>
      <c r="C924" s="3" t="s">
        <v>1108</v>
      </c>
      <c r="D924" s="3" t="s">
        <v>59</v>
      </c>
      <c r="E924" s="3" t="s">
        <v>60</v>
      </c>
      <c r="F924" s="6" t="s">
        <v>1235</v>
      </c>
      <c r="G924" s="6">
        <v>0</v>
      </c>
      <c r="H924" s="6">
        <v>0</v>
      </c>
      <c r="I924" s="4"/>
      <c r="J924" s="4"/>
      <c r="K924" s="4"/>
      <c r="L924" s="4"/>
      <c r="M924" s="4"/>
      <c r="N924" s="4"/>
      <c r="O924" s="5">
        <v>492910.82</v>
      </c>
      <c r="P924" s="5">
        <v>492910.82</v>
      </c>
      <c r="Q924" s="5">
        <v>492910.82</v>
      </c>
      <c r="R924" s="5">
        <v>430376.82</v>
      </c>
      <c r="S924" s="5">
        <v>430376.82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0</v>
      </c>
      <c r="AH924" s="12">
        <f t="shared" si="42"/>
        <v>194957.17500000002</v>
      </c>
      <c r="AI924" s="12">
        <f t="shared" si="43"/>
        <v>0</v>
      </c>
      <c r="AJ924">
        <f t="shared" si="44"/>
        <v>254910</v>
      </c>
    </row>
    <row r="925" spans="1:36" ht="13.8" thickBot="1" x14ac:dyDescent="0.3">
      <c r="A925" s="11" t="s">
        <v>2007</v>
      </c>
      <c r="B925" s="35" t="s">
        <v>1107</v>
      </c>
      <c r="C925" s="3" t="s">
        <v>1108</v>
      </c>
      <c r="D925" s="3" t="s">
        <v>67</v>
      </c>
      <c r="E925" s="3" t="s">
        <v>60</v>
      </c>
      <c r="F925" s="6" t="s">
        <v>1235</v>
      </c>
      <c r="G925" s="6">
        <v>0</v>
      </c>
      <c r="H925" s="6">
        <v>0</v>
      </c>
      <c r="I925" s="4"/>
      <c r="J925" s="4"/>
      <c r="K925" s="4"/>
      <c r="L925" s="4"/>
      <c r="M925" s="4"/>
      <c r="N925" s="4"/>
      <c r="O925" s="5">
        <v>-215078.09</v>
      </c>
      <c r="P925" s="5">
        <v>-215078.09</v>
      </c>
      <c r="Q925" s="5">
        <v>-215078.09</v>
      </c>
      <c r="R925" s="5">
        <v>-305893.09000000003</v>
      </c>
      <c r="S925" s="5">
        <v>-305893.09000000003</v>
      </c>
      <c r="T925" s="5">
        <v>-305893.09000000003</v>
      </c>
      <c r="U925" s="5">
        <v>-305893.09000000003</v>
      </c>
      <c r="V925" s="5">
        <v>-305893.09000000003</v>
      </c>
      <c r="W925" s="5">
        <v>-305893.09000000003</v>
      </c>
      <c r="X925" s="5">
        <v>-286178.61</v>
      </c>
      <c r="Y925" s="5">
        <v>-257748.69</v>
      </c>
      <c r="Z925" s="5">
        <v>-239839.01</v>
      </c>
      <c r="AA925" s="5">
        <v>-227449.65</v>
      </c>
      <c r="AB925" s="5">
        <v>-218689.89</v>
      </c>
      <c r="AC925" s="5">
        <v>-211015.17</v>
      </c>
      <c r="AD925" s="5">
        <v>-202588.77</v>
      </c>
      <c r="AE925" s="5">
        <v>-185780.53</v>
      </c>
      <c r="AF925" s="5">
        <v>-156905.65</v>
      </c>
      <c r="AG925" s="5">
        <v>-112302.29</v>
      </c>
      <c r="AH925" s="12">
        <f t="shared" si="42"/>
        <v>-142988.34041666667</v>
      </c>
      <c r="AI925" s="12">
        <f t="shared" si="43"/>
        <v>-233923.31999999995</v>
      </c>
      <c r="AJ925">
        <f t="shared" si="44"/>
        <v>254910</v>
      </c>
    </row>
    <row r="926" spans="1:36" ht="13.8" thickBot="1" x14ac:dyDescent="0.3">
      <c r="A926" s="11" t="s">
        <v>2008</v>
      </c>
      <c r="B926" s="35" t="s">
        <v>1107</v>
      </c>
      <c r="C926" s="3" t="s">
        <v>1108</v>
      </c>
      <c r="D926" s="3" t="s">
        <v>58</v>
      </c>
      <c r="E926" s="3" t="s">
        <v>60</v>
      </c>
      <c r="F926" s="6" t="s">
        <v>1235</v>
      </c>
      <c r="G926" s="6">
        <v>0</v>
      </c>
      <c r="H926" s="6">
        <v>0</v>
      </c>
      <c r="I926" s="4"/>
      <c r="J926" s="4"/>
      <c r="K926" s="4"/>
      <c r="L926" s="4"/>
      <c r="M926" s="4"/>
      <c r="N926" s="4"/>
      <c r="O926" s="5">
        <v>-1195865.6499999999</v>
      </c>
      <c r="P926" s="5">
        <v>-1166339.17</v>
      </c>
      <c r="Q926" s="5">
        <v>-1140338.17</v>
      </c>
      <c r="R926" s="5">
        <v>-1262554.45</v>
      </c>
      <c r="S926" s="5">
        <v>-1206986.29</v>
      </c>
      <c r="T926" s="5">
        <v>-1100497.57</v>
      </c>
      <c r="U926" s="5">
        <v>-920587.57</v>
      </c>
      <c r="V926" s="5">
        <v>-719927.17</v>
      </c>
      <c r="W926" s="5">
        <v>-511207.81</v>
      </c>
      <c r="X926" s="5">
        <v>-284846.65000000002</v>
      </c>
      <c r="Y926" s="5">
        <v>-166030.81</v>
      </c>
      <c r="Z926" s="5">
        <v>-97131.85</v>
      </c>
      <c r="AA926" s="5">
        <v>-74474.89</v>
      </c>
      <c r="AB926" s="5">
        <v>-74328.73</v>
      </c>
      <c r="AC926" s="5">
        <v>-74328.73</v>
      </c>
      <c r="AD926" s="5">
        <v>-74328.73</v>
      </c>
      <c r="AE926" s="5">
        <v>-74328.73</v>
      </c>
      <c r="AF926" s="5">
        <v>-74328.73</v>
      </c>
      <c r="AG926" s="5">
        <v>-74328.73</v>
      </c>
      <c r="AH926" s="12">
        <f t="shared" si="42"/>
        <v>-627739.5904166667</v>
      </c>
      <c r="AI926" s="12">
        <f t="shared" si="43"/>
        <v>-226893.41500000004</v>
      </c>
      <c r="AJ926">
        <f t="shared" si="44"/>
        <v>254910</v>
      </c>
    </row>
    <row r="927" spans="1:36" ht="13.8" thickBot="1" x14ac:dyDescent="0.3">
      <c r="A927" s="11" t="s">
        <v>2003</v>
      </c>
      <c r="B927" s="33" t="s">
        <v>1107</v>
      </c>
      <c r="C927" s="7" t="s">
        <v>1108</v>
      </c>
      <c r="D927" s="7" t="s">
        <v>63</v>
      </c>
      <c r="E927" s="7" t="s">
        <v>52</v>
      </c>
      <c r="F927" s="11" t="s">
        <v>1235</v>
      </c>
      <c r="G927" s="11">
        <v>0</v>
      </c>
      <c r="H927" s="11">
        <v>0</v>
      </c>
      <c r="I927" s="4">
        <v>17634985.239999998</v>
      </c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12">
        <f t="shared" si="42"/>
        <v>734791.05166666664</v>
      </c>
      <c r="AI927" s="12">
        <f t="shared" si="43"/>
        <v>0</v>
      </c>
      <c r="AJ927">
        <f t="shared" si="44"/>
        <v>254910</v>
      </c>
    </row>
    <row r="928" spans="1:36" ht="13.8" thickBot="1" x14ac:dyDescent="0.3">
      <c r="A928" s="11" t="s">
        <v>2009</v>
      </c>
      <c r="B928" s="35" t="s">
        <v>387</v>
      </c>
      <c r="C928" s="3" t="s">
        <v>388</v>
      </c>
      <c r="D928" s="3" t="s">
        <v>59</v>
      </c>
      <c r="E928" s="3" t="s">
        <v>60</v>
      </c>
      <c r="F928" s="6" t="s">
        <v>1235</v>
      </c>
      <c r="G928" s="6">
        <v>0</v>
      </c>
      <c r="H928" s="6">
        <v>0</v>
      </c>
      <c r="I928" s="5">
        <v>-10422</v>
      </c>
      <c r="J928" s="5">
        <v>-9986</v>
      </c>
      <c r="K928" s="5">
        <v>-9550</v>
      </c>
      <c r="L928" s="5">
        <v>-9114</v>
      </c>
      <c r="M928" s="5">
        <v>-8678</v>
      </c>
      <c r="N928" s="5">
        <v>-8242</v>
      </c>
      <c r="O928" s="5">
        <v>-7806</v>
      </c>
      <c r="P928" s="5">
        <v>-7370</v>
      </c>
      <c r="Q928" s="5">
        <v>-6934</v>
      </c>
      <c r="R928" s="5">
        <v>-6498</v>
      </c>
      <c r="S928" s="5">
        <v>-6062</v>
      </c>
      <c r="T928" s="5">
        <v>-5626</v>
      </c>
      <c r="U928" s="5">
        <v>-5190</v>
      </c>
      <c r="V928" s="5">
        <v>-4844</v>
      </c>
      <c r="W928" s="5">
        <v>-4498</v>
      </c>
      <c r="X928" s="5">
        <v>-302903</v>
      </c>
      <c r="Y928" s="5">
        <v>-3806</v>
      </c>
      <c r="Z928" s="5">
        <v>-3460</v>
      </c>
      <c r="AA928" s="5">
        <v>-3114</v>
      </c>
      <c r="AB928" s="5">
        <v>-2768</v>
      </c>
      <c r="AC928" s="5">
        <v>-2422</v>
      </c>
      <c r="AD928" s="5">
        <v>-2076</v>
      </c>
      <c r="AE928" s="5">
        <v>-1730</v>
      </c>
      <c r="AF928" s="5">
        <v>-1384</v>
      </c>
      <c r="AG928" s="5">
        <v>-1038</v>
      </c>
      <c r="AH928" s="12">
        <f t="shared" si="42"/>
        <v>-7806</v>
      </c>
      <c r="AI928" s="12">
        <f t="shared" si="43"/>
        <v>-28009.916666666668</v>
      </c>
      <c r="AJ928">
        <f t="shared" si="44"/>
        <v>255000</v>
      </c>
    </row>
    <row r="929" spans="1:36" ht="13.8" thickBot="1" x14ac:dyDescent="0.3">
      <c r="A929" s="11" t="s">
        <v>2010</v>
      </c>
      <c r="B929" s="35" t="s">
        <v>387</v>
      </c>
      <c r="C929" s="3" t="s">
        <v>388</v>
      </c>
      <c r="D929" s="3" t="s">
        <v>58</v>
      </c>
      <c r="E929" s="3" t="s">
        <v>60</v>
      </c>
      <c r="F929" s="6" t="s">
        <v>1235</v>
      </c>
      <c r="G929" s="6">
        <v>0</v>
      </c>
      <c r="H929" s="6">
        <v>0</v>
      </c>
      <c r="I929" s="5">
        <v>-32958</v>
      </c>
      <c r="J929" s="5">
        <v>-31722</v>
      </c>
      <c r="K929" s="5">
        <v>-30486</v>
      </c>
      <c r="L929" s="5">
        <v>-29250</v>
      </c>
      <c r="M929" s="5">
        <v>-28014</v>
      </c>
      <c r="N929" s="5">
        <v>-26778</v>
      </c>
      <c r="O929" s="5">
        <v>-25542</v>
      </c>
      <c r="P929" s="5">
        <v>-24306</v>
      </c>
      <c r="Q929" s="5">
        <v>-23070</v>
      </c>
      <c r="R929" s="5">
        <v>-21834</v>
      </c>
      <c r="S929" s="5">
        <v>-20598</v>
      </c>
      <c r="T929" s="5">
        <v>-19362</v>
      </c>
      <c r="U929" s="5">
        <v>-18126</v>
      </c>
      <c r="V929" s="5">
        <v>-17122</v>
      </c>
      <c r="W929" s="5">
        <v>-16118</v>
      </c>
      <c r="X929" s="5">
        <v>-15114</v>
      </c>
      <c r="Y929" s="5">
        <v>-14110</v>
      </c>
      <c r="Z929" s="5">
        <v>-13106</v>
      </c>
      <c r="AA929" s="5">
        <v>-12102</v>
      </c>
      <c r="AB929" s="5">
        <v>-11098</v>
      </c>
      <c r="AC929" s="5">
        <v>-10094</v>
      </c>
      <c r="AD929" s="5">
        <v>-9090</v>
      </c>
      <c r="AE929" s="5">
        <v>-8086</v>
      </c>
      <c r="AF929" s="5">
        <v>-7082</v>
      </c>
      <c r="AG929" s="5">
        <v>-6078</v>
      </c>
      <c r="AH929" s="12">
        <f t="shared" si="42"/>
        <v>-25542</v>
      </c>
      <c r="AI929" s="12">
        <f t="shared" si="43"/>
        <v>-12102</v>
      </c>
      <c r="AJ929">
        <f t="shared" si="44"/>
        <v>255000</v>
      </c>
    </row>
    <row r="930" spans="1:36" ht="13.8" thickBot="1" x14ac:dyDescent="0.3">
      <c r="A930" s="11" t="s">
        <v>2011</v>
      </c>
      <c r="B930" s="35" t="s">
        <v>387</v>
      </c>
      <c r="C930" s="3" t="s">
        <v>388</v>
      </c>
      <c r="D930" s="3" t="s">
        <v>51</v>
      </c>
      <c r="E930" s="3" t="s">
        <v>57</v>
      </c>
      <c r="F930" s="6" t="s">
        <v>1235</v>
      </c>
      <c r="G930" s="6">
        <v>0</v>
      </c>
      <c r="H930" s="6">
        <v>0</v>
      </c>
      <c r="I930" s="5">
        <v>-30222231.140000001</v>
      </c>
      <c r="J930" s="5">
        <v>-30178889.140000001</v>
      </c>
      <c r="K930" s="5">
        <v>-30135547.140000001</v>
      </c>
      <c r="L930" s="5">
        <v>-30092205.140000001</v>
      </c>
      <c r="M930" s="5">
        <v>-30048863.140000001</v>
      </c>
      <c r="N930" s="5">
        <v>-30005521.140000001</v>
      </c>
      <c r="O930" s="5">
        <v>-29962179.140000001</v>
      </c>
      <c r="P930" s="5">
        <v>-29918837.140000001</v>
      </c>
      <c r="Q930" s="5">
        <v>-29875495.140000001</v>
      </c>
      <c r="R930" s="5">
        <v>-29832153.140000001</v>
      </c>
      <c r="S930" s="5">
        <v>-29788811.140000001</v>
      </c>
      <c r="T930" s="5">
        <v>-29745469.140000001</v>
      </c>
      <c r="U930" s="5">
        <v>-29702127.140000001</v>
      </c>
      <c r="V930" s="5">
        <v>-29658785.140000001</v>
      </c>
      <c r="W930" s="5">
        <v>-29615443.140000001</v>
      </c>
      <c r="X930" s="5">
        <v>-29572101.140000001</v>
      </c>
      <c r="Y930" s="5">
        <v>-29528759.140000001</v>
      </c>
      <c r="Z930" s="5">
        <v>-29485417.140000001</v>
      </c>
      <c r="AA930" s="5">
        <v>-29442075.140000001</v>
      </c>
      <c r="AB930" s="5">
        <v>-29398733.140000001</v>
      </c>
      <c r="AC930" s="5">
        <v>-29355391.140000001</v>
      </c>
      <c r="AD930" s="5">
        <v>-29312049.140000001</v>
      </c>
      <c r="AE930" s="5">
        <v>-29268707.140000001</v>
      </c>
      <c r="AF930" s="5">
        <v>-29225365.140000001</v>
      </c>
      <c r="AG930" s="5">
        <v>-29182023.140000001</v>
      </c>
      <c r="AH930" s="12">
        <f t="shared" si="42"/>
        <v>-29962179.139999989</v>
      </c>
      <c r="AI930" s="12">
        <f t="shared" si="43"/>
        <v>-29442075.139999989</v>
      </c>
      <c r="AJ930">
        <f t="shared" si="44"/>
        <v>255000</v>
      </c>
    </row>
    <row r="931" spans="1:36" ht="13.8" thickBot="1" x14ac:dyDescent="0.3">
      <c r="A931" s="11" t="s">
        <v>2012</v>
      </c>
      <c r="B931" s="35" t="s">
        <v>387</v>
      </c>
      <c r="C931" s="3" t="s">
        <v>388</v>
      </c>
      <c r="D931" s="3" t="s">
        <v>32</v>
      </c>
      <c r="E931" s="3" t="s">
        <v>32</v>
      </c>
      <c r="F931" s="6" t="s">
        <v>1235</v>
      </c>
      <c r="G931" s="6">
        <v>0</v>
      </c>
      <c r="H931" s="6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5">
        <v>0</v>
      </c>
      <c r="AG931" s="5">
        <v>0</v>
      </c>
      <c r="AH931" s="12">
        <f t="shared" si="42"/>
        <v>0</v>
      </c>
      <c r="AI931" s="12">
        <f t="shared" si="43"/>
        <v>0</v>
      </c>
      <c r="AJ931">
        <f t="shared" si="44"/>
        <v>255000</v>
      </c>
    </row>
    <row r="932" spans="1:36" ht="13.8" thickBot="1" x14ac:dyDescent="0.3">
      <c r="A932" s="11" t="s">
        <v>2217</v>
      </c>
      <c r="B932" s="35" t="s">
        <v>387</v>
      </c>
      <c r="C932" s="3" t="s">
        <v>388</v>
      </c>
      <c r="D932" s="3" t="s">
        <v>59</v>
      </c>
      <c r="E932" s="3" t="s">
        <v>57</v>
      </c>
      <c r="F932" s="6" t="s">
        <v>1235</v>
      </c>
      <c r="G932" s="6">
        <v>0</v>
      </c>
      <c r="H932" s="6">
        <v>0</v>
      </c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5">
        <v>-1492933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  <c r="AD932" s="5">
        <v>0</v>
      </c>
      <c r="AE932" s="5">
        <v>0</v>
      </c>
      <c r="AF932" s="5">
        <v>0</v>
      </c>
      <c r="AG932" s="5">
        <v>0</v>
      </c>
      <c r="AH932" s="12">
        <f t="shared" si="42"/>
        <v>0</v>
      </c>
      <c r="AI932" s="12">
        <f t="shared" si="43"/>
        <v>-124411.08333333333</v>
      </c>
      <c r="AJ932">
        <f t="shared" si="44"/>
        <v>255000</v>
      </c>
    </row>
    <row r="933" spans="1:36" ht="13.8" thickBot="1" x14ac:dyDescent="0.3">
      <c r="A933" s="11" t="s">
        <v>2218</v>
      </c>
      <c r="B933" s="32">
        <v>255010</v>
      </c>
      <c r="C933" s="3" t="s">
        <v>1199</v>
      </c>
      <c r="D933" s="25" t="s">
        <v>59</v>
      </c>
      <c r="E933" s="25" t="s">
        <v>57</v>
      </c>
      <c r="F933" s="11" t="s">
        <v>1235</v>
      </c>
      <c r="G933" s="11">
        <v>0</v>
      </c>
      <c r="H933" s="11">
        <v>0</v>
      </c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27"/>
      <c r="W933" s="27"/>
      <c r="X933" s="27">
        <v>-1492933</v>
      </c>
      <c r="Y933" s="27"/>
      <c r="Z933" s="27"/>
      <c r="AA933" s="4"/>
      <c r="AB933" s="4"/>
      <c r="AC933" s="4"/>
      <c r="AD933" s="4"/>
      <c r="AE933" s="4"/>
      <c r="AF933" s="4"/>
      <c r="AG933" s="4"/>
      <c r="AH933" s="12">
        <f t="shared" si="42"/>
        <v>0</v>
      </c>
      <c r="AI933" s="12">
        <f t="shared" si="43"/>
        <v>-124411.08333333333</v>
      </c>
      <c r="AJ933">
        <f t="shared" si="44"/>
        <v>255010</v>
      </c>
    </row>
    <row r="934" spans="1:36" ht="13.8" thickBot="1" x14ac:dyDescent="0.3">
      <c r="A934" s="11" t="s">
        <v>2219</v>
      </c>
      <c r="B934" s="32">
        <v>255010</v>
      </c>
      <c r="C934" s="3" t="s">
        <v>1199</v>
      </c>
      <c r="D934" s="25" t="s">
        <v>59</v>
      </c>
      <c r="E934" s="25" t="s">
        <v>60</v>
      </c>
      <c r="F934" s="11" t="s">
        <v>1235</v>
      </c>
      <c r="G934" s="11">
        <v>0</v>
      </c>
      <c r="H934" s="11">
        <v>0</v>
      </c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27"/>
      <c r="W934" s="27"/>
      <c r="X934" s="27">
        <v>-298751</v>
      </c>
      <c r="Y934" s="27"/>
      <c r="Z934" s="27"/>
      <c r="AA934" s="4"/>
      <c r="AB934" s="4"/>
      <c r="AC934" s="4"/>
      <c r="AD934" s="4"/>
      <c r="AE934" s="4"/>
      <c r="AF934" s="4"/>
      <c r="AG934" s="4"/>
      <c r="AH934" s="12">
        <f t="shared" si="42"/>
        <v>0</v>
      </c>
      <c r="AI934" s="12">
        <f t="shared" si="43"/>
        <v>-24895.916666666668</v>
      </c>
      <c r="AJ934">
        <f t="shared" si="44"/>
        <v>255010</v>
      </c>
    </row>
    <row r="935" spans="1:36" ht="13.8" thickBot="1" x14ac:dyDescent="0.3">
      <c r="A935" s="11" t="s">
        <v>2218</v>
      </c>
      <c r="B935" s="35" t="s">
        <v>1198</v>
      </c>
      <c r="C935" s="3" t="s">
        <v>1199</v>
      </c>
      <c r="D935" s="3" t="s">
        <v>59</v>
      </c>
      <c r="E935" s="3" t="s">
        <v>57</v>
      </c>
      <c r="F935" s="6" t="s">
        <v>1235</v>
      </c>
      <c r="G935" s="6">
        <v>0</v>
      </c>
      <c r="H935" s="6">
        <v>0</v>
      </c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5">
        <v>-1505963</v>
      </c>
      <c r="Z935" s="5">
        <v>-1491338</v>
      </c>
      <c r="AA935" s="5">
        <v>-1427764</v>
      </c>
      <c r="AB935" s="5">
        <v>-1413419</v>
      </c>
      <c r="AC935" s="5">
        <v>-1355627</v>
      </c>
      <c r="AD935" s="5">
        <v>-1088630</v>
      </c>
      <c r="AE935" s="5">
        <v>-1087087</v>
      </c>
      <c r="AF935" s="5">
        <v>-1137392</v>
      </c>
      <c r="AG935" s="5">
        <v>-1066366</v>
      </c>
      <c r="AH935" s="12">
        <f t="shared" si="42"/>
        <v>0</v>
      </c>
      <c r="AI935" s="12">
        <f t="shared" si="43"/>
        <v>-920033.58333333337</v>
      </c>
      <c r="AJ935">
        <f t="shared" si="44"/>
        <v>255010</v>
      </c>
    </row>
    <row r="936" spans="1:36" ht="13.8" thickBot="1" x14ac:dyDescent="0.3">
      <c r="A936" s="11" t="s">
        <v>2219</v>
      </c>
      <c r="B936" s="35" t="s">
        <v>1198</v>
      </c>
      <c r="C936" s="3" t="s">
        <v>1199</v>
      </c>
      <c r="D936" s="3" t="s">
        <v>59</v>
      </c>
      <c r="E936" s="3" t="s">
        <v>60</v>
      </c>
      <c r="F936" s="6" t="s">
        <v>1235</v>
      </c>
      <c r="G936" s="6">
        <v>0</v>
      </c>
      <c r="H936" s="6">
        <v>0</v>
      </c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5">
        <v>-300977</v>
      </c>
      <c r="Z936" s="5">
        <v>-298322</v>
      </c>
      <c r="AA936" s="5">
        <v>-287029</v>
      </c>
      <c r="AB936" s="5">
        <v>-284424</v>
      </c>
      <c r="AC936" s="5">
        <v>-274151</v>
      </c>
      <c r="AD936" s="5">
        <v>-226960</v>
      </c>
      <c r="AE936" s="5">
        <v>-226614</v>
      </c>
      <c r="AF936" s="5">
        <v>-235418</v>
      </c>
      <c r="AG936" s="5">
        <v>-188456</v>
      </c>
      <c r="AH936" s="12">
        <f t="shared" si="42"/>
        <v>0</v>
      </c>
      <c r="AI936" s="12">
        <f t="shared" si="43"/>
        <v>-185676.91666666666</v>
      </c>
      <c r="AJ936">
        <f t="shared" si="44"/>
        <v>255010</v>
      </c>
    </row>
    <row r="937" spans="1:36" ht="13.8" thickBot="1" x14ac:dyDescent="0.3">
      <c r="A937" s="11" t="s">
        <v>2013</v>
      </c>
      <c r="B937" s="35" t="s">
        <v>389</v>
      </c>
      <c r="C937" s="3" t="s">
        <v>390</v>
      </c>
      <c r="D937" s="3" t="s">
        <v>32</v>
      </c>
      <c r="E937" s="3" t="s">
        <v>32</v>
      </c>
      <c r="F937" s="6" t="s">
        <v>2122</v>
      </c>
      <c r="G937" s="6">
        <v>0</v>
      </c>
      <c r="H937" s="6">
        <v>0</v>
      </c>
      <c r="I937" s="5">
        <v>-1707433.2</v>
      </c>
      <c r="J937" s="5">
        <v>-1696638.45</v>
      </c>
      <c r="K937" s="5">
        <v>-1685843.7</v>
      </c>
      <c r="L937" s="5">
        <v>-1675048.95</v>
      </c>
      <c r="M937" s="5">
        <v>-1664254.2</v>
      </c>
      <c r="N937" s="5">
        <v>-1653459.45</v>
      </c>
      <c r="O937" s="5">
        <v>-1642664.7</v>
      </c>
      <c r="P937" s="5">
        <v>-1631869.95</v>
      </c>
      <c r="Q937" s="5">
        <v>-1621075.2</v>
      </c>
      <c r="R937" s="5">
        <v>-1610280.57</v>
      </c>
      <c r="S937" s="5">
        <v>-1599485.82</v>
      </c>
      <c r="T937" s="5">
        <v>-1588691.07</v>
      </c>
      <c r="U937" s="5">
        <v>-1577896.32</v>
      </c>
      <c r="V937" s="5">
        <v>-1567101.57</v>
      </c>
      <c r="W937" s="5">
        <v>-1556306.82</v>
      </c>
      <c r="X937" s="5">
        <v>-1545512.07</v>
      </c>
      <c r="Y937" s="5">
        <v>-1534717.32</v>
      </c>
      <c r="Z937" s="5">
        <v>-1523922.57</v>
      </c>
      <c r="AA937" s="5">
        <v>-1513127.82</v>
      </c>
      <c r="AB937" s="5">
        <v>-1502333.07</v>
      </c>
      <c r="AC937" s="5">
        <v>-1491538.32</v>
      </c>
      <c r="AD937" s="5">
        <v>-1480743.59</v>
      </c>
      <c r="AE937" s="5">
        <v>-1469948.84</v>
      </c>
      <c r="AF937" s="5">
        <v>-1459154.09</v>
      </c>
      <c r="AG937" s="5">
        <v>-1448359.34</v>
      </c>
      <c r="AH937" s="12">
        <f t="shared" si="42"/>
        <v>-1642664.7349999996</v>
      </c>
      <c r="AI937" s="12">
        <f t="shared" si="43"/>
        <v>-1513127.8258333337</v>
      </c>
      <c r="AJ937">
        <f t="shared" si="44"/>
        <v>257000</v>
      </c>
    </row>
    <row r="938" spans="1:36" ht="13.8" thickBot="1" x14ac:dyDescent="0.3">
      <c r="A938" s="11" t="s">
        <v>2014</v>
      </c>
      <c r="B938" s="35" t="s">
        <v>391</v>
      </c>
      <c r="C938" s="3" t="s">
        <v>392</v>
      </c>
      <c r="D938" s="3" t="s">
        <v>32</v>
      </c>
      <c r="E938" s="3" t="s">
        <v>32</v>
      </c>
      <c r="F938" s="6" t="s">
        <v>1235</v>
      </c>
      <c r="G938" s="6">
        <v>0</v>
      </c>
      <c r="H938" s="6">
        <v>0</v>
      </c>
      <c r="I938" s="5">
        <v>-0.47</v>
      </c>
      <c r="J938" s="5">
        <v>-0.47</v>
      </c>
      <c r="K938" s="5">
        <v>-0.47</v>
      </c>
      <c r="L938" s="5">
        <v>-0.47</v>
      </c>
      <c r="M938" s="5">
        <v>-0.47</v>
      </c>
      <c r="N938" s="5">
        <v>-0.47</v>
      </c>
      <c r="O938" s="5">
        <v>-0.47</v>
      </c>
      <c r="P938" s="5">
        <v>-0.47</v>
      </c>
      <c r="Q938" s="5">
        <v>-0.47</v>
      </c>
      <c r="R938" s="5">
        <v>-0.47</v>
      </c>
      <c r="S938" s="5">
        <v>-0.47</v>
      </c>
      <c r="T938" s="5">
        <v>-0.47</v>
      </c>
      <c r="U938" s="5">
        <v>-0.47</v>
      </c>
      <c r="V938" s="5">
        <v>-0.47</v>
      </c>
      <c r="W938" s="5">
        <v>-0.47</v>
      </c>
      <c r="X938" s="5">
        <v>-0.47</v>
      </c>
      <c r="Y938" s="5">
        <v>-0.47</v>
      </c>
      <c r="Z938" s="5">
        <v>-0.47</v>
      </c>
      <c r="AA938" s="5">
        <v>-0.47</v>
      </c>
      <c r="AB938" s="5">
        <v>-0.47</v>
      </c>
      <c r="AC938" s="5">
        <v>-0.47</v>
      </c>
      <c r="AD938" s="5">
        <v>-0.47</v>
      </c>
      <c r="AE938" s="5">
        <v>-0.47</v>
      </c>
      <c r="AF938" s="5">
        <v>-0.47</v>
      </c>
      <c r="AG938" s="5">
        <v>-0.47</v>
      </c>
      <c r="AH938" s="12">
        <f t="shared" si="42"/>
        <v>-0.46999999999999981</v>
      </c>
      <c r="AI938" s="12">
        <f t="shared" si="43"/>
        <v>-0.46999999999999981</v>
      </c>
      <c r="AJ938">
        <f t="shared" si="44"/>
        <v>282190</v>
      </c>
    </row>
    <row r="939" spans="1:36" ht="13.8" thickBot="1" x14ac:dyDescent="0.3">
      <c r="A939" s="11" t="s">
        <v>2015</v>
      </c>
      <c r="B939" s="35" t="s">
        <v>393</v>
      </c>
      <c r="C939" s="3" t="s">
        <v>394</v>
      </c>
      <c r="D939" s="3" t="s">
        <v>32</v>
      </c>
      <c r="E939" s="3" t="s">
        <v>32</v>
      </c>
      <c r="F939" s="6" t="s">
        <v>1235</v>
      </c>
      <c r="G939" s="6">
        <v>0</v>
      </c>
      <c r="H939" s="6">
        <v>0</v>
      </c>
      <c r="I939" s="5">
        <v>0.11</v>
      </c>
      <c r="J939" s="5">
        <v>0.11</v>
      </c>
      <c r="K939" s="5">
        <v>0.11</v>
      </c>
      <c r="L939" s="5">
        <v>0.11</v>
      </c>
      <c r="M939" s="5">
        <v>0.11</v>
      </c>
      <c r="N939" s="5">
        <v>0.11</v>
      </c>
      <c r="O939" s="5">
        <v>0.11</v>
      </c>
      <c r="P939" s="5">
        <v>0.11</v>
      </c>
      <c r="Q939" s="5">
        <v>0.11</v>
      </c>
      <c r="R939" s="5">
        <v>0.11</v>
      </c>
      <c r="S939" s="5">
        <v>0.11</v>
      </c>
      <c r="T939" s="5">
        <v>0.11</v>
      </c>
      <c r="U939" s="5">
        <v>0.11</v>
      </c>
      <c r="V939" s="5">
        <v>0.11</v>
      </c>
      <c r="W939" s="5">
        <v>0.11</v>
      </c>
      <c r="X939" s="5">
        <v>0.11</v>
      </c>
      <c r="Y939" s="5">
        <v>0.11</v>
      </c>
      <c r="Z939" s="5">
        <v>0.11</v>
      </c>
      <c r="AA939" s="5">
        <v>0.11</v>
      </c>
      <c r="AB939" s="5">
        <v>0.11</v>
      </c>
      <c r="AC939" s="5">
        <v>0.11</v>
      </c>
      <c r="AD939" s="5">
        <v>0.11</v>
      </c>
      <c r="AE939" s="5">
        <v>0.11</v>
      </c>
      <c r="AF939" s="5">
        <v>0.11</v>
      </c>
      <c r="AG939" s="5">
        <v>0.11</v>
      </c>
      <c r="AH939" s="12">
        <f t="shared" si="42"/>
        <v>0.11000000000000003</v>
      </c>
      <c r="AI939" s="12">
        <f t="shared" si="43"/>
        <v>0.11000000000000003</v>
      </c>
      <c r="AJ939">
        <f t="shared" si="44"/>
        <v>282380</v>
      </c>
    </row>
    <row r="940" spans="1:36" ht="13.8" thickBot="1" x14ac:dyDescent="0.3">
      <c r="A940" s="11" t="s">
        <v>2016</v>
      </c>
      <c r="B940" s="35" t="s">
        <v>395</v>
      </c>
      <c r="C940" s="3" t="s">
        <v>396</v>
      </c>
      <c r="D940" s="3" t="s">
        <v>67</v>
      </c>
      <c r="E940" s="3" t="s">
        <v>60</v>
      </c>
      <c r="F940" s="6" t="s">
        <v>1235</v>
      </c>
      <c r="G940" s="6">
        <v>0</v>
      </c>
      <c r="H940" s="6">
        <v>0</v>
      </c>
      <c r="I940" s="5">
        <v>-0.12</v>
      </c>
      <c r="J940" s="5">
        <v>-0.12</v>
      </c>
      <c r="K940" s="5">
        <v>-0.12</v>
      </c>
      <c r="L940" s="5">
        <v>-0.12</v>
      </c>
      <c r="M940" s="5">
        <v>-0.12</v>
      </c>
      <c r="N940" s="5">
        <v>-0.12</v>
      </c>
      <c r="O940" s="5">
        <v>-0.12</v>
      </c>
      <c r="P940" s="5">
        <v>-0.12</v>
      </c>
      <c r="Q940" s="5">
        <v>-0.12</v>
      </c>
      <c r="R940" s="5">
        <v>-0.12</v>
      </c>
      <c r="S940" s="5">
        <v>-0.12</v>
      </c>
      <c r="T940" s="5">
        <v>-0.12</v>
      </c>
      <c r="U940" s="5">
        <v>-0.12</v>
      </c>
      <c r="V940" s="5">
        <v>-0.12</v>
      </c>
      <c r="W940" s="5">
        <v>-0.12</v>
      </c>
      <c r="X940" s="5">
        <v>-0.12</v>
      </c>
      <c r="Y940" s="5">
        <v>-0.12</v>
      </c>
      <c r="Z940" s="5">
        <v>-0.12</v>
      </c>
      <c r="AA940" s="5">
        <v>-0.12</v>
      </c>
      <c r="AB940" s="5">
        <v>-0.12</v>
      </c>
      <c r="AC940" s="5">
        <v>-0.12</v>
      </c>
      <c r="AD940" s="5">
        <v>-0.12</v>
      </c>
      <c r="AE940" s="5">
        <v>-0.12</v>
      </c>
      <c r="AF940" s="5">
        <v>-0.12</v>
      </c>
      <c r="AG940" s="5">
        <v>-0.12</v>
      </c>
      <c r="AH940" s="12">
        <f t="shared" si="42"/>
        <v>-0.12000000000000004</v>
      </c>
      <c r="AI940" s="12">
        <f t="shared" si="43"/>
        <v>-0.12000000000000004</v>
      </c>
      <c r="AJ940">
        <f t="shared" si="44"/>
        <v>282680</v>
      </c>
    </row>
    <row r="941" spans="1:36" ht="13.8" thickBot="1" x14ac:dyDescent="0.3">
      <c r="A941" s="11" t="s">
        <v>2017</v>
      </c>
      <c r="B941" s="35" t="s">
        <v>397</v>
      </c>
      <c r="C941" s="3" t="s">
        <v>398</v>
      </c>
      <c r="D941" s="3" t="s">
        <v>63</v>
      </c>
      <c r="E941" s="3" t="s">
        <v>52</v>
      </c>
      <c r="F941" s="6" t="s">
        <v>1231</v>
      </c>
      <c r="G941" s="6">
        <v>0</v>
      </c>
      <c r="H941" s="6">
        <v>0</v>
      </c>
      <c r="I941" s="5">
        <v>-85696277.540000007</v>
      </c>
      <c r="J941" s="5">
        <v>-85687911.540000007</v>
      </c>
      <c r="K941" s="5">
        <v>-85679545.540000007</v>
      </c>
      <c r="L941" s="5">
        <v>-85671179.540000007</v>
      </c>
      <c r="M941" s="5">
        <v>-85662813.540000007</v>
      </c>
      <c r="N941" s="5">
        <v>-85654447.540000007</v>
      </c>
      <c r="O941" s="5">
        <v>-85646081.540000007</v>
      </c>
      <c r="P941" s="5">
        <v>-85637715.540000007</v>
      </c>
      <c r="Q941" s="5">
        <v>-85629349.540000007</v>
      </c>
      <c r="R941" s="5">
        <v>-91235549.540000007</v>
      </c>
      <c r="S941" s="5">
        <v>-91227183.540000007</v>
      </c>
      <c r="T941" s="5">
        <v>-91218817.540000007</v>
      </c>
      <c r="U941" s="5">
        <v>-88521790.540000007</v>
      </c>
      <c r="V941" s="5">
        <v>-88087311.540000007</v>
      </c>
      <c r="W941" s="5">
        <v>-87652832.540000007</v>
      </c>
      <c r="X941" s="5">
        <v>-87218353.540000007</v>
      </c>
      <c r="Y941" s="5">
        <v>-86783874.540000007</v>
      </c>
      <c r="Z941" s="5">
        <v>-86349395.540000007</v>
      </c>
      <c r="AA941" s="5">
        <v>-85914916.540000007</v>
      </c>
      <c r="AB941" s="5">
        <v>-85480437.540000007</v>
      </c>
      <c r="AC941" s="5">
        <v>-85045958.540000007</v>
      </c>
      <c r="AD941" s="5">
        <v>-85614179.540000007</v>
      </c>
      <c r="AE941" s="5">
        <v>-85179700.540000007</v>
      </c>
      <c r="AF941" s="5">
        <v>-84745221.540000007</v>
      </c>
      <c r="AG941" s="5">
        <v>-86000366.540000007</v>
      </c>
      <c r="AH941" s="12">
        <f t="shared" si="42"/>
        <v>-87171635.74833332</v>
      </c>
      <c r="AI941" s="12">
        <f t="shared" si="43"/>
        <v>-86277771.706666663</v>
      </c>
      <c r="AJ941">
        <f t="shared" si="44"/>
        <v>282900</v>
      </c>
    </row>
    <row r="942" spans="1:36" ht="13.8" thickBot="1" x14ac:dyDescent="0.3">
      <c r="A942" s="11" t="s">
        <v>2018</v>
      </c>
      <c r="B942" s="35" t="s">
        <v>397</v>
      </c>
      <c r="C942" s="3" t="s">
        <v>398</v>
      </c>
      <c r="D942" s="3" t="s">
        <v>51</v>
      </c>
      <c r="E942" s="3" t="s">
        <v>52</v>
      </c>
      <c r="F942" s="6" t="s">
        <v>1231</v>
      </c>
      <c r="G942" s="6">
        <v>0</v>
      </c>
      <c r="H942" s="6">
        <v>0</v>
      </c>
      <c r="I942" s="5">
        <v>-733442.82</v>
      </c>
      <c r="J942" s="5">
        <v>-736106.82</v>
      </c>
      <c r="K942" s="5">
        <v>-738770.82</v>
      </c>
      <c r="L942" s="5">
        <v>-741434.82</v>
      </c>
      <c r="M942" s="5">
        <v>-744098.82</v>
      </c>
      <c r="N942" s="5">
        <v>-746762.82</v>
      </c>
      <c r="O942" s="5">
        <v>-749426.82</v>
      </c>
      <c r="P942" s="5">
        <v>-752090.82</v>
      </c>
      <c r="Q942" s="5">
        <v>-754754.82</v>
      </c>
      <c r="R942" s="5">
        <v>-757418.82</v>
      </c>
      <c r="S942" s="5">
        <v>-760082.82</v>
      </c>
      <c r="T942" s="5">
        <v>-762746.82</v>
      </c>
      <c r="U942" s="5">
        <v>-765406.82</v>
      </c>
      <c r="V942" s="5">
        <v>-768069.82</v>
      </c>
      <c r="W942" s="5">
        <v>-770732.82</v>
      </c>
      <c r="X942" s="5">
        <v>-773395.82</v>
      </c>
      <c r="Y942" s="5">
        <v>-776058.82</v>
      </c>
      <c r="Z942" s="5">
        <v>-778721.82</v>
      </c>
      <c r="AA942" s="5">
        <v>-781384.82</v>
      </c>
      <c r="AB942" s="5">
        <v>-784047.82</v>
      </c>
      <c r="AC942" s="5">
        <v>-786710.82</v>
      </c>
      <c r="AD942" s="5">
        <v>-789373.82</v>
      </c>
      <c r="AE942" s="5">
        <v>-792036.82</v>
      </c>
      <c r="AF942" s="5">
        <v>-794699.82</v>
      </c>
      <c r="AG942" s="5">
        <v>-797364.82</v>
      </c>
      <c r="AH942" s="12">
        <f t="shared" si="42"/>
        <v>-749426.65333333344</v>
      </c>
      <c r="AI942" s="12">
        <f t="shared" si="43"/>
        <v>-781384.90333333344</v>
      </c>
      <c r="AJ942">
        <f t="shared" si="44"/>
        <v>282900</v>
      </c>
    </row>
    <row r="943" spans="1:36" ht="13.8" thickBot="1" x14ac:dyDescent="0.3">
      <c r="A943" s="11" t="s">
        <v>2019</v>
      </c>
      <c r="B943" s="35" t="s">
        <v>397</v>
      </c>
      <c r="C943" s="3" t="s">
        <v>398</v>
      </c>
      <c r="D943" s="3" t="s">
        <v>51</v>
      </c>
      <c r="E943" s="3" t="s">
        <v>57</v>
      </c>
      <c r="F943" s="6" t="s">
        <v>1231</v>
      </c>
      <c r="G943" s="6">
        <v>0</v>
      </c>
      <c r="H943" s="6">
        <v>0</v>
      </c>
      <c r="I943" s="5">
        <v>-544962527.11000001</v>
      </c>
      <c r="J943" s="5">
        <v>-545015938.11000001</v>
      </c>
      <c r="K943" s="5">
        <v>-545069349.11000001</v>
      </c>
      <c r="L943" s="5">
        <v>-545122760.11000001</v>
      </c>
      <c r="M943" s="5">
        <v>-545176171.11000001</v>
      </c>
      <c r="N943" s="5">
        <v>-545229582.11000001</v>
      </c>
      <c r="O943" s="5">
        <v>-545282993.11000001</v>
      </c>
      <c r="P943" s="5">
        <v>-545336404.11000001</v>
      </c>
      <c r="Q943" s="5">
        <v>-545389815.11000001</v>
      </c>
      <c r="R943" s="5">
        <v>-547736007.11000001</v>
      </c>
      <c r="S943" s="5">
        <v>-547789418.11000001</v>
      </c>
      <c r="T943" s="5">
        <v>-547842829.11000001</v>
      </c>
      <c r="U943" s="5">
        <v>-549242838.11000001</v>
      </c>
      <c r="V943" s="5">
        <v>-549461830.11000001</v>
      </c>
      <c r="W943" s="5">
        <v>-549680822.11000001</v>
      </c>
      <c r="X943" s="5">
        <v>-549899814.11000001</v>
      </c>
      <c r="Y943" s="5">
        <v>-550118806.11000001</v>
      </c>
      <c r="Z943" s="5">
        <v>-550337798.11000001</v>
      </c>
      <c r="AA943" s="5">
        <v>-550556790.11000001</v>
      </c>
      <c r="AB943" s="5">
        <v>-550775782.11000001</v>
      </c>
      <c r="AC943" s="5">
        <v>-550994774.11000001</v>
      </c>
      <c r="AD943" s="5">
        <v>-550789988.11000001</v>
      </c>
      <c r="AE943" s="5">
        <v>-551008980.11000001</v>
      </c>
      <c r="AF943" s="5">
        <v>-551227972.11000001</v>
      </c>
      <c r="AG943" s="5">
        <v>-555563632.11000001</v>
      </c>
      <c r="AH943" s="12">
        <f t="shared" si="42"/>
        <v>-546007829.15166652</v>
      </c>
      <c r="AI943" s="12">
        <f t="shared" si="43"/>
        <v>-550604716.02666652</v>
      </c>
      <c r="AJ943">
        <f t="shared" si="44"/>
        <v>282900</v>
      </c>
    </row>
    <row r="944" spans="1:36" ht="13.8" thickBot="1" x14ac:dyDescent="0.3">
      <c r="A944" s="11" t="s">
        <v>2020</v>
      </c>
      <c r="B944" s="35" t="s">
        <v>397</v>
      </c>
      <c r="C944" s="3" t="s">
        <v>398</v>
      </c>
      <c r="D944" s="3" t="s">
        <v>51</v>
      </c>
      <c r="E944" s="3" t="s">
        <v>60</v>
      </c>
      <c r="F944" s="6" t="s">
        <v>1231</v>
      </c>
      <c r="G944" s="6">
        <v>0</v>
      </c>
      <c r="H944" s="6">
        <v>0</v>
      </c>
      <c r="I944" s="5">
        <v>-108415974.87</v>
      </c>
      <c r="J944" s="5">
        <v>-108520984.87</v>
      </c>
      <c r="K944" s="5">
        <v>-108625994.87</v>
      </c>
      <c r="L944" s="5">
        <v>-108731004.87</v>
      </c>
      <c r="M944" s="5">
        <v>-108836014.87</v>
      </c>
      <c r="N944" s="5">
        <v>-108941024.87</v>
      </c>
      <c r="O944" s="5">
        <v>-109046034.87</v>
      </c>
      <c r="P944" s="5">
        <v>-109151044.87</v>
      </c>
      <c r="Q944" s="5">
        <v>-109256054.87</v>
      </c>
      <c r="R944" s="5">
        <v>-109953005.87</v>
      </c>
      <c r="S944" s="5">
        <v>-110058015.87</v>
      </c>
      <c r="T944" s="5">
        <v>-110163025.87</v>
      </c>
      <c r="U944" s="5">
        <v>-109964012.87</v>
      </c>
      <c r="V944" s="5">
        <v>-110062134.87</v>
      </c>
      <c r="W944" s="5">
        <v>-110160256.87</v>
      </c>
      <c r="X944" s="5">
        <v>-110258378.87</v>
      </c>
      <c r="Y944" s="5">
        <v>-110356500.87</v>
      </c>
      <c r="Z944" s="5">
        <v>-110454622.87</v>
      </c>
      <c r="AA944" s="5">
        <v>-110552744.87</v>
      </c>
      <c r="AB944" s="5">
        <v>-110650866.87</v>
      </c>
      <c r="AC944" s="5">
        <v>-110748988.87</v>
      </c>
      <c r="AD944" s="5">
        <v>-110615177.87</v>
      </c>
      <c r="AE944" s="5">
        <v>-110713299.87</v>
      </c>
      <c r="AF944" s="5">
        <v>-110811421.87</v>
      </c>
      <c r="AG944" s="5">
        <v>-111426202.87</v>
      </c>
      <c r="AH944" s="12">
        <f t="shared" si="42"/>
        <v>-109206016.70333333</v>
      </c>
      <c r="AI944" s="12">
        <f t="shared" si="43"/>
        <v>-110506625.20333333</v>
      </c>
      <c r="AJ944">
        <f t="shared" si="44"/>
        <v>282900</v>
      </c>
    </row>
    <row r="945" spans="1:36" ht="13.8" thickBot="1" x14ac:dyDescent="0.3">
      <c r="A945" s="11" t="s">
        <v>2021</v>
      </c>
      <c r="B945" s="35" t="s">
        <v>397</v>
      </c>
      <c r="C945" s="3" t="s">
        <v>398</v>
      </c>
      <c r="D945" s="3" t="s">
        <v>67</v>
      </c>
      <c r="E945" s="3" t="s">
        <v>60</v>
      </c>
      <c r="F945" s="6" t="s">
        <v>1231</v>
      </c>
      <c r="G945" s="6">
        <v>0</v>
      </c>
      <c r="H945" s="6">
        <v>0</v>
      </c>
      <c r="I945" s="5">
        <v>-62877014.090000004</v>
      </c>
      <c r="J945" s="5">
        <v>-62963233.090000004</v>
      </c>
      <c r="K945" s="5">
        <v>-63049452.090000004</v>
      </c>
      <c r="L945" s="5">
        <v>-63135671.090000004</v>
      </c>
      <c r="M945" s="5">
        <v>-63221890.090000004</v>
      </c>
      <c r="N945" s="5">
        <v>-63308109.090000004</v>
      </c>
      <c r="O945" s="5">
        <v>-63394328.090000004</v>
      </c>
      <c r="P945" s="5">
        <v>-63480547.090000004</v>
      </c>
      <c r="Q945" s="5">
        <v>-63566766.090000004</v>
      </c>
      <c r="R945" s="5">
        <v>-63839195.090000004</v>
      </c>
      <c r="S945" s="5">
        <v>-63925414.090000004</v>
      </c>
      <c r="T945" s="5">
        <v>-64011633.090000004</v>
      </c>
      <c r="U945" s="5">
        <v>-64389426.090000004</v>
      </c>
      <c r="V945" s="5">
        <v>-64454764.090000004</v>
      </c>
      <c r="W945" s="5">
        <v>-64520102.090000004</v>
      </c>
      <c r="X945" s="5">
        <v>-64585440.090000004</v>
      </c>
      <c r="Y945" s="5">
        <v>-64650778.090000004</v>
      </c>
      <c r="Z945" s="5">
        <v>-64716116.090000004</v>
      </c>
      <c r="AA945" s="5">
        <v>-64781454.090000004</v>
      </c>
      <c r="AB945" s="5">
        <v>-64846792.090000004</v>
      </c>
      <c r="AC945" s="5">
        <v>-64912130.090000004</v>
      </c>
      <c r="AD945" s="5">
        <v>-64940608.090000004</v>
      </c>
      <c r="AE945" s="5">
        <v>-65005946.090000004</v>
      </c>
      <c r="AF945" s="5">
        <v>-65071284.090000004</v>
      </c>
      <c r="AG945" s="5">
        <v>-65615292.090000004</v>
      </c>
      <c r="AH945" s="12">
        <f t="shared" si="42"/>
        <v>-63460788.25666669</v>
      </c>
      <c r="AI945" s="12">
        <f t="shared" si="43"/>
        <v>-64790647.840000026</v>
      </c>
      <c r="AJ945">
        <f t="shared" si="44"/>
        <v>282900</v>
      </c>
    </row>
    <row r="946" spans="1:36" ht="13.8" thickBot="1" x14ac:dyDescent="0.3">
      <c r="A946" s="11" t="s">
        <v>2022</v>
      </c>
      <c r="B946" s="35" t="s">
        <v>1164</v>
      </c>
      <c r="C946" s="3" t="s">
        <v>1165</v>
      </c>
      <c r="D946" s="3" t="s">
        <v>63</v>
      </c>
      <c r="E946" s="3" t="s">
        <v>52</v>
      </c>
      <c r="F946" s="6" t="s">
        <v>1231</v>
      </c>
      <c r="G946" s="6">
        <v>0</v>
      </c>
      <c r="H946" s="6">
        <v>0</v>
      </c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5">
        <v>-1063746</v>
      </c>
      <c r="V946" s="5">
        <v>-1063746</v>
      </c>
      <c r="W946" s="5">
        <v>-1063746</v>
      </c>
      <c r="X946" s="5">
        <v>-1306027</v>
      </c>
      <c r="Y946" s="5">
        <v>-1306027</v>
      </c>
      <c r="Z946" s="5">
        <v>-1306027</v>
      </c>
      <c r="AA946" s="5">
        <v>-1548308</v>
      </c>
      <c r="AB946" s="5">
        <v>-1548308</v>
      </c>
      <c r="AC946" s="5">
        <v>-1548308</v>
      </c>
      <c r="AD946" s="5">
        <v>-1790589</v>
      </c>
      <c r="AE946" s="5">
        <v>-1790589</v>
      </c>
      <c r="AF946" s="5">
        <v>-1790589</v>
      </c>
      <c r="AG946" s="5">
        <v>-2013214</v>
      </c>
      <c r="AH946" s="12">
        <f t="shared" si="42"/>
        <v>-44322.75</v>
      </c>
      <c r="AI946" s="12">
        <f t="shared" si="43"/>
        <v>-1466728.6666666667</v>
      </c>
      <c r="AJ946">
        <f t="shared" si="44"/>
        <v>282919</v>
      </c>
    </row>
    <row r="947" spans="1:36" ht="13.8" thickBot="1" x14ac:dyDescent="0.3">
      <c r="A947" s="11" t="s">
        <v>2023</v>
      </c>
      <c r="B947" s="35" t="s">
        <v>1127</v>
      </c>
      <c r="C947" s="3" t="s">
        <v>1110</v>
      </c>
      <c r="D947" s="3" t="s">
        <v>63</v>
      </c>
      <c r="E947" s="3" t="s">
        <v>52</v>
      </c>
      <c r="F947" s="6" t="s">
        <v>1235</v>
      </c>
      <c r="G947" s="6">
        <v>0</v>
      </c>
      <c r="H947" s="6">
        <v>0</v>
      </c>
      <c r="I947" s="4"/>
      <c r="J947" s="4"/>
      <c r="K947" s="4"/>
      <c r="L947" s="5">
        <v>318937255</v>
      </c>
      <c r="M947" s="5">
        <v>318937255</v>
      </c>
      <c r="N947" s="5">
        <v>318937255</v>
      </c>
      <c r="O947" s="5">
        <v>317024401</v>
      </c>
      <c r="P947" s="5">
        <v>317024401</v>
      </c>
      <c r="Q947" s="5">
        <v>317024401</v>
      </c>
      <c r="R947" s="5">
        <v>315111547</v>
      </c>
      <c r="S947" s="5">
        <v>315111547</v>
      </c>
      <c r="T947" s="5">
        <v>315111547</v>
      </c>
      <c r="U947" s="5">
        <v>316071658</v>
      </c>
      <c r="V947" s="5">
        <v>316071658</v>
      </c>
      <c r="W947" s="5">
        <v>316071658</v>
      </c>
      <c r="X947" s="5">
        <v>313960723</v>
      </c>
      <c r="Y947" s="5">
        <v>313960723</v>
      </c>
      <c r="Z947" s="5">
        <v>313960723</v>
      </c>
      <c r="AA947" s="5">
        <v>311849788</v>
      </c>
      <c r="AB947" s="5">
        <v>311849788</v>
      </c>
      <c r="AC947" s="5">
        <v>311849788</v>
      </c>
      <c r="AD947" s="5">
        <v>309738853</v>
      </c>
      <c r="AE947" s="5">
        <v>309738853</v>
      </c>
      <c r="AF947" s="5">
        <v>309738853</v>
      </c>
      <c r="AG947" s="5">
        <v>306546066</v>
      </c>
      <c r="AH947" s="12">
        <f t="shared" si="42"/>
        <v>250937953.16666666</v>
      </c>
      <c r="AI947" s="12">
        <f t="shared" si="43"/>
        <v>312508355.83333331</v>
      </c>
      <c r="AJ947">
        <f t="shared" si="44"/>
        <v>282920</v>
      </c>
    </row>
    <row r="948" spans="1:36" ht="13.8" thickBot="1" x14ac:dyDescent="0.3">
      <c r="A948" s="11" t="s">
        <v>2024</v>
      </c>
      <c r="B948" s="35" t="s">
        <v>663</v>
      </c>
      <c r="C948" s="3" t="s">
        <v>664</v>
      </c>
      <c r="D948" s="3" t="s">
        <v>32</v>
      </c>
      <c r="E948" s="3" t="s">
        <v>32</v>
      </c>
      <c r="F948" s="6" t="s">
        <v>1235</v>
      </c>
      <c r="G948" s="6">
        <v>0</v>
      </c>
      <c r="H948" s="6">
        <v>0</v>
      </c>
      <c r="I948" s="5">
        <v>-1568304</v>
      </c>
      <c r="J948" s="5">
        <v>-1568304</v>
      </c>
      <c r="K948" s="5">
        <v>-1568304</v>
      </c>
      <c r="L948" s="5">
        <v>-1568304</v>
      </c>
      <c r="M948" s="5">
        <v>-1568304</v>
      </c>
      <c r="N948" s="5">
        <v>-1568304</v>
      </c>
      <c r="O948" s="5">
        <v>-1568304</v>
      </c>
      <c r="P948" s="5">
        <v>-1568304</v>
      </c>
      <c r="Q948" s="5">
        <v>-1568304</v>
      </c>
      <c r="R948" s="5">
        <v>-1568304</v>
      </c>
      <c r="S948" s="5">
        <v>-1568304</v>
      </c>
      <c r="T948" s="5">
        <v>-1568304</v>
      </c>
      <c r="U948" s="5">
        <v>-1311503</v>
      </c>
      <c r="V948" s="5">
        <v>-1311503</v>
      </c>
      <c r="W948" s="5">
        <v>-1311503</v>
      </c>
      <c r="X948" s="5">
        <v>-1311503</v>
      </c>
      <c r="Y948" s="5">
        <v>-1311503</v>
      </c>
      <c r="Z948" s="5">
        <v>-1311503</v>
      </c>
      <c r="AA948" s="5">
        <v>-1311503</v>
      </c>
      <c r="AB948" s="5">
        <v>-1311503</v>
      </c>
      <c r="AC948" s="5">
        <v>-1311503</v>
      </c>
      <c r="AD948" s="5">
        <v>-1311503</v>
      </c>
      <c r="AE948" s="5">
        <v>-1311503</v>
      </c>
      <c r="AF948" s="5">
        <v>-1311503</v>
      </c>
      <c r="AG948" s="5">
        <v>-1018202</v>
      </c>
      <c r="AH948" s="12">
        <f t="shared" si="42"/>
        <v>-1557603.9583333333</v>
      </c>
      <c r="AI948" s="12">
        <f t="shared" si="43"/>
        <v>-1299282.125</v>
      </c>
      <c r="AJ948">
        <f t="shared" si="44"/>
        <v>283005</v>
      </c>
    </row>
    <row r="949" spans="1:36" ht="13.8" thickBot="1" x14ac:dyDescent="0.3">
      <c r="A949" s="11" t="s">
        <v>2025</v>
      </c>
      <c r="B949" s="35" t="s">
        <v>663</v>
      </c>
      <c r="C949" s="3" t="s">
        <v>664</v>
      </c>
      <c r="D949" s="3" t="s">
        <v>59</v>
      </c>
      <c r="E949" s="3" t="s">
        <v>52</v>
      </c>
      <c r="F949" s="6" t="s">
        <v>1235</v>
      </c>
      <c r="G949" s="6">
        <v>0</v>
      </c>
      <c r="H949" s="6">
        <v>0</v>
      </c>
      <c r="I949" s="5">
        <v>-469778</v>
      </c>
      <c r="J949" s="5">
        <v>-469778</v>
      </c>
      <c r="K949" s="5">
        <v>-469778</v>
      </c>
      <c r="L949" s="5">
        <v>-469778</v>
      </c>
      <c r="M949" s="5">
        <v>-469778</v>
      </c>
      <c r="N949" s="5">
        <v>-469778</v>
      </c>
      <c r="O949" s="5">
        <v>-469778</v>
      </c>
      <c r="P949" s="5">
        <v>-469778</v>
      </c>
      <c r="Q949" s="5">
        <v>-469778</v>
      </c>
      <c r="R949" s="5">
        <v>-469778</v>
      </c>
      <c r="S949" s="5">
        <v>-469778</v>
      </c>
      <c r="T949" s="5">
        <v>-469778</v>
      </c>
      <c r="U949" s="5">
        <v>-348627</v>
      </c>
      <c r="V949" s="5">
        <v>-348627</v>
      </c>
      <c r="W949" s="5">
        <v>-348627</v>
      </c>
      <c r="X949" s="5">
        <v>-348627</v>
      </c>
      <c r="Y949" s="5">
        <v>-348627</v>
      </c>
      <c r="Z949" s="5">
        <v>-348627</v>
      </c>
      <c r="AA949" s="5">
        <v>-348627</v>
      </c>
      <c r="AB949" s="5">
        <v>-348627</v>
      </c>
      <c r="AC949" s="5">
        <v>-348627</v>
      </c>
      <c r="AD949" s="5">
        <v>-348627</v>
      </c>
      <c r="AE949" s="5">
        <v>-348627</v>
      </c>
      <c r="AF949" s="5">
        <v>-348627</v>
      </c>
      <c r="AG949" s="5">
        <v>-270661</v>
      </c>
      <c r="AH949" s="12">
        <f t="shared" si="42"/>
        <v>-464730.04166666669</v>
      </c>
      <c r="AI949" s="12">
        <f t="shared" si="43"/>
        <v>-345378.41666666669</v>
      </c>
      <c r="AJ949">
        <f t="shared" si="44"/>
        <v>283005</v>
      </c>
    </row>
    <row r="950" spans="1:36" ht="13.8" thickBot="1" x14ac:dyDescent="0.3">
      <c r="A950" s="11" t="s">
        <v>2025</v>
      </c>
      <c r="B950" s="33" t="s">
        <v>663</v>
      </c>
      <c r="C950" s="7" t="s">
        <v>664</v>
      </c>
      <c r="D950" s="7" t="s">
        <v>59</v>
      </c>
      <c r="E950" s="7" t="s">
        <v>52</v>
      </c>
      <c r="F950" s="11" t="s">
        <v>1235</v>
      </c>
      <c r="G950" s="11">
        <v>0</v>
      </c>
      <c r="H950" s="11">
        <v>0</v>
      </c>
      <c r="I950" s="4">
        <v>-937674</v>
      </c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12">
        <f t="shared" si="42"/>
        <v>-39069.75</v>
      </c>
      <c r="AI950" s="12">
        <f t="shared" si="43"/>
        <v>0</v>
      </c>
      <c r="AJ950">
        <f t="shared" si="44"/>
        <v>283005</v>
      </c>
    </row>
    <row r="951" spans="1:36" ht="13.8" thickBot="1" x14ac:dyDescent="0.3">
      <c r="A951" s="11" t="s">
        <v>2024</v>
      </c>
      <c r="B951" s="33" t="s">
        <v>663</v>
      </c>
      <c r="C951" s="7" t="s">
        <v>664</v>
      </c>
      <c r="D951" s="7" t="s">
        <v>32</v>
      </c>
      <c r="E951" s="7" t="s">
        <v>32</v>
      </c>
      <c r="F951" s="11" t="s">
        <v>1235</v>
      </c>
      <c r="G951" s="11">
        <v>0</v>
      </c>
      <c r="H951" s="11">
        <v>0</v>
      </c>
      <c r="I951" s="4">
        <v>-1045536</v>
      </c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12">
        <f t="shared" si="42"/>
        <v>-43564</v>
      </c>
      <c r="AI951" s="12">
        <f t="shared" si="43"/>
        <v>0</v>
      </c>
      <c r="AJ951">
        <f t="shared" si="44"/>
        <v>283005</v>
      </c>
    </row>
    <row r="952" spans="1:36" ht="13.8" thickBot="1" x14ac:dyDescent="0.3">
      <c r="A952" s="11" t="s">
        <v>2026</v>
      </c>
      <c r="B952" s="35" t="s">
        <v>665</v>
      </c>
      <c r="C952" s="3" t="s">
        <v>666</v>
      </c>
      <c r="D952" s="3" t="s">
        <v>32</v>
      </c>
      <c r="E952" s="3" t="s">
        <v>32</v>
      </c>
      <c r="F952" s="6" t="s">
        <v>1235</v>
      </c>
      <c r="G952" s="6">
        <v>0</v>
      </c>
      <c r="H952" s="6">
        <v>0</v>
      </c>
      <c r="I952" s="5">
        <v>-233400</v>
      </c>
      <c r="J952" s="5">
        <v>-233400</v>
      </c>
      <c r="K952" s="5">
        <v>-233400</v>
      </c>
      <c r="L952" s="5">
        <v>-233400</v>
      </c>
      <c r="M952" s="5">
        <v>-233400</v>
      </c>
      <c r="N952" s="5">
        <v>-233400</v>
      </c>
      <c r="O952" s="5">
        <v>-233400</v>
      </c>
      <c r="P952" s="5">
        <v>-233400</v>
      </c>
      <c r="Q952" s="5">
        <v>-233400</v>
      </c>
      <c r="R952" s="5">
        <v>-233400</v>
      </c>
      <c r="S952" s="5">
        <v>-233400</v>
      </c>
      <c r="T952" s="5">
        <v>-233400</v>
      </c>
      <c r="U952" s="5">
        <v>-233400</v>
      </c>
      <c r="V952" s="5">
        <v>-233400</v>
      </c>
      <c r="W952" s="5">
        <v>-233400</v>
      </c>
      <c r="X952" s="5">
        <v>-233400</v>
      </c>
      <c r="Y952" s="5">
        <v>-233400</v>
      </c>
      <c r="Z952" s="5">
        <v>-233400</v>
      </c>
      <c r="AA952" s="5">
        <v>-233400</v>
      </c>
      <c r="AB952" s="5">
        <v>-233400</v>
      </c>
      <c r="AC952" s="5">
        <v>-233400</v>
      </c>
      <c r="AD952" s="5">
        <v>-233400</v>
      </c>
      <c r="AE952" s="5">
        <v>-233400</v>
      </c>
      <c r="AF952" s="5">
        <v>-233400</v>
      </c>
      <c r="AG952" s="5">
        <v>-233400</v>
      </c>
      <c r="AH952" s="12">
        <f t="shared" si="42"/>
        <v>-233400</v>
      </c>
      <c r="AI952" s="12">
        <f t="shared" si="43"/>
        <v>-233400</v>
      </c>
      <c r="AJ952">
        <f t="shared" si="44"/>
        <v>283010</v>
      </c>
    </row>
    <row r="953" spans="1:36" ht="13.8" thickBot="1" x14ac:dyDescent="0.3">
      <c r="A953" s="11" t="s">
        <v>2027</v>
      </c>
      <c r="B953" s="35" t="s">
        <v>665</v>
      </c>
      <c r="C953" s="3" t="s">
        <v>666</v>
      </c>
      <c r="D953" s="3" t="s">
        <v>67</v>
      </c>
      <c r="E953" s="3" t="s">
        <v>60</v>
      </c>
      <c r="F953" s="6" t="s">
        <v>1235</v>
      </c>
      <c r="G953" s="6">
        <v>0</v>
      </c>
      <c r="H953" s="6">
        <v>0</v>
      </c>
      <c r="I953" s="5">
        <v>-69914</v>
      </c>
      <c r="J953" s="5">
        <v>-69914</v>
      </c>
      <c r="K953" s="5">
        <v>-69914</v>
      </c>
      <c r="L953" s="5">
        <v>-69914</v>
      </c>
      <c r="M953" s="5">
        <v>-69914</v>
      </c>
      <c r="N953" s="5">
        <v>-69914</v>
      </c>
      <c r="O953" s="5">
        <v>-69914</v>
      </c>
      <c r="P953" s="5">
        <v>-69914</v>
      </c>
      <c r="Q953" s="5">
        <v>-69914</v>
      </c>
      <c r="R953" s="5">
        <v>-69914</v>
      </c>
      <c r="S953" s="5">
        <v>-69914</v>
      </c>
      <c r="T953" s="5">
        <v>-69914</v>
      </c>
      <c r="U953" s="5">
        <v>-62043</v>
      </c>
      <c r="V953" s="5">
        <v>-62043</v>
      </c>
      <c r="W953" s="5">
        <v>-62043</v>
      </c>
      <c r="X953" s="5">
        <v>-62043</v>
      </c>
      <c r="Y953" s="5">
        <v>-62043</v>
      </c>
      <c r="Z953" s="5">
        <v>-62043</v>
      </c>
      <c r="AA953" s="5">
        <v>-62043</v>
      </c>
      <c r="AB953" s="5">
        <v>-62043</v>
      </c>
      <c r="AC953" s="5">
        <v>-62043</v>
      </c>
      <c r="AD953" s="5">
        <v>-62043</v>
      </c>
      <c r="AE953" s="5">
        <v>-62043</v>
      </c>
      <c r="AF953" s="5">
        <v>-62043</v>
      </c>
      <c r="AG953" s="5">
        <v>-62043</v>
      </c>
      <c r="AH953" s="12">
        <f t="shared" si="42"/>
        <v>-69586.041666666672</v>
      </c>
      <c r="AI953" s="12">
        <f t="shared" si="43"/>
        <v>-62043</v>
      </c>
      <c r="AJ953">
        <f t="shared" si="44"/>
        <v>283010</v>
      </c>
    </row>
    <row r="954" spans="1:36" ht="13.8" thickBot="1" x14ac:dyDescent="0.3">
      <c r="A954" s="11" t="s">
        <v>2027</v>
      </c>
      <c r="B954" s="33" t="s">
        <v>665</v>
      </c>
      <c r="C954" s="7" t="s">
        <v>666</v>
      </c>
      <c r="D954" s="7" t="s">
        <v>67</v>
      </c>
      <c r="E954" s="7" t="s">
        <v>60</v>
      </c>
      <c r="F954" s="11" t="s">
        <v>1235</v>
      </c>
      <c r="G954" s="11">
        <v>0</v>
      </c>
      <c r="H954" s="11">
        <v>0</v>
      </c>
      <c r="I954" s="4">
        <v>-139547</v>
      </c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12">
        <f t="shared" si="42"/>
        <v>-5814.458333333333</v>
      </c>
      <c r="AI954" s="12">
        <f t="shared" si="43"/>
        <v>0</v>
      </c>
      <c r="AJ954">
        <f t="shared" si="44"/>
        <v>283010</v>
      </c>
    </row>
    <row r="955" spans="1:36" ht="13.8" thickBot="1" x14ac:dyDescent="0.3">
      <c r="A955" s="11" t="s">
        <v>2026</v>
      </c>
      <c r="B955" s="33" t="s">
        <v>665</v>
      </c>
      <c r="C955" s="7" t="s">
        <v>666</v>
      </c>
      <c r="D955" s="7" t="s">
        <v>32</v>
      </c>
      <c r="E955" s="7" t="s">
        <v>32</v>
      </c>
      <c r="F955" s="11" t="s">
        <v>1235</v>
      </c>
      <c r="G955" s="11">
        <v>0</v>
      </c>
      <c r="H955" s="11">
        <v>0</v>
      </c>
      <c r="I955" s="4">
        <v>-155599</v>
      </c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12">
        <f t="shared" si="42"/>
        <v>-6483.291666666667</v>
      </c>
      <c r="AI955" s="12">
        <f t="shared" si="43"/>
        <v>0</v>
      </c>
      <c r="AJ955">
        <f t="shared" si="44"/>
        <v>283010</v>
      </c>
    </row>
    <row r="956" spans="1:36" ht="13.8" thickBot="1" x14ac:dyDescent="0.3">
      <c r="A956" s="11" t="s">
        <v>2028</v>
      </c>
      <c r="B956" s="35" t="s">
        <v>487</v>
      </c>
      <c r="C956" s="3" t="s">
        <v>488</v>
      </c>
      <c r="D956" s="3" t="s">
        <v>59</v>
      </c>
      <c r="E956" s="3" t="s">
        <v>57</v>
      </c>
      <c r="F956" s="6" t="s">
        <v>1235</v>
      </c>
      <c r="G956" s="6">
        <v>0</v>
      </c>
      <c r="H956" s="6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0</v>
      </c>
      <c r="AG956" s="5">
        <v>0</v>
      </c>
      <c r="AH956" s="12">
        <f t="shared" si="42"/>
        <v>0</v>
      </c>
      <c r="AI956" s="12">
        <f t="shared" si="43"/>
        <v>0</v>
      </c>
      <c r="AJ956">
        <f t="shared" si="44"/>
        <v>283040</v>
      </c>
    </row>
    <row r="957" spans="1:36" ht="13.8" thickBot="1" x14ac:dyDescent="0.3">
      <c r="A957" s="11" t="s">
        <v>2029</v>
      </c>
      <c r="B957" s="35" t="s">
        <v>641</v>
      </c>
      <c r="C957" s="3" t="s">
        <v>642</v>
      </c>
      <c r="D957" s="3" t="s">
        <v>32</v>
      </c>
      <c r="E957" s="3" t="s">
        <v>32</v>
      </c>
      <c r="F957" s="6" t="s">
        <v>1235</v>
      </c>
      <c r="G957" s="6">
        <v>0</v>
      </c>
      <c r="H957" s="6">
        <v>0</v>
      </c>
      <c r="I957" s="5">
        <v>-17856134.77</v>
      </c>
      <c r="J957" s="5">
        <v>-17794447.469999999</v>
      </c>
      <c r="K957" s="5">
        <v>-17732760.170000002</v>
      </c>
      <c r="L957" s="5">
        <v>-17671072.870000001</v>
      </c>
      <c r="M957" s="5">
        <v>-17609385.57</v>
      </c>
      <c r="N957" s="5">
        <v>-23129519.690000001</v>
      </c>
      <c r="O957" s="5">
        <v>-23080591.18</v>
      </c>
      <c r="P957" s="5">
        <v>-23031662.670000002</v>
      </c>
      <c r="Q957" s="5">
        <v>-22982734.16</v>
      </c>
      <c r="R957" s="5">
        <v>-22933805.649999999</v>
      </c>
      <c r="S957" s="5">
        <v>-22884877.140000001</v>
      </c>
      <c r="T957" s="5">
        <v>-22835948.629999999</v>
      </c>
      <c r="U957" s="5">
        <v>-22787020.120000001</v>
      </c>
      <c r="V957" s="5">
        <v>-22738091.609999999</v>
      </c>
      <c r="W957" s="5">
        <v>-22689163.100000001</v>
      </c>
      <c r="X957" s="5">
        <v>-22640234.59</v>
      </c>
      <c r="Y957" s="5">
        <v>-22591306.079999998</v>
      </c>
      <c r="Z957" s="5">
        <v>-22542377.57</v>
      </c>
      <c r="AA957" s="5">
        <v>-22493449.059999999</v>
      </c>
      <c r="AB957" s="5">
        <v>-22444520.550000001</v>
      </c>
      <c r="AC957" s="5">
        <v>-22395592.039999999</v>
      </c>
      <c r="AD957" s="5">
        <v>-25144942.309999999</v>
      </c>
      <c r="AE957" s="5">
        <v>-25096013.800000001</v>
      </c>
      <c r="AF957" s="5">
        <v>-25047085.289999999</v>
      </c>
      <c r="AG957" s="5">
        <v>-24990405.32</v>
      </c>
      <c r="AH957" s="12">
        <f t="shared" si="42"/>
        <v>-21000698.553749997</v>
      </c>
      <c r="AI957" s="12">
        <f t="shared" si="43"/>
        <v>-23309290.72666667</v>
      </c>
      <c r="AJ957">
        <f t="shared" si="44"/>
        <v>283070</v>
      </c>
    </row>
    <row r="958" spans="1:36" ht="13.8" thickBot="1" x14ac:dyDescent="0.3">
      <c r="A958" s="11" t="s">
        <v>2029</v>
      </c>
      <c r="B958" s="33" t="s">
        <v>641</v>
      </c>
      <c r="C958" s="7" t="s">
        <v>642</v>
      </c>
      <c r="D958" s="7" t="s">
        <v>32</v>
      </c>
      <c r="E958" s="7" t="s">
        <v>32</v>
      </c>
      <c r="F958" s="11" t="s">
        <v>1235</v>
      </c>
      <c r="G958" s="11">
        <v>0</v>
      </c>
      <c r="H958" s="11">
        <v>0</v>
      </c>
      <c r="I958" s="4">
        <v>-11904089.84</v>
      </c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12">
        <f t="shared" si="42"/>
        <v>-496003.74333333335</v>
      </c>
      <c r="AI958" s="12">
        <f t="shared" si="43"/>
        <v>0</v>
      </c>
      <c r="AJ958">
        <f t="shared" si="44"/>
        <v>283070</v>
      </c>
    </row>
    <row r="959" spans="1:36" ht="13.8" thickBot="1" x14ac:dyDescent="0.3">
      <c r="A959" s="11" t="s">
        <v>2030</v>
      </c>
      <c r="B959" s="35" t="s">
        <v>399</v>
      </c>
      <c r="C959" s="3" t="s">
        <v>400</v>
      </c>
      <c r="D959" s="3" t="s">
        <v>59</v>
      </c>
      <c r="E959" s="3" t="s">
        <v>57</v>
      </c>
      <c r="F959" s="6" t="s">
        <v>1235</v>
      </c>
      <c r="G959" s="6">
        <v>0</v>
      </c>
      <c r="H959" s="6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5">
        <v>0</v>
      </c>
      <c r="AG959" s="5">
        <v>0</v>
      </c>
      <c r="AH959" s="12">
        <f t="shared" si="42"/>
        <v>0</v>
      </c>
      <c r="AI959" s="12">
        <f t="shared" si="43"/>
        <v>0</v>
      </c>
      <c r="AJ959">
        <f t="shared" si="44"/>
        <v>283080</v>
      </c>
    </row>
    <row r="960" spans="1:36" ht="13.8" thickBot="1" x14ac:dyDescent="0.3">
      <c r="A960" s="11" t="s">
        <v>2031</v>
      </c>
      <c r="B960" s="35" t="s">
        <v>401</v>
      </c>
      <c r="C960" s="3" t="s">
        <v>246</v>
      </c>
      <c r="D960" s="3" t="s">
        <v>59</v>
      </c>
      <c r="E960" s="3" t="s">
        <v>57</v>
      </c>
      <c r="F960" s="6" t="s">
        <v>1235</v>
      </c>
      <c r="G960" s="6">
        <v>0</v>
      </c>
      <c r="H960" s="6">
        <v>0</v>
      </c>
      <c r="I960" s="5">
        <v>-28307.7</v>
      </c>
      <c r="J960" s="5">
        <v>-89045.37</v>
      </c>
      <c r="K960" s="5">
        <v>-83424.72</v>
      </c>
      <c r="L960" s="5">
        <v>-77804.070000000007</v>
      </c>
      <c r="M960" s="5">
        <v>-72183.42</v>
      </c>
      <c r="N960" s="5">
        <v>-66562.77</v>
      </c>
      <c r="O960" s="5">
        <v>-60942.12</v>
      </c>
      <c r="P960" s="5">
        <v>-55321.47</v>
      </c>
      <c r="Q960" s="5">
        <v>-49700.82</v>
      </c>
      <c r="R960" s="5">
        <v>-44080.17</v>
      </c>
      <c r="S960" s="5">
        <v>-38459.519999999997</v>
      </c>
      <c r="T960" s="5">
        <v>-32838.870000000003</v>
      </c>
      <c r="U960" s="5">
        <v>-27218.22</v>
      </c>
      <c r="V960" s="5">
        <v>-87955.89</v>
      </c>
      <c r="W960" s="5">
        <v>-82335.240000000005</v>
      </c>
      <c r="X960" s="5">
        <v>-76714.59</v>
      </c>
      <c r="Y960" s="5">
        <v>-71093.94</v>
      </c>
      <c r="Z960" s="5">
        <v>-65473.29</v>
      </c>
      <c r="AA960" s="5">
        <v>-59852.639999999999</v>
      </c>
      <c r="AB960" s="5">
        <v>-54231.99</v>
      </c>
      <c r="AC960" s="5">
        <v>-48611.34</v>
      </c>
      <c r="AD960" s="5">
        <v>-42990.69</v>
      </c>
      <c r="AE960" s="5">
        <v>-37370.04</v>
      </c>
      <c r="AF960" s="5">
        <v>-31749.39</v>
      </c>
      <c r="AG960" s="5">
        <v>-26128.74</v>
      </c>
      <c r="AH960" s="12">
        <f t="shared" si="42"/>
        <v>-58177.19</v>
      </c>
      <c r="AI960" s="12">
        <f t="shared" si="43"/>
        <v>-57087.709999999992</v>
      </c>
      <c r="AJ960">
        <f t="shared" si="44"/>
        <v>283090</v>
      </c>
    </row>
    <row r="961" spans="1:36" ht="13.8" thickBot="1" x14ac:dyDescent="0.3">
      <c r="A961" s="11" t="s">
        <v>2031</v>
      </c>
      <c r="B961" s="33" t="s">
        <v>401</v>
      </c>
      <c r="C961" s="7" t="s">
        <v>246</v>
      </c>
      <c r="D961" s="7" t="s">
        <v>59</v>
      </c>
      <c r="E961" s="7" t="s">
        <v>57</v>
      </c>
      <c r="F961" s="11" t="s">
        <v>1235</v>
      </c>
      <c r="G961" s="11">
        <v>0</v>
      </c>
      <c r="H961" s="11">
        <v>0</v>
      </c>
      <c r="I961" s="4">
        <v>-18871.8</v>
      </c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12">
        <f t="shared" si="42"/>
        <v>-786.32499999999993</v>
      </c>
      <c r="AI961" s="12">
        <f t="shared" si="43"/>
        <v>0</v>
      </c>
      <c r="AJ961">
        <f t="shared" si="44"/>
        <v>283090</v>
      </c>
    </row>
    <row r="962" spans="1:36" ht="13.8" thickBot="1" x14ac:dyDescent="0.3">
      <c r="A962" s="11" t="s">
        <v>2032</v>
      </c>
      <c r="B962" s="35" t="s">
        <v>885</v>
      </c>
      <c r="C962" s="3" t="s">
        <v>886</v>
      </c>
      <c r="D962" s="3" t="s">
        <v>32</v>
      </c>
      <c r="E962" s="3" t="s">
        <v>32</v>
      </c>
      <c r="F962" s="6" t="s">
        <v>1235</v>
      </c>
      <c r="G962" s="6">
        <v>0</v>
      </c>
      <c r="H962" s="6">
        <v>0</v>
      </c>
      <c r="I962" s="5">
        <v>7663331.3799999999</v>
      </c>
      <c r="J962" s="5">
        <v>6007668.1100000003</v>
      </c>
      <c r="K962" s="5">
        <v>5249441.3899999997</v>
      </c>
      <c r="L962" s="5">
        <v>6092907.2999999998</v>
      </c>
      <c r="M962" s="5">
        <v>4917766.9400000004</v>
      </c>
      <c r="N962" s="5">
        <v>1175934.3899999999</v>
      </c>
      <c r="O962" s="5">
        <v>-2462115.36</v>
      </c>
      <c r="P962" s="5">
        <v>-3262330.78</v>
      </c>
      <c r="Q962" s="5">
        <v>-2614499.06</v>
      </c>
      <c r="R962" s="5">
        <v>-3786117.85</v>
      </c>
      <c r="S962" s="5">
        <v>-4903702.67</v>
      </c>
      <c r="T962" s="5">
        <v>-4006505.13</v>
      </c>
      <c r="U962" s="5">
        <v>-2015033.88</v>
      </c>
      <c r="V962" s="5">
        <v>-1677842.25</v>
      </c>
      <c r="W962" s="5">
        <v>-2117649.46</v>
      </c>
      <c r="X962" s="5">
        <v>11291.29</v>
      </c>
      <c r="Y962" s="5">
        <v>-941151.37</v>
      </c>
      <c r="Z962" s="5">
        <v>554966.12</v>
      </c>
      <c r="AA962" s="5">
        <v>965383.89</v>
      </c>
      <c r="AB962" s="5">
        <v>1011488.77</v>
      </c>
      <c r="AC962" s="5">
        <v>2666999.9900000002</v>
      </c>
      <c r="AD962" s="5">
        <v>1864799.99</v>
      </c>
      <c r="AE962" s="5">
        <v>1574999.99</v>
      </c>
      <c r="AF962" s="5">
        <v>1745099.99</v>
      </c>
      <c r="AG962" s="5">
        <v>1298041.18</v>
      </c>
      <c r="AH962" s="12">
        <f t="shared" ref="AH962:AH1025" si="45">(((I962+U962)/2)+J962+K962+L962+M962+N962+O962+P962+Q962+R962+S962+T962)/12</f>
        <v>436049.66916666698</v>
      </c>
      <c r="AI962" s="12">
        <f t="shared" ref="AI962:AI1025" si="46">(((U962+AG962)/2)+V962+W962+X962+Y962+Z962+AA962+AB962+AC962+AD962+AE962+AF962)/12</f>
        <v>441657.55000000005</v>
      </c>
      <c r="AJ962">
        <f t="shared" ref="AJ962:AJ1025" si="47">B962*1</f>
        <v>283110</v>
      </c>
    </row>
    <row r="963" spans="1:36" ht="13.8" thickBot="1" x14ac:dyDescent="0.3">
      <c r="A963" s="11" t="s">
        <v>2032</v>
      </c>
      <c r="B963" s="33" t="s">
        <v>885</v>
      </c>
      <c r="C963" s="7" t="s">
        <v>886</v>
      </c>
      <c r="D963" s="7" t="s">
        <v>32</v>
      </c>
      <c r="E963" s="7" t="s">
        <v>32</v>
      </c>
      <c r="F963" s="11" t="s">
        <v>1235</v>
      </c>
      <c r="G963" s="11">
        <v>0</v>
      </c>
      <c r="H963" s="11">
        <v>0</v>
      </c>
      <c r="I963" s="4">
        <v>5108887.59</v>
      </c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12">
        <f t="shared" si="45"/>
        <v>212870.31625</v>
      </c>
      <c r="AI963" s="12">
        <f t="shared" si="46"/>
        <v>0</v>
      </c>
      <c r="AJ963">
        <f t="shared" si="47"/>
        <v>283110</v>
      </c>
    </row>
    <row r="964" spans="1:36" ht="13.8" thickBot="1" x14ac:dyDescent="0.3">
      <c r="A964" s="11" t="s">
        <v>2220</v>
      </c>
      <c r="B964" s="35" t="s">
        <v>1178</v>
      </c>
      <c r="C964" s="3" t="s">
        <v>1179</v>
      </c>
      <c r="D964" s="3" t="s">
        <v>51</v>
      </c>
      <c r="E964" s="3" t="s">
        <v>57</v>
      </c>
      <c r="F964" s="6" t="s">
        <v>1235</v>
      </c>
      <c r="G964" s="6">
        <v>0</v>
      </c>
      <c r="H964" s="6">
        <v>0</v>
      </c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5">
        <v>-59537.51</v>
      </c>
      <c r="Y964" s="5">
        <v>-59435.45</v>
      </c>
      <c r="Z964" s="5">
        <v>-59333.39</v>
      </c>
      <c r="AA964" s="5">
        <v>-59235.11</v>
      </c>
      <c r="AB964" s="5">
        <v>-59136.83</v>
      </c>
      <c r="AC964" s="5">
        <v>-59038.55</v>
      </c>
      <c r="AD964" s="5">
        <v>-58940.27</v>
      </c>
      <c r="AE964" s="5">
        <v>-58841.99</v>
      </c>
      <c r="AF964" s="5">
        <v>-58743.71</v>
      </c>
      <c r="AG964" s="5">
        <v>-58645.43</v>
      </c>
      <c r="AH964" s="12">
        <f t="shared" si="45"/>
        <v>0</v>
      </c>
      <c r="AI964" s="12">
        <f t="shared" si="46"/>
        <v>-46797.127083333333</v>
      </c>
      <c r="AJ964">
        <f t="shared" si="47"/>
        <v>283114</v>
      </c>
    </row>
    <row r="965" spans="1:36" ht="13.8" thickBot="1" x14ac:dyDescent="0.3">
      <c r="A965" s="11" t="s">
        <v>2033</v>
      </c>
      <c r="B965" s="35" t="s">
        <v>402</v>
      </c>
      <c r="C965" s="3" t="s">
        <v>403</v>
      </c>
      <c r="D965" s="3" t="s">
        <v>58</v>
      </c>
      <c r="E965" s="3" t="s">
        <v>57</v>
      </c>
      <c r="F965" s="6" t="s">
        <v>1231</v>
      </c>
      <c r="G965" s="6">
        <v>0</v>
      </c>
      <c r="H965" s="6">
        <v>0</v>
      </c>
      <c r="I965" s="5">
        <v>-733827</v>
      </c>
      <c r="J965" s="5">
        <v>-697135</v>
      </c>
      <c r="K965" s="5">
        <v>-660443</v>
      </c>
      <c r="L965" s="5">
        <v>-623751</v>
      </c>
      <c r="M965" s="5">
        <v>-587059</v>
      </c>
      <c r="N965" s="5">
        <v>-550367</v>
      </c>
      <c r="O965" s="5">
        <v>-513675</v>
      </c>
      <c r="P965" s="5">
        <v>-476983</v>
      </c>
      <c r="Q965" s="5">
        <v>-440291</v>
      </c>
      <c r="R965" s="5">
        <v>-403599</v>
      </c>
      <c r="S965" s="5">
        <v>-366907</v>
      </c>
      <c r="T965" s="5">
        <v>-330215</v>
      </c>
      <c r="U965" s="5">
        <v>-293523</v>
      </c>
      <c r="V965" s="5">
        <v>-256831</v>
      </c>
      <c r="W965" s="5">
        <v>-220139</v>
      </c>
      <c r="X965" s="5">
        <v>-183447</v>
      </c>
      <c r="Y965" s="5">
        <v>-146755</v>
      </c>
      <c r="Z965" s="5">
        <v>-110063</v>
      </c>
      <c r="AA965" s="5">
        <v>-73371</v>
      </c>
      <c r="AB965" s="5">
        <v>-36679</v>
      </c>
      <c r="AC965" s="5">
        <v>0</v>
      </c>
      <c r="AD965" s="5">
        <v>0</v>
      </c>
      <c r="AE965" s="5">
        <v>0</v>
      </c>
      <c r="AF965" s="5">
        <v>0</v>
      </c>
      <c r="AG965" s="5">
        <v>0</v>
      </c>
      <c r="AH965" s="12">
        <f t="shared" si="45"/>
        <v>-513675</v>
      </c>
      <c r="AI965" s="12">
        <f t="shared" si="46"/>
        <v>-97837.208333333328</v>
      </c>
      <c r="AJ965">
        <f t="shared" si="47"/>
        <v>283120</v>
      </c>
    </row>
    <row r="966" spans="1:36" ht="13.8" thickBot="1" x14ac:dyDescent="0.3">
      <c r="A966" s="11" t="s">
        <v>2034</v>
      </c>
      <c r="B966" s="35" t="s">
        <v>404</v>
      </c>
      <c r="C966" s="3" t="s">
        <v>405</v>
      </c>
      <c r="D966" s="3" t="s">
        <v>63</v>
      </c>
      <c r="E966" s="3" t="s">
        <v>52</v>
      </c>
      <c r="F966" s="6" t="s">
        <v>1251</v>
      </c>
      <c r="G966" s="6">
        <v>4</v>
      </c>
      <c r="H966" s="6" t="s">
        <v>1244</v>
      </c>
      <c r="I966" s="5">
        <v>3277177.18</v>
      </c>
      <c r="J966" s="5">
        <v>3306253.01</v>
      </c>
      <c r="K966" s="5">
        <v>3350165.26</v>
      </c>
      <c r="L966" s="5">
        <v>3367179.68</v>
      </c>
      <c r="M966" s="5">
        <v>3324514.42</v>
      </c>
      <c r="N966" s="5">
        <v>3357325.96</v>
      </c>
      <c r="O966" s="5">
        <v>3393386.93</v>
      </c>
      <c r="P966" s="5">
        <v>3400119.15</v>
      </c>
      <c r="Q966" s="5">
        <v>3508128.53</v>
      </c>
      <c r="R966" s="5">
        <v>3459752.63</v>
      </c>
      <c r="S966" s="5">
        <v>3482947.23</v>
      </c>
      <c r="T966" s="5">
        <v>3539444.3</v>
      </c>
      <c r="U966" s="5">
        <v>3568035.66</v>
      </c>
      <c r="V966" s="5">
        <v>3647575.62</v>
      </c>
      <c r="W966" s="5">
        <v>3625749.68</v>
      </c>
      <c r="X966" s="5">
        <v>3643566.43</v>
      </c>
      <c r="Y966" s="5">
        <v>3648345.79</v>
      </c>
      <c r="Z966" s="5">
        <v>3671574.43</v>
      </c>
      <c r="AA966" s="5">
        <v>3768713.41</v>
      </c>
      <c r="AB966" s="5">
        <v>3802129.3</v>
      </c>
      <c r="AC966" s="5">
        <v>3703221.84</v>
      </c>
      <c r="AD966" s="5">
        <v>3755260.74</v>
      </c>
      <c r="AE966" s="5">
        <v>3810890.72</v>
      </c>
      <c r="AF966" s="5">
        <v>3796633.82</v>
      </c>
      <c r="AG966" s="5">
        <v>3883439.42</v>
      </c>
      <c r="AH966" s="12">
        <f t="shared" si="45"/>
        <v>3409318.6266666665</v>
      </c>
      <c r="AI966" s="12">
        <f t="shared" si="46"/>
        <v>3716616.61</v>
      </c>
      <c r="AJ966">
        <f t="shared" si="47"/>
        <v>283150</v>
      </c>
    </row>
    <row r="967" spans="1:36" ht="13.8" thickBot="1" x14ac:dyDescent="0.3">
      <c r="A967" s="11" t="s">
        <v>2035</v>
      </c>
      <c r="B967" s="35" t="s">
        <v>404</v>
      </c>
      <c r="C967" s="3" t="s">
        <v>405</v>
      </c>
      <c r="D967" s="3" t="s">
        <v>59</v>
      </c>
      <c r="E967" s="3" t="s">
        <v>57</v>
      </c>
      <c r="F967" s="6" t="s">
        <v>1251</v>
      </c>
      <c r="G967" s="6">
        <v>4</v>
      </c>
      <c r="H967" s="6" t="s">
        <v>1248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0</v>
      </c>
      <c r="AD967" s="5">
        <v>0</v>
      </c>
      <c r="AE967" s="5">
        <v>0</v>
      </c>
      <c r="AF967" s="5">
        <v>0</v>
      </c>
      <c r="AG967" s="5">
        <v>0</v>
      </c>
      <c r="AH967" s="12">
        <f t="shared" si="45"/>
        <v>0</v>
      </c>
      <c r="AI967" s="12">
        <f t="shared" si="46"/>
        <v>0</v>
      </c>
      <c r="AJ967">
        <f t="shared" si="47"/>
        <v>283150</v>
      </c>
    </row>
    <row r="968" spans="1:36" ht="13.8" thickBot="1" x14ac:dyDescent="0.3">
      <c r="A968" s="11" t="s">
        <v>2036</v>
      </c>
      <c r="B968" s="35" t="s">
        <v>404</v>
      </c>
      <c r="C968" s="3" t="s">
        <v>405</v>
      </c>
      <c r="D968" s="3" t="s">
        <v>58</v>
      </c>
      <c r="E968" s="3" t="s">
        <v>57</v>
      </c>
      <c r="F968" s="6" t="s">
        <v>1251</v>
      </c>
      <c r="G968" s="6">
        <v>4</v>
      </c>
      <c r="H968" s="6" t="s">
        <v>1249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0</v>
      </c>
      <c r="AC968" s="5">
        <v>0</v>
      </c>
      <c r="AD968" s="5">
        <v>0</v>
      </c>
      <c r="AE968" s="5">
        <v>0</v>
      </c>
      <c r="AF968" s="5">
        <v>0</v>
      </c>
      <c r="AG968" s="5">
        <v>0</v>
      </c>
      <c r="AH968" s="12">
        <f t="shared" si="45"/>
        <v>0</v>
      </c>
      <c r="AI968" s="12">
        <f t="shared" si="46"/>
        <v>0</v>
      </c>
      <c r="AJ968">
        <f t="shared" si="47"/>
        <v>283150</v>
      </c>
    </row>
    <row r="969" spans="1:36" ht="13.8" thickBot="1" x14ac:dyDescent="0.3">
      <c r="A969" s="11" t="s">
        <v>2037</v>
      </c>
      <c r="B969" s="35" t="s">
        <v>404</v>
      </c>
      <c r="C969" s="3" t="s">
        <v>405</v>
      </c>
      <c r="D969" s="3" t="s">
        <v>58</v>
      </c>
      <c r="E969" s="3" t="s">
        <v>60</v>
      </c>
      <c r="F969" s="6" t="s">
        <v>1251</v>
      </c>
      <c r="G969" s="6">
        <v>4</v>
      </c>
      <c r="H969" s="6" t="s">
        <v>1250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>
        <v>0</v>
      </c>
      <c r="AE969" s="5">
        <v>0</v>
      </c>
      <c r="AF969" s="5">
        <v>0</v>
      </c>
      <c r="AG969" s="5">
        <v>0</v>
      </c>
      <c r="AH969" s="12">
        <f t="shared" si="45"/>
        <v>0</v>
      </c>
      <c r="AI969" s="12">
        <f t="shared" si="46"/>
        <v>0</v>
      </c>
      <c r="AJ969">
        <f t="shared" si="47"/>
        <v>283150</v>
      </c>
    </row>
    <row r="970" spans="1:36" ht="13.8" thickBot="1" x14ac:dyDescent="0.3">
      <c r="A970" s="11" t="s">
        <v>2038</v>
      </c>
      <c r="B970" s="35" t="s">
        <v>404</v>
      </c>
      <c r="C970" s="3" t="s">
        <v>405</v>
      </c>
      <c r="D970" s="3" t="s">
        <v>32</v>
      </c>
      <c r="E970" s="3" t="s">
        <v>32</v>
      </c>
      <c r="F970" s="6" t="s">
        <v>1251</v>
      </c>
      <c r="G970" s="6">
        <v>4</v>
      </c>
      <c r="H970" s="6" t="s">
        <v>1244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  <c r="AB970" s="5">
        <v>0</v>
      </c>
      <c r="AC970" s="5">
        <v>0</v>
      </c>
      <c r="AD970" s="5">
        <v>0</v>
      </c>
      <c r="AE970" s="5">
        <v>0</v>
      </c>
      <c r="AF970" s="5">
        <v>0</v>
      </c>
      <c r="AG970" s="5">
        <v>0</v>
      </c>
      <c r="AH970" s="12">
        <f t="shared" si="45"/>
        <v>0</v>
      </c>
      <c r="AI970" s="12">
        <f t="shared" si="46"/>
        <v>0</v>
      </c>
      <c r="AJ970">
        <f t="shared" si="47"/>
        <v>283150</v>
      </c>
    </row>
    <row r="971" spans="1:36" ht="13.8" thickBot="1" x14ac:dyDescent="0.3">
      <c r="A971" s="11" t="s">
        <v>2034</v>
      </c>
      <c r="B971" s="33" t="s">
        <v>404</v>
      </c>
      <c r="C971" s="7" t="s">
        <v>405</v>
      </c>
      <c r="D971" s="7" t="s">
        <v>63</v>
      </c>
      <c r="E971" s="7" t="s">
        <v>52</v>
      </c>
      <c r="F971" s="11" t="s">
        <v>1251</v>
      </c>
      <c r="G971" s="11">
        <v>4</v>
      </c>
      <c r="H971" s="11" t="s">
        <v>1244</v>
      </c>
      <c r="I971" s="4">
        <v>2184784.7799999998</v>
      </c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12">
        <f t="shared" si="45"/>
        <v>91032.699166666658</v>
      </c>
      <c r="AI971" s="12">
        <f t="shared" si="46"/>
        <v>0</v>
      </c>
      <c r="AJ971">
        <f t="shared" si="47"/>
        <v>283150</v>
      </c>
    </row>
    <row r="972" spans="1:36" ht="13.8" thickBot="1" x14ac:dyDescent="0.3">
      <c r="A972" s="11" t="s">
        <v>2039</v>
      </c>
      <c r="B972" s="35" t="s">
        <v>600</v>
      </c>
      <c r="C972" s="3" t="s">
        <v>601</v>
      </c>
      <c r="D972" s="3" t="s">
        <v>32</v>
      </c>
      <c r="E972" s="3" t="s">
        <v>32</v>
      </c>
      <c r="F972" s="6" t="s">
        <v>1235</v>
      </c>
      <c r="G972" s="6">
        <v>0</v>
      </c>
      <c r="H972" s="6">
        <v>0</v>
      </c>
      <c r="I972" s="5">
        <v>-43914120</v>
      </c>
      <c r="J972" s="5">
        <v>-43744950</v>
      </c>
      <c r="K972" s="5">
        <v>-43569369</v>
      </c>
      <c r="L972" s="5">
        <v>-43393788</v>
      </c>
      <c r="M972" s="5">
        <v>-43218207</v>
      </c>
      <c r="N972" s="5">
        <v>-43042626</v>
      </c>
      <c r="O972" s="5">
        <v>-42867045</v>
      </c>
      <c r="P972" s="5">
        <v>-42691464</v>
      </c>
      <c r="Q972" s="5">
        <v>-42515883</v>
      </c>
      <c r="R972" s="5">
        <v>-42340302</v>
      </c>
      <c r="S972" s="5">
        <v>-42164721</v>
      </c>
      <c r="T972" s="5">
        <v>-41989140</v>
      </c>
      <c r="U972" s="5">
        <v>-47893029</v>
      </c>
      <c r="V972" s="5">
        <v>-47671365</v>
      </c>
      <c r="W972" s="5">
        <v>-47440194</v>
      </c>
      <c r="X972" s="5">
        <v>-47209023</v>
      </c>
      <c r="Y972" s="5">
        <v>-46977852</v>
      </c>
      <c r="Z972" s="5">
        <v>-46746681</v>
      </c>
      <c r="AA972" s="5">
        <v>-46505305</v>
      </c>
      <c r="AB972" s="5">
        <v>-46263929</v>
      </c>
      <c r="AC972" s="5">
        <v>-46022553</v>
      </c>
      <c r="AD972" s="5">
        <v>-45781177</v>
      </c>
      <c r="AE972" s="5">
        <v>-45539801</v>
      </c>
      <c r="AF972" s="5">
        <v>-45300483</v>
      </c>
      <c r="AG972" s="5">
        <v>-45061165</v>
      </c>
      <c r="AH972" s="12">
        <f t="shared" si="45"/>
        <v>-43120089.125</v>
      </c>
      <c r="AI972" s="12">
        <f t="shared" si="46"/>
        <v>-46494621.666666664</v>
      </c>
      <c r="AJ972">
        <f t="shared" si="47"/>
        <v>283151</v>
      </c>
    </row>
    <row r="973" spans="1:36" ht="13.8" thickBot="1" x14ac:dyDescent="0.3">
      <c r="A973" s="11" t="s">
        <v>2040</v>
      </c>
      <c r="B973" s="35" t="s">
        <v>807</v>
      </c>
      <c r="C973" s="3" t="s">
        <v>808</v>
      </c>
      <c r="D973" s="3" t="s">
        <v>63</v>
      </c>
      <c r="E973" s="3" t="s">
        <v>52</v>
      </c>
      <c r="F973" s="6" t="s">
        <v>1251</v>
      </c>
      <c r="G973" s="6">
        <v>4</v>
      </c>
      <c r="H973" s="6" t="s">
        <v>1244</v>
      </c>
      <c r="I973" s="5">
        <v>-104712.19</v>
      </c>
      <c r="J973" s="5">
        <v>-108871.25</v>
      </c>
      <c r="K973" s="5">
        <v>-104212.5</v>
      </c>
      <c r="L973" s="5">
        <v>-101510.14</v>
      </c>
      <c r="M973" s="5">
        <v>-99602.240000000005</v>
      </c>
      <c r="N973" s="5">
        <v>-102950.36</v>
      </c>
      <c r="O973" s="5">
        <v>-107487.25</v>
      </c>
      <c r="P973" s="5">
        <v>-108325.32</v>
      </c>
      <c r="Q973" s="5">
        <v>-113079.56</v>
      </c>
      <c r="R973" s="5">
        <v>-118805.61</v>
      </c>
      <c r="S973" s="5">
        <v>-117539.37</v>
      </c>
      <c r="T973" s="5">
        <v>-112122.43</v>
      </c>
      <c r="U973" s="5">
        <v>-117521.82</v>
      </c>
      <c r="V973" s="5">
        <v>-117895.3</v>
      </c>
      <c r="W973" s="5">
        <v>-113622.45</v>
      </c>
      <c r="X973" s="5">
        <v>-111835.88</v>
      </c>
      <c r="Y973" s="5">
        <v>-107519.86</v>
      </c>
      <c r="Z973" s="5">
        <v>-104802.1</v>
      </c>
      <c r="AA973" s="5">
        <v>-101792.76</v>
      </c>
      <c r="AB973" s="5">
        <v>-102427.14</v>
      </c>
      <c r="AC973" s="5">
        <v>-100507.13</v>
      </c>
      <c r="AD973" s="5">
        <v>-99363.21</v>
      </c>
      <c r="AE973" s="5">
        <v>-98895.72</v>
      </c>
      <c r="AF973" s="5">
        <v>-95718.47</v>
      </c>
      <c r="AG973" s="5">
        <v>-91581.5</v>
      </c>
      <c r="AH973" s="12">
        <f t="shared" si="45"/>
        <v>-108801.91958333332</v>
      </c>
      <c r="AI973" s="12">
        <f t="shared" si="46"/>
        <v>-104910.97333333333</v>
      </c>
      <c r="AJ973">
        <f t="shared" si="47"/>
        <v>283152</v>
      </c>
    </row>
    <row r="974" spans="1:36" ht="13.8" thickBot="1" x14ac:dyDescent="0.3">
      <c r="A974" s="11" t="s">
        <v>2040</v>
      </c>
      <c r="B974" s="33" t="s">
        <v>807</v>
      </c>
      <c r="C974" s="7" t="s">
        <v>808</v>
      </c>
      <c r="D974" s="7" t="s">
        <v>63</v>
      </c>
      <c r="E974" s="7" t="s">
        <v>52</v>
      </c>
      <c r="F974" s="11" t="s">
        <v>1251</v>
      </c>
      <c r="G974" s="11">
        <v>4</v>
      </c>
      <c r="H974" s="11" t="s">
        <v>1244</v>
      </c>
      <c r="I974" s="4">
        <v>-69808.12</v>
      </c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12">
        <f t="shared" si="45"/>
        <v>-2908.6716666666666</v>
      </c>
      <c r="AI974" s="12">
        <f t="shared" si="46"/>
        <v>0</v>
      </c>
      <c r="AJ974">
        <f t="shared" si="47"/>
        <v>283152</v>
      </c>
    </row>
    <row r="975" spans="1:36" ht="13.8" thickBot="1" x14ac:dyDescent="0.3">
      <c r="A975" s="11" t="s">
        <v>2041</v>
      </c>
      <c r="B975" s="35" t="s">
        <v>813</v>
      </c>
      <c r="C975" s="3" t="s">
        <v>814</v>
      </c>
      <c r="D975" s="3" t="s">
        <v>63</v>
      </c>
      <c r="E975" s="3" t="s">
        <v>52</v>
      </c>
      <c r="F975" s="6" t="s">
        <v>1251</v>
      </c>
      <c r="G975" s="6">
        <v>4</v>
      </c>
      <c r="H975" s="6" t="s">
        <v>1244</v>
      </c>
      <c r="I975" s="5">
        <v>843254.83</v>
      </c>
      <c r="J975" s="5">
        <v>852159.45</v>
      </c>
      <c r="K975" s="5">
        <v>852810.75</v>
      </c>
      <c r="L975" s="5">
        <v>851237.9</v>
      </c>
      <c r="M975" s="5">
        <v>873860.78</v>
      </c>
      <c r="N975" s="5">
        <v>882806.05</v>
      </c>
      <c r="O975" s="5">
        <v>892116.3</v>
      </c>
      <c r="P975" s="5">
        <v>907133.65</v>
      </c>
      <c r="Q975" s="5">
        <v>916379.7</v>
      </c>
      <c r="R975" s="5">
        <v>926865.94</v>
      </c>
      <c r="S975" s="5">
        <v>910422.55</v>
      </c>
      <c r="T975" s="5">
        <v>901865.14</v>
      </c>
      <c r="U975" s="5">
        <v>920124.4</v>
      </c>
      <c r="V975" s="5">
        <v>901908.93</v>
      </c>
      <c r="W975" s="5">
        <v>904617.55</v>
      </c>
      <c r="X975" s="5">
        <v>926837.11</v>
      </c>
      <c r="Y975" s="5">
        <v>910861.14</v>
      </c>
      <c r="Z975" s="5">
        <v>908900.49</v>
      </c>
      <c r="AA975" s="5">
        <v>902117.3</v>
      </c>
      <c r="AB975" s="5">
        <v>899668.97</v>
      </c>
      <c r="AC975" s="5">
        <v>887647.86</v>
      </c>
      <c r="AD975" s="5">
        <v>882450.84</v>
      </c>
      <c r="AE975" s="5">
        <v>871883.24</v>
      </c>
      <c r="AF975" s="5">
        <v>868244.73</v>
      </c>
      <c r="AG975" s="5">
        <v>858367.67</v>
      </c>
      <c r="AH975" s="12">
        <f t="shared" si="45"/>
        <v>887445.65208333347</v>
      </c>
      <c r="AI975" s="12">
        <f t="shared" si="46"/>
        <v>896198.68291666673</v>
      </c>
      <c r="AJ975">
        <f t="shared" si="47"/>
        <v>283153</v>
      </c>
    </row>
    <row r="976" spans="1:36" ht="13.8" thickBot="1" x14ac:dyDescent="0.3">
      <c r="A976" s="11" t="s">
        <v>2041</v>
      </c>
      <c r="B976" s="33" t="s">
        <v>813</v>
      </c>
      <c r="C976" s="7" t="s">
        <v>814</v>
      </c>
      <c r="D976" s="7" t="s">
        <v>63</v>
      </c>
      <c r="E976" s="7" t="s">
        <v>52</v>
      </c>
      <c r="F976" s="11" t="s">
        <v>1251</v>
      </c>
      <c r="G976" s="11">
        <v>4</v>
      </c>
      <c r="H976" s="11" t="s">
        <v>1244</v>
      </c>
      <c r="I976" s="4">
        <v>562169.89</v>
      </c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12">
        <f t="shared" si="45"/>
        <v>23423.745416666668</v>
      </c>
      <c r="AI976" s="12">
        <f t="shared" si="46"/>
        <v>0</v>
      </c>
      <c r="AJ976">
        <f t="shared" si="47"/>
        <v>283153</v>
      </c>
    </row>
    <row r="977" spans="1:36" ht="13.8" thickBot="1" x14ac:dyDescent="0.3">
      <c r="A977" s="11" t="s">
        <v>2042</v>
      </c>
      <c r="B977" s="35" t="s">
        <v>406</v>
      </c>
      <c r="C977" s="3" t="s">
        <v>407</v>
      </c>
      <c r="D977" s="3" t="s">
        <v>63</v>
      </c>
      <c r="E977" s="3" t="s">
        <v>52</v>
      </c>
      <c r="F977" s="6" t="s">
        <v>1235</v>
      </c>
      <c r="G977" s="6">
        <v>0</v>
      </c>
      <c r="H977" s="6">
        <v>0</v>
      </c>
      <c r="I977" s="5">
        <v>-19900424</v>
      </c>
      <c r="J977" s="5">
        <v>-19900424</v>
      </c>
      <c r="K977" s="5">
        <v>-19900424</v>
      </c>
      <c r="L977" s="5">
        <v>-19509184</v>
      </c>
      <c r="M977" s="5">
        <v>-19509184</v>
      </c>
      <c r="N977" s="5">
        <v>-19509184</v>
      </c>
      <c r="O977" s="5">
        <v>-19117944</v>
      </c>
      <c r="P977" s="5">
        <v>-19117944</v>
      </c>
      <c r="Q977" s="5">
        <v>-19117944</v>
      </c>
      <c r="R977" s="5">
        <v>-18726704</v>
      </c>
      <c r="S977" s="5">
        <v>-18726704</v>
      </c>
      <c r="T977" s="5">
        <v>-18726704</v>
      </c>
      <c r="U977" s="5">
        <v>-18441103</v>
      </c>
      <c r="V977" s="5">
        <v>-18441103</v>
      </c>
      <c r="W977" s="5">
        <v>-18441103</v>
      </c>
      <c r="X977" s="5">
        <v>-18091834</v>
      </c>
      <c r="Y977" s="5">
        <v>-18091834</v>
      </c>
      <c r="Z977" s="5">
        <v>-18091834</v>
      </c>
      <c r="AA977" s="5">
        <v>-17742565</v>
      </c>
      <c r="AB977" s="5">
        <v>-17742565</v>
      </c>
      <c r="AC977" s="5">
        <v>-17742565</v>
      </c>
      <c r="AD977" s="5">
        <v>-17393296</v>
      </c>
      <c r="AE977" s="5">
        <v>-17393296</v>
      </c>
      <c r="AF977" s="5">
        <v>-17393296</v>
      </c>
      <c r="AG977" s="5">
        <v>-17248150</v>
      </c>
      <c r="AH977" s="12">
        <f t="shared" si="45"/>
        <v>-19252758.958333332</v>
      </c>
      <c r="AI977" s="12">
        <f t="shared" si="46"/>
        <v>-17867493.125</v>
      </c>
      <c r="AJ977">
        <f t="shared" si="47"/>
        <v>283170</v>
      </c>
    </row>
    <row r="978" spans="1:36" ht="13.8" thickBot="1" x14ac:dyDescent="0.3">
      <c r="A978" s="11" t="s">
        <v>2042</v>
      </c>
      <c r="B978" s="33" t="s">
        <v>406</v>
      </c>
      <c r="C978" s="7" t="s">
        <v>407</v>
      </c>
      <c r="D978" s="7" t="s">
        <v>63</v>
      </c>
      <c r="E978" s="7" t="s">
        <v>52</v>
      </c>
      <c r="F978" s="11" t="s">
        <v>1235</v>
      </c>
      <c r="G978" s="11">
        <v>0</v>
      </c>
      <c r="H978" s="11">
        <v>0</v>
      </c>
      <c r="I978" s="4">
        <v>-21071269.48</v>
      </c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12">
        <f t="shared" si="45"/>
        <v>-877969.56166666665</v>
      </c>
      <c r="AI978" s="12">
        <f t="shared" si="46"/>
        <v>0</v>
      </c>
      <c r="AJ978">
        <f t="shared" si="47"/>
        <v>283170</v>
      </c>
    </row>
    <row r="979" spans="1:36" ht="13.8" thickBot="1" x14ac:dyDescent="0.3">
      <c r="A979" s="11" t="s">
        <v>2043</v>
      </c>
      <c r="B979" s="35" t="s">
        <v>976</v>
      </c>
      <c r="C979" s="3" t="s">
        <v>977</v>
      </c>
      <c r="D979" s="3" t="s">
        <v>63</v>
      </c>
      <c r="E979" s="3" t="s">
        <v>52</v>
      </c>
      <c r="F979" s="6" t="s">
        <v>1235</v>
      </c>
      <c r="G979" s="6">
        <v>0</v>
      </c>
      <c r="H979" s="6">
        <v>0</v>
      </c>
      <c r="I979" s="5">
        <v>-61690430</v>
      </c>
      <c r="J979" s="5">
        <v>-61690430</v>
      </c>
      <c r="K979" s="5">
        <v>-61690430</v>
      </c>
      <c r="L979" s="5">
        <v>-61709565</v>
      </c>
      <c r="M979" s="5">
        <v>-61709565</v>
      </c>
      <c r="N979" s="5">
        <v>-61709565</v>
      </c>
      <c r="O979" s="5">
        <v>-61728700</v>
      </c>
      <c r="P979" s="5">
        <v>-61728700</v>
      </c>
      <c r="Q979" s="5">
        <v>-61728700</v>
      </c>
      <c r="R979" s="5">
        <v>-62578433</v>
      </c>
      <c r="S979" s="5">
        <v>-62578433</v>
      </c>
      <c r="T979" s="5">
        <v>-62578433</v>
      </c>
      <c r="U979" s="5">
        <v>-62899839</v>
      </c>
      <c r="V979" s="5">
        <v>-62899839</v>
      </c>
      <c r="W979" s="5">
        <v>-62899839</v>
      </c>
      <c r="X979" s="5">
        <v>-63142257</v>
      </c>
      <c r="Y979" s="5">
        <v>-63142257</v>
      </c>
      <c r="Z979" s="5">
        <v>-63142257</v>
      </c>
      <c r="AA979" s="5">
        <v>-63384675</v>
      </c>
      <c r="AB979" s="5">
        <v>-63384675</v>
      </c>
      <c r="AC979" s="5">
        <v>-63384675</v>
      </c>
      <c r="AD979" s="5">
        <v>-63627093</v>
      </c>
      <c r="AE979" s="5">
        <v>-63627093</v>
      </c>
      <c r="AF979" s="5">
        <v>-63627093</v>
      </c>
      <c r="AG979" s="5">
        <v>-66107785</v>
      </c>
      <c r="AH979" s="12">
        <f t="shared" si="45"/>
        <v>-61977174.041666664</v>
      </c>
      <c r="AI979" s="12">
        <f t="shared" si="46"/>
        <v>-63397130.416666664</v>
      </c>
      <c r="AJ979">
        <f t="shared" si="47"/>
        <v>283175</v>
      </c>
    </row>
    <row r="980" spans="1:36" ht="13.8" thickBot="1" x14ac:dyDescent="0.3">
      <c r="A980" s="11" t="s">
        <v>2044</v>
      </c>
      <c r="B980" s="35" t="s">
        <v>408</v>
      </c>
      <c r="C980" s="3" t="s">
        <v>409</v>
      </c>
      <c r="D980" s="3" t="s">
        <v>58</v>
      </c>
      <c r="E980" s="3" t="s">
        <v>57</v>
      </c>
      <c r="F980" s="6" t="s">
        <v>1235</v>
      </c>
      <c r="G980" s="6">
        <v>0</v>
      </c>
      <c r="H980" s="6">
        <v>0</v>
      </c>
      <c r="I980" s="5">
        <v>-269399</v>
      </c>
      <c r="J980" s="5">
        <v>-269399</v>
      </c>
      <c r="K980" s="5">
        <v>-269399</v>
      </c>
      <c r="L980" s="5">
        <v>-228974</v>
      </c>
      <c r="M980" s="5">
        <v>-228974</v>
      </c>
      <c r="N980" s="5">
        <v>-228974</v>
      </c>
      <c r="O980" s="5">
        <v>-188549</v>
      </c>
      <c r="P980" s="5">
        <v>-188549</v>
      </c>
      <c r="Q980" s="5">
        <v>-188549</v>
      </c>
      <c r="R980" s="5">
        <v>-148124</v>
      </c>
      <c r="S980" s="5">
        <v>-148124</v>
      </c>
      <c r="T980" s="5">
        <v>-148124</v>
      </c>
      <c r="U980" s="5">
        <v>-107699</v>
      </c>
      <c r="V980" s="5">
        <v>-107699</v>
      </c>
      <c r="W980" s="5">
        <v>-107699</v>
      </c>
      <c r="X980" s="5">
        <v>-67274</v>
      </c>
      <c r="Y980" s="5">
        <v>-67274</v>
      </c>
      <c r="Z980" s="5">
        <v>-67274</v>
      </c>
      <c r="AA980" s="5">
        <v>-26849</v>
      </c>
      <c r="AB980" s="5">
        <v>-26849</v>
      </c>
      <c r="AC980" s="5">
        <v>-26849</v>
      </c>
      <c r="AD980" s="5">
        <v>0</v>
      </c>
      <c r="AE980" s="5">
        <v>0</v>
      </c>
      <c r="AF980" s="5">
        <v>0</v>
      </c>
      <c r="AG980" s="5">
        <v>0</v>
      </c>
      <c r="AH980" s="12">
        <f t="shared" si="45"/>
        <v>-202024</v>
      </c>
      <c r="AI980" s="12">
        <f t="shared" si="46"/>
        <v>-45968.041666666664</v>
      </c>
      <c r="AJ980">
        <f t="shared" si="47"/>
        <v>283180</v>
      </c>
    </row>
    <row r="981" spans="1:36" ht="13.8" thickBot="1" x14ac:dyDescent="0.3">
      <c r="A981" s="11" t="s">
        <v>2044</v>
      </c>
      <c r="B981" s="33" t="s">
        <v>408</v>
      </c>
      <c r="C981" s="7" t="s">
        <v>409</v>
      </c>
      <c r="D981" s="7" t="s">
        <v>58</v>
      </c>
      <c r="E981" s="7" t="s">
        <v>57</v>
      </c>
      <c r="F981" s="11" t="s">
        <v>1235</v>
      </c>
      <c r="G981" s="11">
        <v>0</v>
      </c>
      <c r="H981" s="11">
        <v>0</v>
      </c>
      <c r="I981" s="4">
        <v>-959528</v>
      </c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12">
        <f t="shared" si="45"/>
        <v>-39980.333333333336</v>
      </c>
      <c r="AI981" s="12">
        <f t="shared" si="46"/>
        <v>0</v>
      </c>
      <c r="AJ981">
        <f t="shared" si="47"/>
        <v>283180</v>
      </c>
    </row>
    <row r="982" spans="1:36" ht="13.8" thickBot="1" x14ac:dyDescent="0.3">
      <c r="A982" s="11" t="s">
        <v>2045</v>
      </c>
      <c r="B982" s="35" t="s">
        <v>410</v>
      </c>
      <c r="C982" s="3" t="s">
        <v>411</v>
      </c>
      <c r="D982" s="3" t="s">
        <v>51</v>
      </c>
      <c r="E982" s="3" t="s">
        <v>57</v>
      </c>
      <c r="F982" s="6" t="s">
        <v>1231</v>
      </c>
      <c r="G982" s="6">
        <v>0</v>
      </c>
      <c r="H982" s="6">
        <v>0</v>
      </c>
      <c r="I982" s="5">
        <v>14489.62</v>
      </c>
      <c r="J982" s="5">
        <v>18657.45</v>
      </c>
      <c r="K982" s="5">
        <v>22825.279999999999</v>
      </c>
      <c r="L982" s="5">
        <v>26993.11</v>
      </c>
      <c r="M982" s="5">
        <v>31160.94</v>
      </c>
      <c r="N982" s="5">
        <v>35328.769999999997</v>
      </c>
      <c r="O982" s="5">
        <v>39496.6</v>
      </c>
      <c r="P982" s="5">
        <v>43664.43</v>
      </c>
      <c r="Q982" s="5">
        <v>47832.26</v>
      </c>
      <c r="R982" s="5">
        <v>52000.09</v>
      </c>
      <c r="S982" s="5">
        <v>56167.92</v>
      </c>
      <c r="T982" s="5">
        <v>60335.75</v>
      </c>
      <c r="U982" s="5">
        <v>64503.58</v>
      </c>
      <c r="V982" s="5">
        <v>68671.41</v>
      </c>
      <c r="W982" s="5">
        <v>72839.240000000005</v>
      </c>
      <c r="X982" s="5">
        <v>77007.070000000007</v>
      </c>
      <c r="Y982" s="5">
        <v>81174.899999999994</v>
      </c>
      <c r="Z982" s="5">
        <v>85342.73</v>
      </c>
      <c r="AA982" s="5">
        <v>89510.56</v>
      </c>
      <c r="AB982" s="5">
        <v>93678.39</v>
      </c>
      <c r="AC982" s="5">
        <v>97846.22</v>
      </c>
      <c r="AD982" s="5">
        <v>102014.05</v>
      </c>
      <c r="AE982" s="5">
        <v>106181.88</v>
      </c>
      <c r="AF982" s="5">
        <v>110349.71</v>
      </c>
      <c r="AG982" s="5">
        <v>114517.54</v>
      </c>
      <c r="AH982" s="12">
        <f t="shared" si="45"/>
        <v>39496.6</v>
      </c>
      <c r="AI982" s="12">
        <f t="shared" si="46"/>
        <v>89510.56</v>
      </c>
      <c r="AJ982">
        <f t="shared" si="47"/>
        <v>283200</v>
      </c>
    </row>
    <row r="983" spans="1:36" ht="13.8" thickBot="1" x14ac:dyDescent="0.3">
      <c r="A983" s="11" t="s">
        <v>2045</v>
      </c>
      <c r="B983" s="33" t="s">
        <v>410</v>
      </c>
      <c r="C983" s="7" t="s">
        <v>411</v>
      </c>
      <c r="D983" s="7" t="s">
        <v>51</v>
      </c>
      <c r="E983" s="7" t="s">
        <v>57</v>
      </c>
      <c r="F983" s="11" t="s">
        <v>1231</v>
      </c>
      <c r="G983" s="11">
        <v>0</v>
      </c>
      <c r="H983" s="11">
        <v>0</v>
      </c>
      <c r="I983" s="4">
        <v>9659.74</v>
      </c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12">
        <f t="shared" si="45"/>
        <v>402.48916666666668</v>
      </c>
      <c r="AI983" s="12">
        <f t="shared" si="46"/>
        <v>0</v>
      </c>
      <c r="AJ983">
        <f t="shared" si="47"/>
        <v>283200</v>
      </c>
    </row>
    <row r="984" spans="1:36" ht="13.8" thickBot="1" x14ac:dyDescent="0.3">
      <c r="A984" s="11" t="s">
        <v>2046</v>
      </c>
      <c r="B984" s="35" t="s">
        <v>412</v>
      </c>
      <c r="C984" s="3" t="s">
        <v>413</v>
      </c>
      <c r="D984" s="3" t="s">
        <v>58</v>
      </c>
      <c r="E984" s="3" t="s">
        <v>57</v>
      </c>
      <c r="F984" s="6" t="s">
        <v>1235</v>
      </c>
      <c r="G984" s="6">
        <v>0</v>
      </c>
      <c r="H984" s="6">
        <v>0</v>
      </c>
      <c r="I984" s="5">
        <v>4984059.8600000003</v>
      </c>
      <c r="J984" s="5">
        <v>4998929.96</v>
      </c>
      <c r="K984" s="5">
        <v>5232256.51</v>
      </c>
      <c r="L984" s="5">
        <v>5594069.29</v>
      </c>
      <c r="M984" s="5">
        <v>5878676.6200000001</v>
      </c>
      <c r="N984" s="5">
        <v>6323306.0499999998</v>
      </c>
      <c r="O984" s="5">
        <v>6695539.8700000001</v>
      </c>
      <c r="P984" s="5">
        <v>6449031.79</v>
      </c>
      <c r="Q984" s="5">
        <v>6436780.1799999997</v>
      </c>
      <c r="R984" s="5">
        <v>6346043.3799999999</v>
      </c>
      <c r="S984" s="5">
        <v>6464521.1799999997</v>
      </c>
      <c r="T984" s="5">
        <v>7116862.6600000001</v>
      </c>
      <c r="U984" s="5">
        <v>7233370.2400000002</v>
      </c>
      <c r="V984" s="5">
        <v>7258803.5499999998</v>
      </c>
      <c r="W984" s="5">
        <v>7284236.8600000003</v>
      </c>
      <c r="X984" s="5">
        <v>7309670.1699999999</v>
      </c>
      <c r="Y984" s="5">
        <v>7335103.4800000004</v>
      </c>
      <c r="Z984" s="5">
        <v>7360536.79</v>
      </c>
      <c r="AA984" s="5">
        <v>7385970.0999999996</v>
      </c>
      <c r="AB984" s="5">
        <v>7411901.5300000003</v>
      </c>
      <c r="AC984" s="5">
        <v>7437832.96</v>
      </c>
      <c r="AD984" s="5">
        <v>7463764.3899999997</v>
      </c>
      <c r="AE984" s="5">
        <v>7489695.8200000003</v>
      </c>
      <c r="AF984" s="5">
        <v>7515627.25</v>
      </c>
      <c r="AG984" s="5">
        <v>7772242.4199999999</v>
      </c>
      <c r="AH984" s="12">
        <f t="shared" si="45"/>
        <v>6137061.0450000009</v>
      </c>
      <c r="AI984" s="12">
        <f t="shared" si="46"/>
        <v>7396329.1024999991</v>
      </c>
      <c r="AJ984">
        <f t="shared" si="47"/>
        <v>283280</v>
      </c>
    </row>
    <row r="985" spans="1:36" ht="13.8" thickBot="1" x14ac:dyDescent="0.3">
      <c r="A985" s="11" t="s">
        <v>2046</v>
      </c>
      <c r="B985" s="33" t="s">
        <v>412</v>
      </c>
      <c r="C985" s="7" t="s">
        <v>413</v>
      </c>
      <c r="D985" s="7" t="s">
        <v>58</v>
      </c>
      <c r="E985" s="7" t="s">
        <v>57</v>
      </c>
      <c r="F985" s="11" t="s">
        <v>1235</v>
      </c>
      <c r="G985" s="11">
        <v>0</v>
      </c>
      <c r="H985" s="11">
        <v>0</v>
      </c>
      <c r="I985" s="4">
        <v>3322706.58</v>
      </c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12">
        <f t="shared" si="45"/>
        <v>138446.10750000001</v>
      </c>
      <c r="AI985" s="12">
        <f t="shared" si="46"/>
        <v>0</v>
      </c>
      <c r="AJ985">
        <f t="shared" si="47"/>
        <v>283280</v>
      </c>
    </row>
    <row r="986" spans="1:36" ht="13.8" thickBot="1" x14ac:dyDescent="0.3">
      <c r="A986" s="11" t="s">
        <v>2047</v>
      </c>
      <c r="B986" s="35" t="s">
        <v>1032</v>
      </c>
      <c r="C986" s="3" t="s">
        <v>1033</v>
      </c>
      <c r="D986" s="3" t="s">
        <v>58</v>
      </c>
      <c r="E986" s="3" t="s">
        <v>60</v>
      </c>
      <c r="F986" s="6" t="s">
        <v>1231</v>
      </c>
      <c r="G986" s="6">
        <v>0</v>
      </c>
      <c r="H986" s="6">
        <v>0</v>
      </c>
      <c r="I986" s="5">
        <v>-1392044.53</v>
      </c>
      <c r="J986" s="5">
        <v>-1514254.39</v>
      </c>
      <c r="K986" s="5">
        <v>-1592866.23</v>
      </c>
      <c r="L986" s="5">
        <v>-1664214.55</v>
      </c>
      <c r="M986" s="5">
        <v>-1712975.36</v>
      </c>
      <c r="N986" s="5">
        <v>-1756559.18</v>
      </c>
      <c r="O986" s="5">
        <v>-1801195.73</v>
      </c>
      <c r="P986" s="5">
        <v>-1846828</v>
      </c>
      <c r="Q986" s="5">
        <v>-1876880.14</v>
      </c>
      <c r="R986" s="5">
        <v>-1911083.06</v>
      </c>
      <c r="S986" s="5">
        <v>-1945625.54</v>
      </c>
      <c r="T986" s="5">
        <v>-1992982.51</v>
      </c>
      <c r="U986" s="5">
        <v>-2034363.39</v>
      </c>
      <c r="V986" s="5">
        <v>-2119868.79</v>
      </c>
      <c r="W986" s="5">
        <v>-2139131.17</v>
      </c>
      <c r="X986" s="5">
        <v>-2161105.71</v>
      </c>
      <c r="Y986" s="5">
        <v>-2171221.25</v>
      </c>
      <c r="Z986" s="5">
        <v>-2187415.7000000002</v>
      </c>
      <c r="AA986" s="5">
        <v>-2184806.65</v>
      </c>
      <c r="AB986" s="5">
        <v>-2177543.5099999998</v>
      </c>
      <c r="AC986" s="5">
        <v>-2173182.6800000002</v>
      </c>
      <c r="AD986" s="5">
        <v>-2176542.35</v>
      </c>
      <c r="AE986" s="5">
        <v>-2176415.56</v>
      </c>
      <c r="AF986" s="5">
        <v>-2175113.75</v>
      </c>
      <c r="AG986" s="5">
        <v>-2172390.58</v>
      </c>
      <c r="AH986" s="12">
        <f t="shared" si="45"/>
        <v>-1777389.0541666669</v>
      </c>
      <c r="AI986" s="12">
        <f t="shared" si="46"/>
        <v>-2162143.6754166665</v>
      </c>
      <c r="AJ986">
        <f t="shared" si="47"/>
        <v>283302</v>
      </c>
    </row>
    <row r="987" spans="1:36" ht="13.8" thickBot="1" x14ac:dyDescent="0.3">
      <c r="A987" s="11" t="s">
        <v>2048</v>
      </c>
      <c r="B987" s="35" t="s">
        <v>1032</v>
      </c>
      <c r="C987" s="3" t="s">
        <v>1033</v>
      </c>
      <c r="D987" s="3" t="s">
        <v>32</v>
      </c>
      <c r="E987" s="3" t="s">
        <v>32</v>
      </c>
      <c r="F987" s="6" t="s">
        <v>1231</v>
      </c>
      <c r="G987" s="6">
        <v>0</v>
      </c>
      <c r="H987" s="6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F987" s="5">
        <v>0</v>
      </c>
      <c r="AG987" s="5">
        <v>0</v>
      </c>
      <c r="AH987" s="12">
        <f t="shared" si="45"/>
        <v>0</v>
      </c>
      <c r="AI987" s="12">
        <f t="shared" si="46"/>
        <v>0</v>
      </c>
      <c r="AJ987">
        <f t="shared" si="47"/>
        <v>283302</v>
      </c>
    </row>
    <row r="988" spans="1:36" ht="13.8" thickBot="1" x14ac:dyDescent="0.3">
      <c r="A988" s="11" t="s">
        <v>2047</v>
      </c>
      <c r="B988" s="33" t="s">
        <v>1032</v>
      </c>
      <c r="C988" s="7" t="s">
        <v>1033</v>
      </c>
      <c r="D988" s="7" t="s">
        <v>58</v>
      </c>
      <c r="E988" s="7" t="s">
        <v>60</v>
      </c>
      <c r="F988" s="11" t="s">
        <v>1231</v>
      </c>
      <c r="G988" s="11">
        <v>0</v>
      </c>
      <c r="H988" s="11">
        <v>0</v>
      </c>
      <c r="I988" s="4">
        <v>-928029.68</v>
      </c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12">
        <f t="shared" si="45"/>
        <v>-38667.903333333335</v>
      </c>
      <c r="AI988" s="12">
        <f t="shared" si="46"/>
        <v>0</v>
      </c>
      <c r="AJ988">
        <f t="shared" si="47"/>
        <v>283302</v>
      </c>
    </row>
    <row r="989" spans="1:36" ht="13.8" thickBot="1" x14ac:dyDescent="0.3">
      <c r="A989" s="11" t="s">
        <v>2049</v>
      </c>
      <c r="B989" s="35" t="s">
        <v>911</v>
      </c>
      <c r="C989" s="3" t="s">
        <v>912</v>
      </c>
      <c r="D989" s="3" t="s">
        <v>58</v>
      </c>
      <c r="E989" s="3" t="s">
        <v>57</v>
      </c>
      <c r="F989" s="6" t="s">
        <v>1235</v>
      </c>
      <c r="G989" s="6">
        <v>0</v>
      </c>
      <c r="H989" s="6">
        <v>0</v>
      </c>
      <c r="I989" s="5">
        <v>37025.33</v>
      </c>
      <c r="J989" s="5">
        <v>183534.05</v>
      </c>
      <c r="K989" s="5">
        <v>163628.10999999999</v>
      </c>
      <c r="L989" s="5">
        <v>157607.85</v>
      </c>
      <c r="M989" s="5">
        <v>147382.91</v>
      </c>
      <c r="N989" s="5">
        <v>143363.28</v>
      </c>
      <c r="O989" s="5">
        <v>134938.01999999999</v>
      </c>
      <c r="P989" s="5">
        <v>134183.4</v>
      </c>
      <c r="Q989" s="5">
        <v>141146.19</v>
      </c>
      <c r="R989" s="5">
        <v>147029.10999999999</v>
      </c>
      <c r="S989" s="5">
        <v>163809.29</v>
      </c>
      <c r="T989" s="5">
        <v>174109.13</v>
      </c>
      <c r="U989" s="5">
        <v>178868.21</v>
      </c>
      <c r="V989" s="5">
        <v>161282.34</v>
      </c>
      <c r="W989" s="5">
        <v>140413.81</v>
      </c>
      <c r="X989" s="5">
        <v>118853.8</v>
      </c>
      <c r="Y989" s="5">
        <v>113038.94</v>
      </c>
      <c r="Z989" s="5">
        <v>104137.01</v>
      </c>
      <c r="AA989" s="5">
        <v>93050.68</v>
      </c>
      <c r="AB989" s="5">
        <v>-82311.429999999993</v>
      </c>
      <c r="AC989" s="5">
        <v>-90181.63</v>
      </c>
      <c r="AD989" s="5">
        <v>-99368.77</v>
      </c>
      <c r="AE989" s="5">
        <v>-104850.11</v>
      </c>
      <c r="AF989" s="5">
        <v>-112828.72</v>
      </c>
      <c r="AG989" s="5">
        <v>-113455.57</v>
      </c>
      <c r="AH989" s="12">
        <f t="shared" si="45"/>
        <v>149889.8425</v>
      </c>
      <c r="AI989" s="12">
        <f t="shared" si="46"/>
        <v>22828.52</v>
      </c>
      <c r="AJ989">
        <f t="shared" si="47"/>
        <v>283305</v>
      </c>
    </row>
    <row r="990" spans="1:36" ht="13.8" thickBot="1" x14ac:dyDescent="0.3">
      <c r="A990" s="11" t="s">
        <v>2049</v>
      </c>
      <c r="B990" s="33" t="s">
        <v>911</v>
      </c>
      <c r="C990" s="7" t="s">
        <v>912</v>
      </c>
      <c r="D990" s="7" t="s">
        <v>58</v>
      </c>
      <c r="E990" s="7" t="s">
        <v>57</v>
      </c>
      <c r="F990" s="11" t="s">
        <v>1235</v>
      </c>
      <c r="G990" s="11">
        <v>0</v>
      </c>
      <c r="H990" s="11">
        <v>0</v>
      </c>
      <c r="I990" s="4">
        <v>24683.55</v>
      </c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12">
        <f t="shared" si="45"/>
        <v>1028.48125</v>
      </c>
      <c r="AI990" s="12">
        <f t="shared" si="46"/>
        <v>0</v>
      </c>
      <c r="AJ990">
        <f t="shared" si="47"/>
        <v>283305</v>
      </c>
    </row>
    <row r="991" spans="1:36" ht="13.8" thickBot="1" x14ac:dyDescent="0.3">
      <c r="A991" s="11" t="s">
        <v>2050</v>
      </c>
      <c r="B991" s="35" t="s">
        <v>1067</v>
      </c>
      <c r="C991" s="3" t="s">
        <v>1068</v>
      </c>
      <c r="D991" s="3" t="s">
        <v>51</v>
      </c>
      <c r="E991" s="3" t="s">
        <v>57</v>
      </c>
      <c r="F991" s="6" t="s">
        <v>1235</v>
      </c>
      <c r="G991" s="6">
        <v>0</v>
      </c>
      <c r="H991" s="6">
        <v>0</v>
      </c>
      <c r="I991" s="5">
        <v>-360155</v>
      </c>
      <c r="J991" s="5">
        <v>-359640</v>
      </c>
      <c r="K991" s="5">
        <v>-359125</v>
      </c>
      <c r="L991" s="5">
        <v>-358610</v>
      </c>
      <c r="M991" s="5">
        <v>-358095</v>
      </c>
      <c r="N991" s="5">
        <v>-357580</v>
      </c>
      <c r="O991" s="5">
        <v>-357065</v>
      </c>
      <c r="P991" s="5">
        <v>-356550</v>
      </c>
      <c r="Q991" s="5">
        <v>-356035</v>
      </c>
      <c r="R991" s="5">
        <v>-355520</v>
      </c>
      <c r="S991" s="5">
        <v>-355005</v>
      </c>
      <c r="T991" s="5">
        <v>-354490</v>
      </c>
      <c r="U991" s="5">
        <v>-353975</v>
      </c>
      <c r="V991" s="5">
        <v>-353460</v>
      </c>
      <c r="W991" s="5">
        <v>-352945</v>
      </c>
      <c r="X991" s="5">
        <v>-352430</v>
      </c>
      <c r="Y991" s="5">
        <v>-351915</v>
      </c>
      <c r="Z991" s="5">
        <v>-351400</v>
      </c>
      <c r="AA991" s="5">
        <v>-350885</v>
      </c>
      <c r="AB991" s="5">
        <v>-350370</v>
      </c>
      <c r="AC991" s="5">
        <v>-349855</v>
      </c>
      <c r="AD991" s="5">
        <v>-349340</v>
      </c>
      <c r="AE991" s="5">
        <v>-348825</v>
      </c>
      <c r="AF991" s="5">
        <v>-348310</v>
      </c>
      <c r="AG991" s="5">
        <v>-347795</v>
      </c>
      <c r="AH991" s="12">
        <f t="shared" si="45"/>
        <v>-357065</v>
      </c>
      <c r="AI991" s="12">
        <f t="shared" si="46"/>
        <v>-350885</v>
      </c>
      <c r="AJ991">
        <f t="shared" si="47"/>
        <v>283306</v>
      </c>
    </row>
    <row r="992" spans="1:36" ht="13.8" thickBot="1" x14ac:dyDescent="0.3">
      <c r="A992" s="11" t="s">
        <v>2050</v>
      </c>
      <c r="B992" s="33" t="s">
        <v>1067</v>
      </c>
      <c r="C992" s="7" t="s">
        <v>1068</v>
      </c>
      <c r="D992" s="7" t="s">
        <v>51</v>
      </c>
      <c r="E992" s="7" t="s">
        <v>57</v>
      </c>
      <c r="F992" s="11" t="s">
        <v>1235</v>
      </c>
      <c r="G992" s="11">
        <v>0</v>
      </c>
      <c r="H992" s="11">
        <v>0</v>
      </c>
      <c r="I992" s="4">
        <v>-718890</v>
      </c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12">
        <f t="shared" si="45"/>
        <v>-29953.75</v>
      </c>
      <c r="AI992" s="12">
        <f t="shared" si="46"/>
        <v>0</v>
      </c>
      <c r="AJ992">
        <f t="shared" si="47"/>
        <v>283306</v>
      </c>
    </row>
    <row r="993" spans="1:36" ht="13.8" thickBot="1" x14ac:dyDescent="0.3">
      <c r="A993" s="11" t="s">
        <v>2051</v>
      </c>
      <c r="B993" s="35" t="s">
        <v>1069</v>
      </c>
      <c r="C993" s="3" t="s">
        <v>1070</v>
      </c>
      <c r="D993" s="3" t="s">
        <v>51</v>
      </c>
      <c r="E993" s="3" t="s">
        <v>57</v>
      </c>
      <c r="F993" s="6" t="s">
        <v>1235</v>
      </c>
      <c r="G993" s="6">
        <v>0</v>
      </c>
      <c r="H993" s="6">
        <v>0</v>
      </c>
      <c r="I993" s="5">
        <v>-570408</v>
      </c>
      <c r="J993" s="5">
        <v>-569653</v>
      </c>
      <c r="K993" s="5">
        <v>-568898</v>
      </c>
      <c r="L993" s="5">
        <v>-568143</v>
      </c>
      <c r="M993" s="5">
        <v>-567388</v>
      </c>
      <c r="N993" s="5">
        <v>-566633</v>
      </c>
      <c r="O993" s="5">
        <v>-565878</v>
      </c>
      <c r="P993" s="5">
        <v>-565123</v>
      </c>
      <c r="Q993" s="5">
        <v>-564368</v>
      </c>
      <c r="R993" s="5">
        <v>-563613</v>
      </c>
      <c r="S993" s="5">
        <v>-562858</v>
      </c>
      <c r="T993" s="5">
        <v>-562103</v>
      </c>
      <c r="U993" s="5">
        <v>-561348</v>
      </c>
      <c r="V993" s="5">
        <v>-560593</v>
      </c>
      <c r="W993" s="5">
        <v>-559838</v>
      </c>
      <c r="X993" s="5">
        <v>-559083</v>
      </c>
      <c r="Y993" s="5">
        <v>-558328</v>
      </c>
      <c r="Z993" s="5">
        <v>-557573</v>
      </c>
      <c r="AA993" s="5">
        <v>-556818</v>
      </c>
      <c r="AB993" s="5">
        <v>-556063</v>
      </c>
      <c r="AC993" s="5">
        <v>-555308</v>
      </c>
      <c r="AD993" s="5">
        <v>-554553</v>
      </c>
      <c r="AE993" s="5">
        <v>-553798</v>
      </c>
      <c r="AF993" s="5">
        <v>-553043</v>
      </c>
      <c r="AG993" s="5">
        <v>-552288</v>
      </c>
      <c r="AH993" s="12">
        <f t="shared" si="45"/>
        <v>-565878</v>
      </c>
      <c r="AI993" s="12">
        <f t="shared" si="46"/>
        <v>-556818</v>
      </c>
      <c r="AJ993">
        <f t="shared" si="47"/>
        <v>283307</v>
      </c>
    </row>
    <row r="994" spans="1:36" ht="13.8" thickBot="1" x14ac:dyDescent="0.3">
      <c r="A994" s="11" t="s">
        <v>2051</v>
      </c>
      <c r="B994" s="33" t="s">
        <v>1069</v>
      </c>
      <c r="C994" s="7" t="s">
        <v>1070</v>
      </c>
      <c r="D994" s="7" t="s">
        <v>51</v>
      </c>
      <c r="E994" s="7" t="s">
        <v>57</v>
      </c>
      <c r="F994" s="11" t="s">
        <v>1235</v>
      </c>
      <c r="G994" s="11">
        <v>0</v>
      </c>
      <c r="H994" s="11">
        <v>0</v>
      </c>
      <c r="I994" s="4">
        <v>-1217182</v>
      </c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12">
        <f t="shared" si="45"/>
        <v>-50715.916666666664</v>
      </c>
      <c r="AI994" s="12">
        <f t="shared" si="46"/>
        <v>0</v>
      </c>
      <c r="AJ994">
        <f t="shared" si="47"/>
        <v>283307</v>
      </c>
    </row>
    <row r="995" spans="1:36" ht="13.8" thickBot="1" x14ac:dyDescent="0.3">
      <c r="A995" s="11" t="s">
        <v>2052</v>
      </c>
      <c r="B995" s="35" t="s">
        <v>1071</v>
      </c>
      <c r="C995" s="3" t="s">
        <v>1072</v>
      </c>
      <c r="D995" s="3" t="s">
        <v>51</v>
      </c>
      <c r="E995" s="3" t="s">
        <v>57</v>
      </c>
      <c r="F995" s="6" t="s">
        <v>1235</v>
      </c>
      <c r="G995" s="6">
        <v>0</v>
      </c>
      <c r="H995" s="6">
        <v>0</v>
      </c>
      <c r="I995" s="5">
        <v>-19993</v>
      </c>
      <c r="J995" s="5">
        <v>-19900</v>
      </c>
      <c r="K995" s="5">
        <v>-19807</v>
      </c>
      <c r="L995" s="5">
        <v>-19714</v>
      </c>
      <c r="M995" s="5">
        <v>-19621</v>
      </c>
      <c r="N995" s="5">
        <v>-19528</v>
      </c>
      <c r="O995" s="5">
        <v>-19435</v>
      </c>
      <c r="P995" s="5">
        <v>-19342</v>
      </c>
      <c r="Q995" s="5">
        <v>-19249</v>
      </c>
      <c r="R995" s="5">
        <v>-19156</v>
      </c>
      <c r="S995" s="5">
        <v>-19063</v>
      </c>
      <c r="T995" s="5">
        <v>-18970</v>
      </c>
      <c r="U995" s="5">
        <v>-18877</v>
      </c>
      <c r="V995" s="5">
        <v>-18784</v>
      </c>
      <c r="W995" s="5">
        <v>-18691</v>
      </c>
      <c r="X995" s="5">
        <v>-18598</v>
      </c>
      <c r="Y995" s="5">
        <v>-18505</v>
      </c>
      <c r="Z995" s="5">
        <v>-18412</v>
      </c>
      <c r="AA995" s="5">
        <v>-18319</v>
      </c>
      <c r="AB995" s="5">
        <v>-18226</v>
      </c>
      <c r="AC995" s="5">
        <v>-18133</v>
      </c>
      <c r="AD995" s="5">
        <v>-18040</v>
      </c>
      <c r="AE995" s="5">
        <v>-17947</v>
      </c>
      <c r="AF995" s="5">
        <v>-17854</v>
      </c>
      <c r="AG995" s="5">
        <v>-17761</v>
      </c>
      <c r="AH995" s="12">
        <f t="shared" si="45"/>
        <v>-19435</v>
      </c>
      <c r="AI995" s="12">
        <f t="shared" si="46"/>
        <v>-18319</v>
      </c>
      <c r="AJ995">
        <f t="shared" si="47"/>
        <v>283308</v>
      </c>
    </row>
    <row r="996" spans="1:36" ht="13.8" thickBot="1" x14ac:dyDescent="0.3">
      <c r="A996" s="11" t="s">
        <v>2052</v>
      </c>
      <c r="B996" s="33" t="s">
        <v>1071</v>
      </c>
      <c r="C996" s="7" t="s">
        <v>1072</v>
      </c>
      <c r="D996" s="7" t="s">
        <v>51</v>
      </c>
      <c r="E996" s="7" t="s">
        <v>57</v>
      </c>
      <c r="F996" s="11" t="s">
        <v>1235</v>
      </c>
      <c r="G996" s="11">
        <v>0</v>
      </c>
      <c r="H996" s="11">
        <v>0</v>
      </c>
      <c r="I996" s="4">
        <v>-39910</v>
      </c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12">
        <f t="shared" si="45"/>
        <v>-1662.9166666666667</v>
      </c>
      <c r="AI996" s="12">
        <f t="shared" si="46"/>
        <v>0</v>
      </c>
      <c r="AJ996">
        <f t="shared" si="47"/>
        <v>283308</v>
      </c>
    </row>
    <row r="997" spans="1:36" ht="13.8" thickBot="1" x14ac:dyDescent="0.3">
      <c r="A997" s="11" t="s">
        <v>2053</v>
      </c>
      <c r="B997" s="35" t="s">
        <v>793</v>
      </c>
      <c r="C997" s="3" t="s">
        <v>794</v>
      </c>
      <c r="D997" s="3" t="s">
        <v>58</v>
      </c>
      <c r="E997" s="3" t="s">
        <v>57</v>
      </c>
      <c r="F997" s="6" t="s">
        <v>1235</v>
      </c>
      <c r="G997" s="6">
        <v>0</v>
      </c>
      <c r="H997" s="6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  <c r="AB997" s="5">
        <v>0</v>
      </c>
      <c r="AC997" s="5">
        <v>0</v>
      </c>
      <c r="AD997" s="5">
        <v>0</v>
      </c>
      <c r="AE997" s="5">
        <v>0</v>
      </c>
      <c r="AF997" s="5">
        <v>0</v>
      </c>
      <c r="AG997" s="5">
        <v>0</v>
      </c>
      <c r="AH997" s="12">
        <f t="shared" si="45"/>
        <v>0</v>
      </c>
      <c r="AI997" s="12">
        <f t="shared" si="46"/>
        <v>0</v>
      </c>
      <c r="AJ997">
        <f t="shared" si="47"/>
        <v>283312</v>
      </c>
    </row>
    <row r="998" spans="1:36" ht="13.8" thickBot="1" x14ac:dyDescent="0.3">
      <c r="A998" s="11" t="s">
        <v>2054</v>
      </c>
      <c r="B998" s="35" t="s">
        <v>1075</v>
      </c>
      <c r="C998" s="3" t="s">
        <v>1076</v>
      </c>
      <c r="D998" s="3" t="s">
        <v>63</v>
      </c>
      <c r="E998" s="3" t="s">
        <v>52</v>
      </c>
      <c r="F998" s="6" t="s">
        <v>1235</v>
      </c>
      <c r="G998" s="6">
        <v>0</v>
      </c>
      <c r="H998" s="6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0</v>
      </c>
      <c r="AB998" s="5">
        <v>0</v>
      </c>
      <c r="AC998" s="5">
        <v>0</v>
      </c>
      <c r="AD998" s="5">
        <v>0</v>
      </c>
      <c r="AE998" s="5">
        <v>0</v>
      </c>
      <c r="AF998" s="5">
        <v>0</v>
      </c>
      <c r="AG998" s="5">
        <v>0</v>
      </c>
      <c r="AH998" s="12">
        <f t="shared" si="45"/>
        <v>0</v>
      </c>
      <c r="AI998" s="12">
        <f t="shared" si="46"/>
        <v>0</v>
      </c>
      <c r="AJ998">
        <f t="shared" si="47"/>
        <v>283313</v>
      </c>
    </row>
    <row r="999" spans="1:36" ht="13.8" thickBot="1" x14ac:dyDescent="0.3">
      <c r="A999" s="11" t="s">
        <v>2055</v>
      </c>
      <c r="B999" s="35" t="s">
        <v>1075</v>
      </c>
      <c r="C999" s="3" t="s">
        <v>1076</v>
      </c>
      <c r="D999" s="3" t="s">
        <v>32</v>
      </c>
      <c r="E999" s="3" t="s">
        <v>32</v>
      </c>
      <c r="F999" s="6" t="s">
        <v>1235</v>
      </c>
      <c r="G999" s="6">
        <v>0</v>
      </c>
      <c r="H999" s="6">
        <v>0</v>
      </c>
      <c r="I999" s="5">
        <v>-615254</v>
      </c>
      <c r="J999" s="5">
        <v>-563857</v>
      </c>
      <c r="K999" s="5">
        <v>-515490</v>
      </c>
      <c r="L999" s="5">
        <v>-931960</v>
      </c>
      <c r="M999" s="5">
        <v>-892303</v>
      </c>
      <c r="N999" s="5">
        <v>-849399</v>
      </c>
      <c r="O999" s="5">
        <v>-1261755</v>
      </c>
      <c r="P999" s="5">
        <v>-1217730</v>
      </c>
      <c r="Q999" s="5">
        <v>-1622591</v>
      </c>
      <c r="R999" s="5">
        <v>-735049</v>
      </c>
      <c r="S999" s="5">
        <v>-692977</v>
      </c>
      <c r="T999" s="5">
        <v>-642684</v>
      </c>
      <c r="U999" s="5">
        <v>-594550</v>
      </c>
      <c r="V999" s="5">
        <v>-525380</v>
      </c>
      <c r="W999" s="5">
        <v>-477070</v>
      </c>
      <c r="X999" s="5">
        <v>-876068</v>
      </c>
      <c r="Y999" s="5">
        <v>-826086</v>
      </c>
      <c r="Z999" s="5">
        <v>-769625</v>
      </c>
      <c r="AA999" s="5">
        <v>-1155211</v>
      </c>
      <c r="AB999" s="5">
        <v>-1094826</v>
      </c>
      <c r="AC999" s="5">
        <v>-1063691</v>
      </c>
      <c r="AD999" s="5">
        <v>-655187</v>
      </c>
      <c r="AE999" s="5">
        <v>-594044</v>
      </c>
      <c r="AF999" s="5">
        <v>-543069</v>
      </c>
      <c r="AG999" s="5">
        <v>-471986</v>
      </c>
      <c r="AH999" s="12">
        <f t="shared" si="45"/>
        <v>-877558.08333333337</v>
      </c>
      <c r="AI999" s="12">
        <f t="shared" si="46"/>
        <v>-759460.41666666663</v>
      </c>
      <c r="AJ999">
        <f t="shared" si="47"/>
        <v>283313</v>
      </c>
    </row>
    <row r="1000" spans="1:36" ht="13.8" thickBot="1" x14ac:dyDescent="0.3">
      <c r="A1000" s="11" t="s">
        <v>2054</v>
      </c>
      <c r="B1000" s="33" t="s">
        <v>1075</v>
      </c>
      <c r="C1000" s="7" t="s">
        <v>1076</v>
      </c>
      <c r="D1000" s="7" t="s">
        <v>63</v>
      </c>
      <c r="E1000" s="7" t="s">
        <v>52</v>
      </c>
      <c r="F1000" s="11" t="s">
        <v>1235</v>
      </c>
      <c r="G1000" s="11">
        <v>0</v>
      </c>
      <c r="H1000" s="11">
        <v>0</v>
      </c>
      <c r="I1000" s="4">
        <v>-4382213.5</v>
      </c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12">
        <f t="shared" si="45"/>
        <v>-182592.22916666666</v>
      </c>
      <c r="AI1000" s="12">
        <f t="shared" si="46"/>
        <v>0</v>
      </c>
      <c r="AJ1000">
        <f t="shared" si="47"/>
        <v>283313</v>
      </c>
    </row>
    <row r="1001" spans="1:36" ht="13.8" thickBot="1" x14ac:dyDescent="0.3">
      <c r="A1001" s="11" t="s">
        <v>2055</v>
      </c>
      <c r="B1001" s="33" t="s">
        <v>1075</v>
      </c>
      <c r="C1001" s="7" t="s">
        <v>1076</v>
      </c>
      <c r="D1001" s="7" t="s">
        <v>32</v>
      </c>
      <c r="E1001" s="7" t="s">
        <v>32</v>
      </c>
      <c r="F1001" s="11" t="s">
        <v>1235</v>
      </c>
      <c r="G1001" s="11">
        <v>0</v>
      </c>
      <c r="H1001" s="11">
        <v>0</v>
      </c>
      <c r="I1001" s="4">
        <v>591574</v>
      </c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12">
        <f t="shared" si="45"/>
        <v>24648.916666666668</v>
      </c>
      <c r="AI1001" s="12">
        <f t="shared" si="46"/>
        <v>0</v>
      </c>
      <c r="AJ1001">
        <f t="shared" si="47"/>
        <v>283313</v>
      </c>
    </row>
    <row r="1002" spans="1:36" ht="13.8" thickBot="1" x14ac:dyDescent="0.3">
      <c r="A1002" s="11" t="s">
        <v>2056</v>
      </c>
      <c r="B1002" s="35" t="s">
        <v>1121</v>
      </c>
      <c r="C1002" s="3" t="s">
        <v>1122</v>
      </c>
      <c r="D1002" s="3" t="s">
        <v>59</v>
      </c>
      <c r="E1002" s="3" t="s">
        <v>57</v>
      </c>
      <c r="F1002" s="6" t="s">
        <v>1235</v>
      </c>
      <c r="G1002" s="6">
        <v>0</v>
      </c>
      <c r="H1002" s="6">
        <v>0</v>
      </c>
      <c r="I1002" s="4"/>
      <c r="J1002" s="4"/>
      <c r="K1002" s="5">
        <v>-3331.05</v>
      </c>
      <c r="L1002" s="5">
        <v>-11360.11</v>
      </c>
      <c r="M1002" s="5">
        <v>-11360.11</v>
      </c>
      <c r="N1002" s="5">
        <v>-11360.11</v>
      </c>
      <c r="O1002" s="5">
        <v>-24631.31</v>
      </c>
      <c r="P1002" s="5">
        <v>-24631.31</v>
      </c>
      <c r="Q1002" s="5">
        <v>-28916.5</v>
      </c>
      <c r="R1002" s="5">
        <v>-62139.92</v>
      </c>
      <c r="S1002" s="5">
        <v>-62139.92</v>
      </c>
      <c r="T1002" s="5">
        <v>-71503.199999999997</v>
      </c>
      <c r="U1002" s="5">
        <v>-76208.47</v>
      </c>
      <c r="V1002" s="5">
        <v>-76208.47</v>
      </c>
      <c r="W1002" s="5">
        <v>-76208.47</v>
      </c>
      <c r="X1002" s="5">
        <v>-86147.59</v>
      </c>
      <c r="Y1002" s="5">
        <v>-91232.48</v>
      </c>
      <c r="Z1002" s="5">
        <v>-91232.48</v>
      </c>
      <c r="AA1002" s="5">
        <v>-102650.33</v>
      </c>
      <c r="AB1002" s="5">
        <v>-108453.75</v>
      </c>
      <c r="AC1002" s="5">
        <v>-119346.86</v>
      </c>
      <c r="AD1002" s="5">
        <v>-125062.98</v>
      </c>
      <c r="AE1002" s="5">
        <v>-125062.98</v>
      </c>
      <c r="AF1002" s="5">
        <v>-136669.64000000001</v>
      </c>
      <c r="AG1002" s="5">
        <v>-145685.14000000001</v>
      </c>
      <c r="AH1002" s="12">
        <f t="shared" si="45"/>
        <v>-29123.147916666665</v>
      </c>
      <c r="AI1002" s="12">
        <f t="shared" si="46"/>
        <v>-104101.90291666666</v>
      </c>
      <c r="AJ1002">
        <f t="shared" si="47"/>
        <v>283314</v>
      </c>
    </row>
    <row r="1003" spans="1:36" ht="13.8" thickBot="1" x14ac:dyDescent="0.3">
      <c r="A1003" s="11" t="s">
        <v>2057</v>
      </c>
      <c r="B1003" s="35" t="s">
        <v>1121</v>
      </c>
      <c r="C1003" s="3" t="s">
        <v>1122</v>
      </c>
      <c r="D1003" s="3" t="s">
        <v>58</v>
      </c>
      <c r="E1003" s="3" t="s">
        <v>57</v>
      </c>
      <c r="F1003" s="6" t="s">
        <v>1235</v>
      </c>
      <c r="G1003" s="6">
        <v>0</v>
      </c>
      <c r="H1003" s="6">
        <v>0</v>
      </c>
      <c r="I1003" s="4"/>
      <c r="J1003" s="4"/>
      <c r="K1003" s="5">
        <v>-7655.86</v>
      </c>
      <c r="L1003" s="5">
        <v>-25035.03</v>
      </c>
      <c r="M1003" s="5">
        <v>-25035.03</v>
      </c>
      <c r="N1003" s="5">
        <v>-25035.03</v>
      </c>
      <c r="O1003" s="5">
        <v>-52642.11</v>
      </c>
      <c r="P1003" s="5">
        <v>-52642.11</v>
      </c>
      <c r="Q1003" s="5">
        <v>-61782.92</v>
      </c>
      <c r="R1003" s="5">
        <v>-133915.99</v>
      </c>
      <c r="S1003" s="5">
        <v>-133915.99</v>
      </c>
      <c r="T1003" s="5">
        <v>-154017.18</v>
      </c>
      <c r="U1003" s="5">
        <v>-164132.75</v>
      </c>
      <c r="V1003" s="5">
        <v>-164132.75</v>
      </c>
      <c r="W1003" s="5">
        <v>-164132.75</v>
      </c>
      <c r="X1003" s="5">
        <v>-185459.27</v>
      </c>
      <c r="Y1003" s="5">
        <v>-196329.87</v>
      </c>
      <c r="Z1003" s="5">
        <v>-196329.87</v>
      </c>
      <c r="AA1003" s="5">
        <v>-219308.61</v>
      </c>
      <c r="AB1003" s="5">
        <v>-230918.96</v>
      </c>
      <c r="AC1003" s="5">
        <v>-253355.43</v>
      </c>
      <c r="AD1003" s="5">
        <v>-265312.77</v>
      </c>
      <c r="AE1003" s="5">
        <v>-265312.77</v>
      </c>
      <c r="AF1003" s="5">
        <v>-289386.56</v>
      </c>
      <c r="AG1003" s="5">
        <v>-317065.82</v>
      </c>
      <c r="AH1003" s="12">
        <f t="shared" si="45"/>
        <v>-62811.96875</v>
      </c>
      <c r="AI1003" s="12">
        <f t="shared" si="46"/>
        <v>-222548.24124999996</v>
      </c>
      <c r="AJ1003">
        <f t="shared" si="47"/>
        <v>283314</v>
      </c>
    </row>
    <row r="1004" spans="1:36" ht="13.8" thickBot="1" x14ac:dyDescent="0.3">
      <c r="A1004" s="11" t="s">
        <v>2058</v>
      </c>
      <c r="B1004" s="35" t="s">
        <v>1121</v>
      </c>
      <c r="C1004" s="3" t="s">
        <v>1122</v>
      </c>
      <c r="D1004" s="3" t="s">
        <v>59</v>
      </c>
      <c r="E1004" s="3" t="s">
        <v>60</v>
      </c>
      <c r="F1004" s="6" t="s">
        <v>1235</v>
      </c>
      <c r="G1004" s="6">
        <v>0</v>
      </c>
      <c r="H1004" s="6">
        <v>0</v>
      </c>
      <c r="I1004" s="4"/>
      <c r="J1004" s="4"/>
      <c r="K1004" s="5">
        <v>-2117.36</v>
      </c>
      <c r="L1004" s="5">
        <v>-7276.2</v>
      </c>
      <c r="M1004" s="5">
        <v>-7276.2</v>
      </c>
      <c r="N1004" s="5">
        <v>-7276.2</v>
      </c>
      <c r="O1004" s="5">
        <v>-15803.24</v>
      </c>
      <c r="P1004" s="5">
        <v>-15803.24</v>
      </c>
      <c r="Q1004" s="5">
        <v>-18556.57</v>
      </c>
      <c r="R1004" s="5">
        <v>-39735.800000000003</v>
      </c>
      <c r="S1004" s="5">
        <v>-39735.800000000003</v>
      </c>
      <c r="T1004" s="5">
        <v>-45751.91</v>
      </c>
      <c r="U1004" s="5">
        <v>-48775.15</v>
      </c>
      <c r="V1004" s="5">
        <v>-48775.15</v>
      </c>
      <c r="W1004" s="5">
        <v>-48775.15</v>
      </c>
      <c r="X1004" s="5">
        <v>-55199.56</v>
      </c>
      <c r="Y1004" s="5">
        <v>-58503.64</v>
      </c>
      <c r="Z1004" s="5">
        <v>-58503.64</v>
      </c>
      <c r="AA1004" s="5">
        <v>-65922.77</v>
      </c>
      <c r="AB1004" s="5">
        <v>-69693.740000000005</v>
      </c>
      <c r="AC1004" s="5">
        <v>-76771.91</v>
      </c>
      <c r="AD1004" s="5">
        <v>-80486.149999999994</v>
      </c>
      <c r="AE1004" s="5">
        <v>-80486.149999999994</v>
      </c>
      <c r="AF1004" s="5">
        <v>-88027.97</v>
      </c>
      <c r="AG1004" s="5">
        <v>-93835.7</v>
      </c>
      <c r="AH1004" s="12">
        <f t="shared" si="45"/>
        <v>-18643.341250000001</v>
      </c>
      <c r="AI1004" s="12">
        <f t="shared" si="46"/>
        <v>-66870.937916666662</v>
      </c>
      <c r="AJ1004">
        <f t="shared" si="47"/>
        <v>283314</v>
      </c>
    </row>
    <row r="1005" spans="1:36" ht="13.8" thickBot="1" x14ac:dyDescent="0.3">
      <c r="A1005" s="11" t="s">
        <v>2059</v>
      </c>
      <c r="B1005" s="35" t="s">
        <v>1121</v>
      </c>
      <c r="C1005" s="3" t="s">
        <v>1122</v>
      </c>
      <c r="D1005" s="3" t="s">
        <v>58</v>
      </c>
      <c r="E1005" s="3" t="s">
        <v>60</v>
      </c>
      <c r="F1005" s="6" t="s">
        <v>1235</v>
      </c>
      <c r="G1005" s="6">
        <v>0</v>
      </c>
      <c r="H1005" s="6">
        <v>0</v>
      </c>
      <c r="I1005" s="4"/>
      <c r="J1005" s="4"/>
      <c r="K1005" s="5">
        <v>-4866.3999999999996</v>
      </c>
      <c r="L1005" s="5">
        <v>-16032.89</v>
      </c>
      <c r="M1005" s="5">
        <v>-16032.89</v>
      </c>
      <c r="N1005" s="5">
        <v>-16032.89</v>
      </c>
      <c r="O1005" s="5">
        <v>-33771.040000000001</v>
      </c>
      <c r="P1005" s="5">
        <v>-33771.040000000001</v>
      </c>
      <c r="Q1005" s="5">
        <v>-39644.21</v>
      </c>
      <c r="R1005" s="5">
        <v>-85623.67</v>
      </c>
      <c r="S1005" s="5">
        <v>-85623.67</v>
      </c>
      <c r="T1005" s="5">
        <v>-98539.12</v>
      </c>
      <c r="U1005" s="5">
        <v>-105038.59</v>
      </c>
      <c r="V1005" s="5">
        <v>-105038.59</v>
      </c>
      <c r="W1005" s="5">
        <v>-105038.59</v>
      </c>
      <c r="X1005" s="5">
        <v>-118822.75</v>
      </c>
      <c r="Y1005" s="5">
        <v>-125886.29</v>
      </c>
      <c r="Z1005" s="5">
        <v>-125886.29</v>
      </c>
      <c r="AA1005" s="5">
        <v>-140817.5</v>
      </c>
      <c r="AB1005" s="5">
        <v>-148361.72</v>
      </c>
      <c r="AC1005" s="5">
        <v>-162940.57999999999</v>
      </c>
      <c r="AD1005" s="5">
        <v>-170710.27</v>
      </c>
      <c r="AE1005" s="5">
        <v>-170710.27</v>
      </c>
      <c r="AF1005" s="5">
        <v>-186353.03</v>
      </c>
      <c r="AG1005" s="5">
        <v>-198647.29</v>
      </c>
      <c r="AH1005" s="12">
        <f t="shared" si="45"/>
        <v>-40204.759583333333</v>
      </c>
      <c r="AI1005" s="12">
        <f t="shared" si="46"/>
        <v>-142700.73500000002</v>
      </c>
      <c r="AJ1005">
        <f t="shared" si="47"/>
        <v>283314</v>
      </c>
    </row>
    <row r="1006" spans="1:36" ht="13.8" thickBot="1" x14ac:dyDescent="0.3">
      <c r="A1006" s="11" t="s">
        <v>2060</v>
      </c>
      <c r="B1006" s="35" t="s">
        <v>1121</v>
      </c>
      <c r="C1006" s="3" t="s">
        <v>1122</v>
      </c>
      <c r="D1006" s="3" t="s">
        <v>67</v>
      </c>
      <c r="E1006" s="3" t="s">
        <v>60</v>
      </c>
      <c r="F1006" s="6" t="s">
        <v>1235</v>
      </c>
      <c r="G1006" s="6">
        <v>0</v>
      </c>
      <c r="H1006" s="6">
        <v>0</v>
      </c>
      <c r="I1006" s="4"/>
      <c r="J1006" s="4"/>
      <c r="K1006" s="4"/>
      <c r="L1006" s="4"/>
      <c r="M1006" s="4"/>
      <c r="N1006" s="4"/>
      <c r="O1006" s="4"/>
      <c r="P1006" s="4"/>
      <c r="Q1006" s="4"/>
      <c r="R1006" s="5">
        <v>-15517</v>
      </c>
      <c r="S1006" s="5">
        <v>-15517</v>
      </c>
      <c r="T1006" s="5">
        <v>-13931.35</v>
      </c>
      <c r="U1006" s="5">
        <v>-11253.82</v>
      </c>
      <c r="V1006" s="5">
        <v>-9101.91</v>
      </c>
      <c r="W1006" s="5">
        <v>-6380.93</v>
      </c>
      <c r="X1006" s="5">
        <v>-4380.7</v>
      </c>
      <c r="Y1006" s="5">
        <v>-3281.87</v>
      </c>
      <c r="Z1006" s="5">
        <v>-2591</v>
      </c>
      <c r="AA1006" s="5">
        <v>-2161.42</v>
      </c>
      <c r="AB1006" s="5">
        <v>-1688.17</v>
      </c>
      <c r="AC1006" s="5">
        <v>-1361</v>
      </c>
      <c r="AD1006" s="5">
        <v>-939.99</v>
      </c>
      <c r="AE1006" s="5">
        <v>483.85</v>
      </c>
      <c r="AF1006" s="5">
        <v>485.36</v>
      </c>
      <c r="AG1006" s="5">
        <v>486.87</v>
      </c>
      <c r="AH1006" s="12">
        <f t="shared" si="45"/>
        <v>-4216.0216666666665</v>
      </c>
      <c r="AI1006" s="12">
        <f t="shared" si="46"/>
        <v>-3025.1045833333333</v>
      </c>
      <c r="AJ1006">
        <f t="shared" si="47"/>
        <v>283314</v>
      </c>
    </row>
    <row r="1007" spans="1:36" ht="13.8" thickBot="1" x14ac:dyDescent="0.3">
      <c r="A1007" s="11" t="s">
        <v>2061</v>
      </c>
      <c r="B1007" s="35" t="s">
        <v>1077</v>
      </c>
      <c r="C1007" s="3" t="s">
        <v>1078</v>
      </c>
      <c r="D1007" s="3" t="s">
        <v>63</v>
      </c>
      <c r="E1007" s="3" t="s">
        <v>52</v>
      </c>
      <c r="F1007" s="6" t="s">
        <v>1235</v>
      </c>
      <c r="G1007" s="6">
        <v>0</v>
      </c>
      <c r="H1007" s="6">
        <v>0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0</v>
      </c>
      <c r="AD1007" s="5">
        <v>0</v>
      </c>
      <c r="AE1007" s="5">
        <v>0</v>
      </c>
      <c r="AF1007" s="5">
        <v>0</v>
      </c>
      <c r="AG1007" s="5">
        <v>0</v>
      </c>
      <c r="AH1007" s="12">
        <f t="shared" si="45"/>
        <v>0</v>
      </c>
      <c r="AI1007" s="12">
        <f t="shared" si="46"/>
        <v>0</v>
      </c>
      <c r="AJ1007">
        <f t="shared" si="47"/>
        <v>283315</v>
      </c>
    </row>
    <row r="1008" spans="1:36" ht="13.8" thickBot="1" x14ac:dyDescent="0.3">
      <c r="A1008" s="11" t="s">
        <v>2062</v>
      </c>
      <c r="B1008" s="35" t="s">
        <v>1077</v>
      </c>
      <c r="C1008" s="3" t="s">
        <v>1078</v>
      </c>
      <c r="D1008" s="3" t="s">
        <v>32</v>
      </c>
      <c r="E1008" s="3" t="s">
        <v>32</v>
      </c>
      <c r="F1008" s="6" t="s">
        <v>1235</v>
      </c>
      <c r="G1008" s="6">
        <v>0</v>
      </c>
      <c r="H1008" s="6">
        <v>0</v>
      </c>
      <c r="I1008" s="5">
        <v>-2053963</v>
      </c>
      <c r="J1008" s="5">
        <v>-1882379</v>
      </c>
      <c r="K1008" s="5">
        <v>-1720909</v>
      </c>
      <c r="L1008" s="5">
        <v>-3111252</v>
      </c>
      <c r="M1008" s="5">
        <v>-2978860</v>
      </c>
      <c r="N1008" s="5">
        <v>-2835630</v>
      </c>
      <c r="O1008" s="5">
        <v>-4212238</v>
      </c>
      <c r="P1008" s="5">
        <v>-4065266</v>
      </c>
      <c r="Q1008" s="5">
        <v>-5416853</v>
      </c>
      <c r="R1008" s="5">
        <v>-2453885</v>
      </c>
      <c r="S1008" s="5">
        <v>-2313431</v>
      </c>
      <c r="T1008" s="5">
        <v>-2145533</v>
      </c>
      <c r="U1008" s="5">
        <v>-1984842</v>
      </c>
      <c r="V1008" s="5">
        <v>-1753929</v>
      </c>
      <c r="W1008" s="5">
        <v>-1592652</v>
      </c>
      <c r="X1008" s="5">
        <v>-2924662</v>
      </c>
      <c r="Y1008" s="5">
        <v>-2757804</v>
      </c>
      <c r="Z1008" s="5">
        <v>-2569315</v>
      </c>
      <c r="AA1008" s="5">
        <v>-3856552</v>
      </c>
      <c r="AB1008" s="5">
        <v>-3654961</v>
      </c>
      <c r="AC1008" s="5">
        <v>-3551021</v>
      </c>
      <c r="AD1008" s="5">
        <v>-2187272</v>
      </c>
      <c r="AE1008" s="5">
        <v>-1983155</v>
      </c>
      <c r="AF1008" s="5">
        <v>-1812977</v>
      </c>
      <c r="AG1008" s="5">
        <v>-1575675</v>
      </c>
      <c r="AH1008" s="12">
        <f t="shared" si="45"/>
        <v>-2929636.5416666665</v>
      </c>
      <c r="AI1008" s="12">
        <f t="shared" si="46"/>
        <v>-2535379.875</v>
      </c>
      <c r="AJ1008">
        <f t="shared" si="47"/>
        <v>283315</v>
      </c>
    </row>
    <row r="1009" spans="1:36" ht="13.8" thickBot="1" x14ac:dyDescent="0.3">
      <c r="A1009" s="11" t="s">
        <v>2061</v>
      </c>
      <c r="B1009" s="33" t="s">
        <v>1077</v>
      </c>
      <c r="C1009" s="7" t="s">
        <v>1078</v>
      </c>
      <c r="D1009" s="7" t="s">
        <v>63</v>
      </c>
      <c r="E1009" s="7" t="s">
        <v>52</v>
      </c>
      <c r="F1009" s="11" t="s">
        <v>1235</v>
      </c>
      <c r="G1009" s="11">
        <v>0</v>
      </c>
      <c r="H1009" s="11">
        <v>0</v>
      </c>
      <c r="I1009" s="4">
        <v>-8138395.3499999996</v>
      </c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12">
        <f t="shared" si="45"/>
        <v>-339099.80624999997</v>
      </c>
      <c r="AI1009" s="12">
        <f t="shared" si="46"/>
        <v>0</v>
      </c>
      <c r="AJ1009">
        <f t="shared" si="47"/>
        <v>283315</v>
      </c>
    </row>
    <row r="1010" spans="1:36" ht="13.8" thickBot="1" x14ac:dyDescent="0.3">
      <c r="A1010" s="11" t="s">
        <v>2062</v>
      </c>
      <c r="B1010" s="33" t="s">
        <v>1077</v>
      </c>
      <c r="C1010" s="7" t="s">
        <v>1078</v>
      </c>
      <c r="D1010" s="7" t="s">
        <v>32</v>
      </c>
      <c r="E1010" s="7" t="s">
        <v>32</v>
      </c>
      <c r="F1010" s="11" t="s">
        <v>1235</v>
      </c>
      <c r="G1010" s="11">
        <v>0</v>
      </c>
      <c r="H1010" s="11">
        <v>0</v>
      </c>
      <c r="I1010" s="4">
        <v>2009987</v>
      </c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12">
        <f t="shared" si="45"/>
        <v>83749.458333333328</v>
      </c>
      <c r="AI1010" s="12">
        <f t="shared" si="46"/>
        <v>0</v>
      </c>
      <c r="AJ1010">
        <f t="shared" si="47"/>
        <v>283315</v>
      </c>
    </row>
    <row r="1011" spans="1:36" ht="13.8" thickBot="1" x14ac:dyDescent="0.3">
      <c r="A1011" s="11" t="s">
        <v>2063</v>
      </c>
      <c r="B1011" s="35" t="s">
        <v>795</v>
      </c>
      <c r="C1011" s="3" t="s">
        <v>796</v>
      </c>
      <c r="D1011" s="3" t="s">
        <v>51</v>
      </c>
      <c r="E1011" s="3" t="s">
        <v>57</v>
      </c>
      <c r="F1011" s="6" t="s">
        <v>1235</v>
      </c>
      <c r="G1011" s="6">
        <v>0</v>
      </c>
      <c r="H1011" s="6">
        <v>0</v>
      </c>
      <c r="I1011" s="5">
        <v>-209999.95</v>
      </c>
      <c r="J1011" s="5">
        <v>-167999.95</v>
      </c>
      <c r="K1011" s="5">
        <v>-125999.95</v>
      </c>
      <c r="L1011" s="5">
        <v>-83999.95</v>
      </c>
      <c r="M1011" s="5">
        <v>-41999.95</v>
      </c>
      <c r="N1011" s="5">
        <v>0.05</v>
      </c>
      <c r="O1011" s="5">
        <v>42000.04</v>
      </c>
      <c r="P1011" s="5">
        <v>-335999.96</v>
      </c>
      <c r="Q1011" s="5">
        <v>-293999.96000000002</v>
      </c>
      <c r="R1011" s="5">
        <v>-251999.96</v>
      </c>
      <c r="S1011" s="5">
        <v>-209999.96</v>
      </c>
      <c r="T1011" s="5">
        <v>-167999.96</v>
      </c>
      <c r="U1011" s="5">
        <v>-209999.95</v>
      </c>
      <c r="V1011" s="5">
        <v>-167999.95</v>
      </c>
      <c r="W1011" s="5">
        <v>-125999.95</v>
      </c>
      <c r="X1011" s="5">
        <v>-83999.95</v>
      </c>
      <c r="Y1011" s="5">
        <v>-41999.95</v>
      </c>
      <c r="Z1011" s="5">
        <v>0.05</v>
      </c>
      <c r="AA1011" s="5">
        <v>42000.05</v>
      </c>
      <c r="AB1011" s="5">
        <v>-335999.95</v>
      </c>
      <c r="AC1011" s="5">
        <v>-293999.95</v>
      </c>
      <c r="AD1011" s="5">
        <v>-251999.95</v>
      </c>
      <c r="AE1011" s="5">
        <v>-209999.95</v>
      </c>
      <c r="AF1011" s="5">
        <v>-167999.95</v>
      </c>
      <c r="AG1011" s="5">
        <v>-209999.95</v>
      </c>
      <c r="AH1011" s="12">
        <f t="shared" si="45"/>
        <v>-153999.95499999999</v>
      </c>
      <c r="AI1011" s="12">
        <f t="shared" si="46"/>
        <v>-153999.94999999998</v>
      </c>
      <c r="AJ1011">
        <f t="shared" si="47"/>
        <v>283317</v>
      </c>
    </row>
    <row r="1012" spans="1:36" ht="13.8" thickBot="1" x14ac:dyDescent="0.3">
      <c r="A1012" s="11" t="s">
        <v>2063</v>
      </c>
      <c r="B1012" s="33" t="s">
        <v>795</v>
      </c>
      <c r="C1012" s="7" t="s">
        <v>796</v>
      </c>
      <c r="D1012" s="7" t="s">
        <v>51</v>
      </c>
      <c r="E1012" s="7" t="s">
        <v>57</v>
      </c>
      <c r="F1012" s="11" t="s">
        <v>1235</v>
      </c>
      <c r="G1012" s="11">
        <v>0</v>
      </c>
      <c r="H1012" s="11">
        <v>0</v>
      </c>
      <c r="I1012" s="4">
        <v>-139999.97</v>
      </c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12">
        <f t="shared" si="45"/>
        <v>-5833.3320833333337</v>
      </c>
      <c r="AI1012" s="12">
        <f t="shared" si="46"/>
        <v>0</v>
      </c>
      <c r="AJ1012">
        <f t="shared" si="47"/>
        <v>283317</v>
      </c>
    </row>
    <row r="1013" spans="1:36" ht="13.8" thickBot="1" x14ac:dyDescent="0.3">
      <c r="A1013" s="11" t="s">
        <v>2064</v>
      </c>
      <c r="B1013" s="35" t="s">
        <v>1160</v>
      </c>
      <c r="C1013" s="3" t="s">
        <v>1161</v>
      </c>
      <c r="D1013" s="3" t="s">
        <v>63</v>
      </c>
      <c r="E1013" s="3" t="s">
        <v>52</v>
      </c>
      <c r="F1013" s="6" t="s">
        <v>1235</v>
      </c>
      <c r="G1013" s="6">
        <v>0</v>
      </c>
      <c r="H1013" s="6">
        <v>0</v>
      </c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5">
        <v>-390046.93</v>
      </c>
      <c r="V1013" s="5">
        <v>-390046.93</v>
      </c>
      <c r="W1013" s="5">
        <v>-390046.93</v>
      </c>
      <c r="X1013" s="5">
        <v>-477863.93</v>
      </c>
      <c r="Y1013" s="5">
        <v>-477863.93</v>
      </c>
      <c r="Z1013" s="5">
        <v>-477863.93</v>
      </c>
      <c r="AA1013" s="5">
        <v>-582492.93000000005</v>
      </c>
      <c r="AB1013" s="5">
        <v>-582492.93000000005</v>
      </c>
      <c r="AC1013" s="5">
        <v>-582492.93000000005</v>
      </c>
      <c r="AD1013" s="5">
        <v>-658125.93000000005</v>
      </c>
      <c r="AE1013" s="5">
        <v>-658125.93000000005</v>
      </c>
      <c r="AF1013" s="5">
        <v>-658125.93000000005</v>
      </c>
      <c r="AG1013" s="5">
        <v>-771024.93</v>
      </c>
      <c r="AH1013" s="12">
        <f t="shared" si="45"/>
        <v>-16251.955416666666</v>
      </c>
      <c r="AI1013" s="12">
        <f t="shared" si="46"/>
        <v>-543006.51333333331</v>
      </c>
      <c r="AJ1013">
        <f t="shared" si="47"/>
        <v>283319</v>
      </c>
    </row>
    <row r="1014" spans="1:36" ht="13.8" thickBot="1" x14ac:dyDescent="0.3">
      <c r="A1014" s="11" t="s">
        <v>2065</v>
      </c>
      <c r="B1014" s="35" t="s">
        <v>871</v>
      </c>
      <c r="C1014" s="3" t="s">
        <v>872</v>
      </c>
      <c r="D1014" s="3" t="s">
        <v>67</v>
      </c>
      <c r="E1014" s="3" t="s">
        <v>60</v>
      </c>
      <c r="F1014" s="6" t="s">
        <v>1235</v>
      </c>
      <c r="G1014" s="6">
        <v>0</v>
      </c>
      <c r="H1014" s="6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5">
        <v>0</v>
      </c>
      <c r="AD1014" s="5">
        <v>0</v>
      </c>
      <c r="AE1014" s="5">
        <v>0</v>
      </c>
      <c r="AF1014" s="5">
        <v>0</v>
      </c>
      <c r="AG1014" s="5">
        <v>0</v>
      </c>
      <c r="AH1014" s="12">
        <f t="shared" si="45"/>
        <v>0</v>
      </c>
      <c r="AI1014" s="12">
        <f t="shared" si="46"/>
        <v>0</v>
      </c>
      <c r="AJ1014">
        <f t="shared" si="47"/>
        <v>283321</v>
      </c>
    </row>
    <row r="1015" spans="1:36" ht="13.8" thickBot="1" x14ac:dyDescent="0.3">
      <c r="A1015" s="11" t="s">
        <v>2065</v>
      </c>
      <c r="B1015" s="33" t="s">
        <v>871</v>
      </c>
      <c r="C1015" s="7" t="s">
        <v>872</v>
      </c>
      <c r="D1015" s="7" t="s">
        <v>67</v>
      </c>
      <c r="E1015" s="7" t="s">
        <v>60</v>
      </c>
      <c r="F1015" s="11" t="s">
        <v>1235</v>
      </c>
      <c r="G1015" s="11">
        <v>0</v>
      </c>
      <c r="H1015" s="11">
        <v>0</v>
      </c>
      <c r="I1015" s="4">
        <v>0.05</v>
      </c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12">
        <f t="shared" si="45"/>
        <v>2.0833333333333333E-3</v>
      </c>
      <c r="AI1015" s="12">
        <f t="shared" si="46"/>
        <v>0</v>
      </c>
      <c r="AJ1015">
        <f t="shared" si="47"/>
        <v>283321</v>
      </c>
    </row>
    <row r="1016" spans="1:36" ht="13.8" thickBot="1" x14ac:dyDescent="0.3">
      <c r="A1016" s="11" t="s">
        <v>2066</v>
      </c>
      <c r="B1016" s="35" t="s">
        <v>745</v>
      </c>
      <c r="C1016" s="3" t="s">
        <v>746</v>
      </c>
      <c r="D1016" s="3" t="s">
        <v>59</v>
      </c>
      <c r="E1016" s="3" t="s">
        <v>57</v>
      </c>
      <c r="F1016" s="6" t="s">
        <v>1231</v>
      </c>
      <c r="G1016" s="6">
        <v>0</v>
      </c>
      <c r="H1016" s="6">
        <v>0</v>
      </c>
      <c r="I1016" s="5">
        <v>-3344.48</v>
      </c>
      <c r="J1016" s="5">
        <v>-3243.04</v>
      </c>
      <c r="K1016" s="5">
        <v>-3141.6</v>
      </c>
      <c r="L1016" s="5">
        <v>-3040.16</v>
      </c>
      <c r="M1016" s="5">
        <v>-2938.72</v>
      </c>
      <c r="N1016" s="5">
        <v>-2837.28</v>
      </c>
      <c r="O1016" s="5">
        <v>-2735.84</v>
      </c>
      <c r="P1016" s="5">
        <v>-2634.4</v>
      </c>
      <c r="Q1016" s="5">
        <v>-2532.96</v>
      </c>
      <c r="R1016" s="5">
        <v>-2431.52</v>
      </c>
      <c r="S1016" s="5">
        <v>-2330.08</v>
      </c>
      <c r="T1016" s="5">
        <v>-2228.64</v>
      </c>
      <c r="U1016" s="5">
        <v>-2127.1999999999998</v>
      </c>
      <c r="V1016" s="5">
        <v>-2025.76</v>
      </c>
      <c r="W1016" s="5">
        <v>-1924.32</v>
      </c>
      <c r="X1016" s="5">
        <v>-1822.88</v>
      </c>
      <c r="Y1016" s="5">
        <v>-1721.44</v>
      </c>
      <c r="Z1016" s="5">
        <v>-1620</v>
      </c>
      <c r="AA1016" s="5">
        <v>-1518.56</v>
      </c>
      <c r="AB1016" s="5">
        <v>-1417.12</v>
      </c>
      <c r="AC1016" s="5">
        <v>-1315.68</v>
      </c>
      <c r="AD1016" s="5">
        <v>-1214.24</v>
      </c>
      <c r="AE1016" s="5">
        <v>-1112.8</v>
      </c>
      <c r="AF1016" s="5">
        <v>-1011.36</v>
      </c>
      <c r="AG1016" s="5">
        <v>-909.92</v>
      </c>
      <c r="AH1016" s="12">
        <f t="shared" si="45"/>
        <v>-2735.84</v>
      </c>
      <c r="AI1016" s="12">
        <f t="shared" si="46"/>
        <v>-1518.5600000000002</v>
      </c>
      <c r="AJ1016">
        <f t="shared" si="47"/>
        <v>283322</v>
      </c>
    </row>
    <row r="1017" spans="1:36" ht="13.8" thickBot="1" x14ac:dyDescent="0.3">
      <c r="A1017" s="11" t="s">
        <v>2067</v>
      </c>
      <c r="B1017" s="35" t="s">
        <v>745</v>
      </c>
      <c r="C1017" s="3" t="s">
        <v>746</v>
      </c>
      <c r="D1017" s="3" t="s">
        <v>58</v>
      </c>
      <c r="E1017" s="3" t="s">
        <v>57</v>
      </c>
      <c r="F1017" s="6" t="s">
        <v>1231</v>
      </c>
      <c r="G1017" s="6">
        <v>0</v>
      </c>
      <c r="H1017" s="6">
        <v>0</v>
      </c>
      <c r="I1017" s="5">
        <v>-44664.13</v>
      </c>
      <c r="J1017" s="5">
        <v>-43387.69</v>
      </c>
      <c r="K1017" s="5">
        <v>-42111.25</v>
      </c>
      <c r="L1017" s="5">
        <v>-40834.81</v>
      </c>
      <c r="M1017" s="5">
        <v>-39558.370000000003</v>
      </c>
      <c r="N1017" s="5">
        <v>-38281.93</v>
      </c>
      <c r="O1017" s="5">
        <v>-37005.49</v>
      </c>
      <c r="P1017" s="5">
        <v>-35729.050000000003</v>
      </c>
      <c r="Q1017" s="5">
        <v>-34452.61</v>
      </c>
      <c r="R1017" s="5">
        <v>-33176.17</v>
      </c>
      <c r="S1017" s="5">
        <v>-31899.73</v>
      </c>
      <c r="T1017" s="5">
        <v>-30623.29</v>
      </c>
      <c r="U1017" s="5">
        <v>-29346.85</v>
      </c>
      <c r="V1017" s="5">
        <v>-28070.41</v>
      </c>
      <c r="W1017" s="5">
        <v>-26793.97</v>
      </c>
      <c r="X1017" s="5">
        <v>-25517.53</v>
      </c>
      <c r="Y1017" s="5">
        <v>-24241.09</v>
      </c>
      <c r="Z1017" s="5">
        <v>-22964.65</v>
      </c>
      <c r="AA1017" s="5">
        <v>-21688.21</v>
      </c>
      <c r="AB1017" s="5">
        <v>-20411.77</v>
      </c>
      <c r="AC1017" s="5">
        <v>-19135.330000000002</v>
      </c>
      <c r="AD1017" s="5">
        <v>-17858.89</v>
      </c>
      <c r="AE1017" s="5">
        <v>-16582.45</v>
      </c>
      <c r="AF1017" s="5">
        <v>-15306.01</v>
      </c>
      <c r="AG1017" s="5">
        <v>-14029.57</v>
      </c>
      <c r="AH1017" s="12">
        <f t="shared" si="45"/>
        <v>-37005.489999999991</v>
      </c>
      <c r="AI1017" s="12">
        <f t="shared" si="46"/>
        <v>-21688.210000000003</v>
      </c>
      <c r="AJ1017">
        <f t="shared" si="47"/>
        <v>283322</v>
      </c>
    </row>
    <row r="1018" spans="1:36" ht="13.8" thickBot="1" x14ac:dyDescent="0.3">
      <c r="A1018" s="11" t="s">
        <v>2066</v>
      </c>
      <c r="B1018" s="33" t="s">
        <v>745</v>
      </c>
      <c r="C1018" s="7" t="s">
        <v>746</v>
      </c>
      <c r="D1018" s="7" t="s">
        <v>59</v>
      </c>
      <c r="E1018" s="7" t="s">
        <v>57</v>
      </c>
      <c r="F1018" s="11" t="s">
        <v>1231</v>
      </c>
      <c r="G1018" s="11">
        <v>0</v>
      </c>
      <c r="H1018" s="11">
        <v>0</v>
      </c>
      <c r="I1018" s="4">
        <v>-2229.66</v>
      </c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12">
        <f t="shared" si="45"/>
        <v>-92.902499999999989</v>
      </c>
      <c r="AI1018" s="12">
        <f t="shared" si="46"/>
        <v>0</v>
      </c>
      <c r="AJ1018">
        <f t="shared" si="47"/>
        <v>283322</v>
      </c>
    </row>
    <row r="1019" spans="1:36" ht="13.8" thickBot="1" x14ac:dyDescent="0.3">
      <c r="A1019" s="11" t="s">
        <v>2067</v>
      </c>
      <c r="B1019" s="33" t="s">
        <v>745</v>
      </c>
      <c r="C1019" s="7" t="s">
        <v>746</v>
      </c>
      <c r="D1019" s="7" t="s">
        <v>58</v>
      </c>
      <c r="E1019" s="7" t="s">
        <v>57</v>
      </c>
      <c r="F1019" s="11" t="s">
        <v>1231</v>
      </c>
      <c r="G1019" s="11">
        <v>0</v>
      </c>
      <c r="H1019" s="11">
        <v>0</v>
      </c>
      <c r="I1019" s="4">
        <v>-29776.09</v>
      </c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12">
        <f t="shared" si="45"/>
        <v>-1240.6704166666666</v>
      </c>
      <c r="AI1019" s="12">
        <f t="shared" si="46"/>
        <v>0</v>
      </c>
      <c r="AJ1019">
        <f t="shared" si="47"/>
        <v>283322</v>
      </c>
    </row>
    <row r="1020" spans="1:36" ht="13.8" thickBot="1" x14ac:dyDescent="0.3">
      <c r="A1020" s="11" t="s">
        <v>2068</v>
      </c>
      <c r="B1020" s="35" t="s">
        <v>783</v>
      </c>
      <c r="C1020" s="3" t="s">
        <v>784</v>
      </c>
      <c r="D1020" s="3" t="s">
        <v>58</v>
      </c>
      <c r="E1020" s="3" t="s">
        <v>57</v>
      </c>
      <c r="F1020" s="6" t="s">
        <v>1231</v>
      </c>
      <c r="G1020" s="6">
        <v>0</v>
      </c>
      <c r="H1020" s="6">
        <v>0</v>
      </c>
      <c r="I1020" s="5">
        <v>-28383.1</v>
      </c>
      <c r="J1020" s="5">
        <v>-27572.57</v>
      </c>
      <c r="K1020" s="5">
        <v>-26762.04</v>
      </c>
      <c r="L1020" s="5">
        <v>-25951.51</v>
      </c>
      <c r="M1020" s="5">
        <v>-25140.98</v>
      </c>
      <c r="N1020" s="5">
        <v>-24330.45</v>
      </c>
      <c r="O1020" s="5">
        <v>-23519.919999999998</v>
      </c>
      <c r="P1020" s="5">
        <v>-22709.39</v>
      </c>
      <c r="Q1020" s="5">
        <v>-21898.86</v>
      </c>
      <c r="R1020" s="5">
        <v>-21088.33</v>
      </c>
      <c r="S1020" s="5">
        <v>-20277.8</v>
      </c>
      <c r="T1020" s="5">
        <v>-19467.27</v>
      </c>
      <c r="U1020" s="5">
        <v>-18656.740000000002</v>
      </c>
      <c r="V1020" s="5">
        <v>-17846.21</v>
      </c>
      <c r="W1020" s="5">
        <v>-17035.68</v>
      </c>
      <c r="X1020" s="5">
        <v>-16225.15</v>
      </c>
      <c r="Y1020" s="5">
        <v>-15414.62</v>
      </c>
      <c r="Z1020" s="5">
        <v>-14604.09</v>
      </c>
      <c r="AA1020" s="5">
        <v>-13793.56</v>
      </c>
      <c r="AB1020" s="5">
        <v>-12983.03</v>
      </c>
      <c r="AC1020" s="5">
        <v>-12172.5</v>
      </c>
      <c r="AD1020" s="5">
        <v>-11361.97</v>
      </c>
      <c r="AE1020" s="5">
        <v>-10551.44</v>
      </c>
      <c r="AF1020" s="5">
        <v>-9740.91</v>
      </c>
      <c r="AG1020" s="5">
        <v>-8930.3799999999992</v>
      </c>
      <c r="AH1020" s="12">
        <f t="shared" si="45"/>
        <v>-23519.920000000002</v>
      </c>
      <c r="AI1020" s="12">
        <f t="shared" si="46"/>
        <v>-13793.56</v>
      </c>
      <c r="AJ1020">
        <f t="shared" si="47"/>
        <v>283323</v>
      </c>
    </row>
    <row r="1021" spans="1:36" ht="13.8" thickBot="1" x14ac:dyDescent="0.3">
      <c r="A1021" s="11" t="s">
        <v>2069</v>
      </c>
      <c r="B1021" s="35" t="s">
        <v>783</v>
      </c>
      <c r="C1021" s="3" t="s">
        <v>784</v>
      </c>
      <c r="D1021" s="3" t="s">
        <v>59</v>
      </c>
      <c r="E1021" s="3" t="s">
        <v>57</v>
      </c>
      <c r="F1021" s="6" t="s">
        <v>1231</v>
      </c>
      <c r="G1021" s="6">
        <v>0</v>
      </c>
      <c r="H1021" s="6">
        <v>0</v>
      </c>
      <c r="I1021" s="5">
        <v>-15590.08</v>
      </c>
      <c r="J1021" s="5">
        <v>-15117.65</v>
      </c>
      <c r="K1021" s="5">
        <v>-14645.22</v>
      </c>
      <c r="L1021" s="5">
        <v>-14172.79</v>
      </c>
      <c r="M1021" s="5">
        <v>-13700.36</v>
      </c>
      <c r="N1021" s="5">
        <v>-13227.93</v>
      </c>
      <c r="O1021" s="5">
        <v>-12755.5</v>
      </c>
      <c r="P1021" s="5">
        <v>-12283.07</v>
      </c>
      <c r="Q1021" s="5">
        <v>-11810.64</v>
      </c>
      <c r="R1021" s="5">
        <v>-11338.21</v>
      </c>
      <c r="S1021" s="5">
        <v>-10865.78</v>
      </c>
      <c r="T1021" s="5">
        <v>-10393.35</v>
      </c>
      <c r="U1021" s="5">
        <v>-9920.92</v>
      </c>
      <c r="V1021" s="5">
        <v>-9448.49</v>
      </c>
      <c r="W1021" s="5">
        <v>-8976.06</v>
      </c>
      <c r="X1021" s="5">
        <v>-8503.6299999999992</v>
      </c>
      <c r="Y1021" s="5">
        <v>-8031.2</v>
      </c>
      <c r="Z1021" s="5">
        <v>-7558.77</v>
      </c>
      <c r="AA1021" s="5">
        <v>-7086.34</v>
      </c>
      <c r="AB1021" s="5">
        <v>-6613.91</v>
      </c>
      <c r="AC1021" s="5">
        <v>-6141.48</v>
      </c>
      <c r="AD1021" s="5">
        <v>-5669.05</v>
      </c>
      <c r="AE1021" s="5">
        <v>-5196.62</v>
      </c>
      <c r="AF1021" s="5">
        <v>-4724.1899999999996</v>
      </c>
      <c r="AG1021" s="5">
        <v>-4251.76</v>
      </c>
      <c r="AH1021" s="12">
        <f t="shared" si="45"/>
        <v>-12755.500000000002</v>
      </c>
      <c r="AI1021" s="12">
        <f t="shared" si="46"/>
        <v>-7086.3399999999992</v>
      </c>
      <c r="AJ1021">
        <f t="shared" si="47"/>
        <v>283323</v>
      </c>
    </row>
    <row r="1022" spans="1:36" ht="13.8" thickBot="1" x14ac:dyDescent="0.3">
      <c r="A1022" s="11" t="s">
        <v>2069</v>
      </c>
      <c r="B1022" s="33" t="s">
        <v>783</v>
      </c>
      <c r="C1022" s="7" t="s">
        <v>784</v>
      </c>
      <c r="D1022" s="7" t="s">
        <v>59</v>
      </c>
      <c r="E1022" s="7" t="s">
        <v>57</v>
      </c>
      <c r="F1022" s="11" t="s">
        <v>1231</v>
      </c>
      <c r="G1022" s="11">
        <v>0</v>
      </c>
      <c r="H1022" s="11">
        <v>0</v>
      </c>
      <c r="I1022" s="4">
        <v>-10393.379999999999</v>
      </c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12">
        <f t="shared" si="45"/>
        <v>-433.05749999999995</v>
      </c>
      <c r="AI1022" s="12">
        <f t="shared" si="46"/>
        <v>0</v>
      </c>
      <c r="AJ1022">
        <f t="shared" si="47"/>
        <v>283323</v>
      </c>
    </row>
    <row r="1023" spans="1:36" ht="13.8" thickBot="1" x14ac:dyDescent="0.3">
      <c r="A1023" s="11" t="s">
        <v>2068</v>
      </c>
      <c r="B1023" s="33" t="s">
        <v>783</v>
      </c>
      <c r="C1023" s="7" t="s">
        <v>784</v>
      </c>
      <c r="D1023" s="7" t="s">
        <v>58</v>
      </c>
      <c r="E1023" s="7" t="s">
        <v>57</v>
      </c>
      <c r="F1023" s="11" t="s">
        <v>1231</v>
      </c>
      <c r="G1023" s="11">
        <v>0</v>
      </c>
      <c r="H1023" s="11">
        <v>0</v>
      </c>
      <c r="I1023" s="4">
        <v>-18922.07</v>
      </c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12">
        <f t="shared" si="45"/>
        <v>-788.41958333333332</v>
      </c>
      <c r="AI1023" s="12">
        <f t="shared" si="46"/>
        <v>0</v>
      </c>
      <c r="AJ1023">
        <f t="shared" si="47"/>
        <v>283323</v>
      </c>
    </row>
    <row r="1024" spans="1:36" ht="13.8" thickBot="1" x14ac:dyDescent="0.3">
      <c r="A1024" s="11" t="s">
        <v>2070</v>
      </c>
      <c r="B1024" s="35" t="s">
        <v>608</v>
      </c>
      <c r="C1024" s="3" t="s">
        <v>609</v>
      </c>
      <c r="D1024" s="3" t="s">
        <v>58</v>
      </c>
      <c r="E1024" s="3" t="s">
        <v>60</v>
      </c>
      <c r="F1024" s="6" t="s">
        <v>1235</v>
      </c>
      <c r="G1024" s="6">
        <v>0</v>
      </c>
      <c r="H1024" s="6">
        <v>0</v>
      </c>
      <c r="I1024" s="5">
        <v>-1195850.99</v>
      </c>
      <c r="J1024" s="5">
        <v>-1121997.8899999999</v>
      </c>
      <c r="K1024" s="5">
        <v>-910197.37</v>
      </c>
      <c r="L1024" s="5">
        <v>-563638.6</v>
      </c>
      <c r="M1024" s="5">
        <v>-413627.72</v>
      </c>
      <c r="N1024" s="5">
        <v>-591065.61</v>
      </c>
      <c r="O1024" s="5">
        <v>-634404.78</v>
      </c>
      <c r="P1024" s="5">
        <v>-650426.84</v>
      </c>
      <c r="Q1024" s="5">
        <v>-655300.4</v>
      </c>
      <c r="R1024" s="5">
        <v>-122568.21</v>
      </c>
      <c r="S1024" s="5">
        <v>46730.92</v>
      </c>
      <c r="T1024" s="5">
        <v>211546.79</v>
      </c>
      <c r="U1024" s="5">
        <v>84013.17</v>
      </c>
      <c r="V1024" s="5">
        <v>-43016.32</v>
      </c>
      <c r="W1024" s="5">
        <v>335524.71000000002</v>
      </c>
      <c r="X1024" s="5">
        <v>336780.68</v>
      </c>
      <c r="Y1024" s="5">
        <v>249293.7</v>
      </c>
      <c r="Z1024" s="5">
        <v>53031.51</v>
      </c>
      <c r="AA1024" s="5">
        <v>-49853.73</v>
      </c>
      <c r="AB1024" s="5">
        <v>-82886.720000000001</v>
      </c>
      <c r="AC1024" s="5">
        <v>-79175.02</v>
      </c>
      <c r="AD1024" s="5">
        <v>-62930.41</v>
      </c>
      <c r="AE1024" s="5">
        <v>230936.17</v>
      </c>
      <c r="AF1024" s="5">
        <v>166072.81</v>
      </c>
      <c r="AG1024" s="5">
        <v>-59075.31</v>
      </c>
      <c r="AH1024" s="12">
        <f t="shared" si="45"/>
        <v>-496739.0516666667</v>
      </c>
      <c r="AI1024" s="12">
        <f t="shared" si="46"/>
        <v>88853.859166666676</v>
      </c>
      <c r="AJ1024">
        <f t="shared" si="47"/>
        <v>283328</v>
      </c>
    </row>
    <row r="1025" spans="1:36" ht="13.8" thickBot="1" x14ac:dyDescent="0.3">
      <c r="A1025" s="11" t="s">
        <v>2071</v>
      </c>
      <c r="B1025" s="35" t="s">
        <v>608</v>
      </c>
      <c r="C1025" s="3" t="s">
        <v>609</v>
      </c>
      <c r="D1025" s="3" t="s">
        <v>58</v>
      </c>
      <c r="E1025" s="3" t="s">
        <v>57</v>
      </c>
      <c r="F1025" s="6" t="s">
        <v>1235</v>
      </c>
      <c r="G1025" s="6">
        <v>0</v>
      </c>
      <c r="H1025" s="6">
        <v>0</v>
      </c>
      <c r="I1025" s="5">
        <v>-1794471.55</v>
      </c>
      <c r="J1025" s="5">
        <v>-1734808.07</v>
      </c>
      <c r="K1025" s="5">
        <v>-1985783.6</v>
      </c>
      <c r="L1025" s="5">
        <v>-1944160.73</v>
      </c>
      <c r="M1025" s="5">
        <v>-2061013.66</v>
      </c>
      <c r="N1025" s="5">
        <v>-2335658.4900000002</v>
      </c>
      <c r="O1025" s="5">
        <v>-2501422.09</v>
      </c>
      <c r="P1025" s="5">
        <v>-2686361.36</v>
      </c>
      <c r="Q1025" s="5">
        <v>-2246342.75</v>
      </c>
      <c r="R1025" s="5">
        <v>-2355683.52</v>
      </c>
      <c r="S1025" s="5">
        <v>-2384829.15</v>
      </c>
      <c r="T1025" s="5">
        <v>-2312870.75</v>
      </c>
      <c r="U1025" s="5">
        <v>-2744978.38</v>
      </c>
      <c r="V1025" s="5">
        <v>-2998172.33</v>
      </c>
      <c r="W1025" s="5">
        <v>-2885011.23</v>
      </c>
      <c r="X1025" s="5">
        <v>-2435131.2599999998</v>
      </c>
      <c r="Y1025" s="5">
        <v>-2858833.82</v>
      </c>
      <c r="Z1025" s="5">
        <v>-3305830.27</v>
      </c>
      <c r="AA1025" s="5">
        <v>-3580198.55</v>
      </c>
      <c r="AB1025" s="5">
        <v>-4200131.12</v>
      </c>
      <c r="AC1025" s="5">
        <v>-4217097.92</v>
      </c>
      <c r="AD1025" s="5">
        <v>-4662672.42</v>
      </c>
      <c r="AE1025" s="5">
        <v>-4627087.0199999996</v>
      </c>
      <c r="AF1025" s="5">
        <v>-4460746.3</v>
      </c>
      <c r="AG1025" s="5">
        <v>-4653286.07</v>
      </c>
      <c r="AH1025" s="12">
        <f t="shared" si="45"/>
        <v>-2234888.26125</v>
      </c>
      <c r="AI1025" s="12">
        <f t="shared" si="46"/>
        <v>-3660837.0387500003</v>
      </c>
      <c r="AJ1025">
        <f t="shared" si="47"/>
        <v>283328</v>
      </c>
    </row>
    <row r="1026" spans="1:36" ht="13.8" thickBot="1" x14ac:dyDescent="0.3">
      <c r="A1026" s="11" t="s">
        <v>2072</v>
      </c>
      <c r="B1026" s="35" t="s">
        <v>608</v>
      </c>
      <c r="C1026" s="3" t="s">
        <v>609</v>
      </c>
      <c r="D1026" s="3" t="s">
        <v>59</v>
      </c>
      <c r="E1026" s="3" t="s">
        <v>57</v>
      </c>
      <c r="F1026" s="6" t="s">
        <v>1235</v>
      </c>
      <c r="G1026" s="6">
        <v>0</v>
      </c>
      <c r="H1026" s="6">
        <v>0</v>
      </c>
      <c r="I1026" s="5">
        <v>-602264.32999999996</v>
      </c>
      <c r="J1026" s="5">
        <v>-652739</v>
      </c>
      <c r="K1026" s="5">
        <v>-515267.1</v>
      </c>
      <c r="L1026" s="5">
        <v>-289134.84000000003</v>
      </c>
      <c r="M1026" s="5">
        <v>-304464.28999999998</v>
      </c>
      <c r="N1026" s="5">
        <v>-413149.83</v>
      </c>
      <c r="O1026" s="5">
        <v>-359299.65</v>
      </c>
      <c r="P1026" s="5">
        <v>-285813.53999999998</v>
      </c>
      <c r="Q1026" s="5">
        <v>-188747.42</v>
      </c>
      <c r="R1026" s="5">
        <v>-221175.85</v>
      </c>
      <c r="S1026" s="5">
        <v>-245967.34</v>
      </c>
      <c r="T1026" s="5">
        <v>-293127.32</v>
      </c>
      <c r="U1026" s="5">
        <v>-474214.76</v>
      </c>
      <c r="V1026" s="5">
        <v>-731263.01</v>
      </c>
      <c r="W1026" s="5">
        <v>-575687.79</v>
      </c>
      <c r="X1026" s="5">
        <v>-490005.91</v>
      </c>
      <c r="Y1026" s="5">
        <v>-575670.28</v>
      </c>
      <c r="Z1026" s="5">
        <v>-664003.37</v>
      </c>
      <c r="AA1026" s="5">
        <v>-586717.74</v>
      </c>
      <c r="AB1026" s="5">
        <v>-872524.9</v>
      </c>
      <c r="AC1026" s="5">
        <v>-817253.34</v>
      </c>
      <c r="AD1026" s="5">
        <v>-810286.35</v>
      </c>
      <c r="AE1026" s="5">
        <v>-753027.6</v>
      </c>
      <c r="AF1026" s="5">
        <v>-581066.1</v>
      </c>
      <c r="AG1026" s="5">
        <v>-609454.5</v>
      </c>
      <c r="AH1026" s="12">
        <f t="shared" ref="AH1026:AH1089" si="48">(((I1026+U1026)/2)+J1026+K1026+L1026+M1026+N1026+O1026+P1026+Q1026+R1026+S1026+T1026)/12</f>
        <v>-358927.14374999999</v>
      </c>
      <c r="AI1026" s="12">
        <f t="shared" ref="AI1026:AI1089" si="49">(((U1026+AG1026)/2)+V1026+W1026+X1026+Y1026+Z1026+AA1026+AB1026+AC1026+AD1026+AE1026+AF1026)/12</f>
        <v>-666611.75166666659</v>
      </c>
      <c r="AJ1026">
        <f t="shared" ref="AJ1026:AJ1089" si="50">B1026*1</f>
        <v>283328</v>
      </c>
    </row>
    <row r="1027" spans="1:36" ht="13.8" thickBot="1" x14ac:dyDescent="0.3">
      <c r="A1027" s="11" t="s">
        <v>2073</v>
      </c>
      <c r="B1027" s="35" t="s">
        <v>608</v>
      </c>
      <c r="C1027" s="3" t="s">
        <v>609</v>
      </c>
      <c r="D1027" s="3" t="s">
        <v>59</v>
      </c>
      <c r="E1027" s="3" t="s">
        <v>60</v>
      </c>
      <c r="F1027" s="6" t="s">
        <v>1235</v>
      </c>
      <c r="G1027" s="6">
        <v>0</v>
      </c>
      <c r="H1027" s="6">
        <v>0</v>
      </c>
      <c r="I1027" s="5">
        <v>-126592.9</v>
      </c>
      <c r="J1027" s="5">
        <v>-157531.29</v>
      </c>
      <c r="K1027" s="5">
        <v>15021.56</v>
      </c>
      <c r="L1027" s="5">
        <v>119956.39</v>
      </c>
      <c r="M1027" s="5">
        <v>217539.20000000001</v>
      </c>
      <c r="N1027" s="5">
        <v>123127.13</v>
      </c>
      <c r="O1027" s="5">
        <v>130401.22</v>
      </c>
      <c r="P1027" s="5">
        <v>128281.5</v>
      </c>
      <c r="Q1027" s="5">
        <v>101655.89</v>
      </c>
      <c r="R1027" s="5">
        <v>138756.26999999999</v>
      </c>
      <c r="S1027" s="5">
        <v>227419.84</v>
      </c>
      <c r="T1027" s="5">
        <v>192711.21</v>
      </c>
      <c r="U1027" s="5">
        <v>22621.5</v>
      </c>
      <c r="V1027" s="5">
        <v>52088.51</v>
      </c>
      <c r="W1027" s="5">
        <v>319750.08</v>
      </c>
      <c r="X1027" s="5">
        <v>322333.38</v>
      </c>
      <c r="Y1027" s="5">
        <v>297791.78000000003</v>
      </c>
      <c r="Z1027" s="5">
        <v>230986.53</v>
      </c>
      <c r="AA1027" s="5">
        <v>209998.69</v>
      </c>
      <c r="AB1027" s="5">
        <v>190542.25</v>
      </c>
      <c r="AC1027" s="5">
        <v>159659.53</v>
      </c>
      <c r="AD1027" s="5">
        <v>195679.28</v>
      </c>
      <c r="AE1027" s="5">
        <v>407655.76</v>
      </c>
      <c r="AF1027" s="5">
        <v>352064.12</v>
      </c>
      <c r="AG1027" s="5">
        <v>74090.73</v>
      </c>
      <c r="AH1027" s="12">
        <f t="shared" si="48"/>
        <v>98779.434999999998</v>
      </c>
      <c r="AI1027" s="12">
        <f t="shared" si="49"/>
        <v>232242.16875000004</v>
      </c>
      <c r="AJ1027">
        <f t="shared" si="50"/>
        <v>283328</v>
      </c>
    </row>
    <row r="1028" spans="1:36" ht="13.8" thickBot="1" x14ac:dyDescent="0.3">
      <c r="A1028" s="11" t="s">
        <v>2074</v>
      </c>
      <c r="B1028" s="35" t="s">
        <v>608</v>
      </c>
      <c r="C1028" s="3" t="s">
        <v>609</v>
      </c>
      <c r="D1028" s="3" t="s">
        <v>67</v>
      </c>
      <c r="E1028" s="3" t="s">
        <v>60</v>
      </c>
      <c r="F1028" s="6" t="s">
        <v>1235</v>
      </c>
      <c r="G1028" s="6">
        <v>0</v>
      </c>
      <c r="H1028" s="6">
        <v>0</v>
      </c>
      <c r="I1028" s="5">
        <v>245323.11</v>
      </c>
      <c r="J1028" s="5">
        <v>80266.62</v>
      </c>
      <c r="K1028" s="5">
        <v>285519.87</v>
      </c>
      <c r="L1028" s="5">
        <v>433790.84</v>
      </c>
      <c r="M1028" s="5">
        <v>473872.14</v>
      </c>
      <c r="N1028" s="5">
        <v>396792.78</v>
      </c>
      <c r="O1028" s="5">
        <v>358326.97</v>
      </c>
      <c r="P1028" s="5">
        <v>304962.90000000002</v>
      </c>
      <c r="Q1028" s="5">
        <v>268635.36</v>
      </c>
      <c r="R1028" s="5">
        <v>228460.69</v>
      </c>
      <c r="S1028" s="5">
        <v>273619.38</v>
      </c>
      <c r="T1028" s="5">
        <v>192101.85</v>
      </c>
      <c r="U1028" s="5">
        <v>188689.26</v>
      </c>
      <c r="V1028" s="5">
        <v>-164585.07</v>
      </c>
      <c r="W1028" s="5">
        <v>231985.5</v>
      </c>
      <c r="X1028" s="5">
        <v>281066.71000000002</v>
      </c>
      <c r="Y1028" s="5">
        <v>214987.62</v>
      </c>
      <c r="Z1028" s="5">
        <v>52753.75</v>
      </c>
      <c r="AA1028" s="5">
        <v>-60355.61</v>
      </c>
      <c r="AB1028" s="5">
        <v>78600.429999999993</v>
      </c>
      <c r="AC1028" s="5">
        <v>25230.34</v>
      </c>
      <c r="AD1028" s="5">
        <v>-7275.26</v>
      </c>
      <c r="AE1028" s="5">
        <v>205368.94</v>
      </c>
      <c r="AF1028" s="5">
        <v>172716.57</v>
      </c>
      <c r="AG1028" s="5">
        <v>155195.41</v>
      </c>
      <c r="AH1028" s="12">
        <f t="shared" si="48"/>
        <v>292779.63208333333</v>
      </c>
      <c r="AI1028" s="12">
        <f t="shared" si="49"/>
        <v>100203.02125000001</v>
      </c>
      <c r="AJ1028">
        <f t="shared" si="50"/>
        <v>283328</v>
      </c>
    </row>
    <row r="1029" spans="1:36" ht="13.8" thickBot="1" x14ac:dyDescent="0.3">
      <c r="A1029" s="11" t="s">
        <v>2072</v>
      </c>
      <c r="B1029" s="33" t="s">
        <v>608</v>
      </c>
      <c r="C1029" s="7" t="s">
        <v>609</v>
      </c>
      <c r="D1029" s="7" t="s">
        <v>59</v>
      </c>
      <c r="E1029" s="7" t="s">
        <v>57</v>
      </c>
      <c r="F1029" s="11" t="s">
        <v>1235</v>
      </c>
      <c r="G1029" s="11">
        <v>0</v>
      </c>
      <c r="H1029" s="11">
        <v>0</v>
      </c>
      <c r="I1029" s="4">
        <v>-401509.55</v>
      </c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12">
        <f t="shared" si="48"/>
        <v>-16729.564583333333</v>
      </c>
      <c r="AI1029" s="12">
        <f t="shared" si="49"/>
        <v>0</v>
      </c>
      <c r="AJ1029">
        <f t="shared" si="50"/>
        <v>283328</v>
      </c>
    </row>
    <row r="1030" spans="1:36" ht="13.8" thickBot="1" x14ac:dyDescent="0.3">
      <c r="A1030" s="11" t="s">
        <v>2071</v>
      </c>
      <c r="B1030" s="33" t="s">
        <v>608</v>
      </c>
      <c r="C1030" s="7" t="s">
        <v>609</v>
      </c>
      <c r="D1030" s="7" t="s">
        <v>58</v>
      </c>
      <c r="E1030" s="7" t="s">
        <v>57</v>
      </c>
      <c r="F1030" s="11" t="s">
        <v>1235</v>
      </c>
      <c r="G1030" s="11">
        <v>0</v>
      </c>
      <c r="H1030" s="11">
        <v>0</v>
      </c>
      <c r="I1030" s="4">
        <v>-1196314.3600000001</v>
      </c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12">
        <f t="shared" si="48"/>
        <v>-49846.431666666671</v>
      </c>
      <c r="AI1030" s="12">
        <f t="shared" si="49"/>
        <v>0</v>
      </c>
      <c r="AJ1030">
        <f t="shared" si="50"/>
        <v>283328</v>
      </c>
    </row>
    <row r="1031" spans="1:36" ht="13.8" thickBot="1" x14ac:dyDescent="0.3">
      <c r="A1031" s="11" t="s">
        <v>2073</v>
      </c>
      <c r="B1031" s="33" t="s">
        <v>608</v>
      </c>
      <c r="C1031" s="7" t="s">
        <v>609</v>
      </c>
      <c r="D1031" s="7" t="s">
        <v>59</v>
      </c>
      <c r="E1031" s="7" t="s">
        <v>60</v>
      </c>
      <c r="F1031" s="11" t="s">
        <v>1235</v>
      </c>
      <c r="G1031" s="11">
        <v>0</v>
      </c>
      <c r="H1031" s="11">
        <v>0</v>
      </c>
      <c r="I1031" s="4">
        <v>-84395.26</v>
      </c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12">
        <f t="shared" si="48"/>
        <v>-3516.4691666666663</v>
      </c>
      <c r="AI1031" s="12">
        <f t="shared" si="49"/>
        <v>0</v>
      </c>
      <c r="AJ1031">
        <f t="shared" si="50"/>
        <v>283328</v>
      </c>
    </row>
    <row r="1032" spans="1:36" ht="13.8" thickBot="1" x14ac:dyDescent="0.3">
      <c r="A1032" s="11" t="s">
        <v>2074</v>
      </c>
      <c r="B1032" s="33" t="s">
        <v>608</v>
      </c>
      <c r="C1032" s="7" t="s">
        <v>609</v>
      </c>
      <c r="D1032" s="7" t="s">
        <v>67</v>
      </c>
      <c r="E1032" s="7" t="s">
        <v>60</v>
      </c>
      <c r="F1032" s="11" t="s">
        <v>1235</v>
      </c>
      <c r="G1032" s="11">
        <v>0</v>
      </c>
      <c r="H1032" s="11">
        <v>0</v>
      </c>
      <c r="I1032" s="4">
        <v>163548.74</v>
      </c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12">
        <f t="shared" si="48"/>
        <v>6814.5308333333332</v>
      </c>
      <c r="AI1032" s="12">
        <f t="shared" si="49"/>
        <v>0</v>
      </c>
      <c r="AJ1032">
        <f t="shared" si="50"/>
        <v>283328</v>
      </c>
    </row>
    <row r="1033" spans="1:36" ht="13.8" thickBot="1" x14ac:dyDescent="0.3">
      <c r="A1033" s="11" t="s">
        <v>2070</v>
      </c>
      <c r="B1033" s="33" t="s">
        <v>608</v>
      </c>
      <c r="C1033" s="7" t="s">
        <v>609</v>
      </c>
      <c r="D1033" s="7" t="s">
        <v>58</v>
      </c>
      <c r="E1033" s="7" t="s">
        <v>60</v>
      </c>
      <c r="F1033" s="11" t="s">
        <v>1235</v>
      </c>
      <c r="G1033" s="11">
        <v>0</v>
      </c>
      <c r="H1033" s="11">
        <v>0</v>
      </c>
      <c r="I1033" s="4">
        <v>-797233.99</v>
      </c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12">
        <f t="shared" si="48"/>
        <v>-33218.082916666666</v>
      </c>
      <c r="AI1033" s="12">
        <f t="shared" si="49"/>
        <v>0</v>
      </c>
      <c r="AJ1033">
        <f t="shared" si="50"/>
        <v>283328</v>
      </c>
    </row>
    <row r="1034" spans="1:36" ht="13.8" thickBot="1" x14ac:dyDescent="0.3">
      <c r="A1034" s="11" t="s">
        <v>2075</v>
      </c>
      <c r="B1034" s="35" t="s">
        <v>414</v>
      </c>
      <c r="C1034" s="3" t="s">
        <v>415</v>
      </c>
      <c r="D1034" s="3" t="s">
        <v>59</v>
      </c>
      <c r="E1034" s="3" t="s">
        <v>60</v>
      </c>
      <c r="F1034" s="6" t="s">
        <v>1235</v>
      </c>
      <c r="G1034" s="6">
        <v>0</v>
      </c>
      <c r="H1034" s="6">
        <v>0</v>
      </c>
      <c r="I1034" s="5">
        <v>2075956.69</v>
      </c>
      <c r="J1034" s="5">
        <v>2035634.58</v>
      </c>
      <c r="K1034" s="5">
        <v>1812576.78</v>
      </c>
      <c r="L1034" s="5">
        <v>1678559.53</v>
      </c>
      <c r="M1034" s="5">
        <v>1696442.38</v>
      </c>
      <c r="N1034" s="5">
        <v>1683453.88</v>
      </c>
      <c r="O1034" s="5">
        <v>1666517.21</v>
      </c>
      <c r="P1034" s="5">
        <v>1790613.86</v>
      </c>
      <c r="Q1034" s="5">
        <v>1973773.72</v>
      </c>
      <c r="R1034" s="5">
        <v>1996393.43</v>
      </c>
      <c r="S1034" s="5">
        <v>2300309.7200000002</v>
      </c>
      <c r="T1034" s="5">
        <v>2670301.69</v>
      </c>
      <c r="U1034" s="5">
        <v>2489364.91</v>
      </c>
      <c r="V1034" s="5">
        <v>2308343.56</v>
      </c>
      <c r="W1034" s="5">
        <v>1424814.72</v>
      </c>
      <c r="X1034" s="5">
        <v>179683.18</v>
      </c>
      <c r="Y1034" s="5">
        <v>40120.49</v>
      </c>
      <c r="Z1034" s="5">
        <v>63681.279999999999</v>
      </c>
      <c r="AA1034" s="5">
        <v>239190.66</v>
      </c>
      <c r="AB1034" s="5">
        <v>329694.65999999997</v>
      </c>
      <c r="AC1034" s="5">
        <v>429862.58</v>
      </c>
      <c r="AD1034" s="5">
        <v>639768.14</v>
      </c>
      <c r="AE1034" s="5">
        <v>569316.80000000005</v>
      </c>
      <c r="AF1034" s="5">
        <v>549634.21</v>
      </c>
      <c r="AG1034" s="5">
        <v>462353.23</v>
      </c>
      <c r="AH1034" s="12">
        <f t="shared" si="48"/>
        <v>1965603.1316666668</v>
      </c>
      <c r="AI1034" s="12">
        <f t="shared" si="49"/>
        <v>687497.4458333333</v>
      </c>
      <c r="AJ1034">
        <f t="shared" si="50"/>
        <v>283330</v>
      </c>
    </row>
    <row r="1035" spans="1:36" ht="13.8" thickBot="1" x14ac:dyDescent="0.3">
      <c r="A1035" s="11" t="s">
        <v>2076</v>
      </c>
      <c r="B1035" s="35" t="s">
        <v>414</v>
      </c>
      <c r="C1035" s="3" t="s">
        <v>415</v>
      </c>
      <c r="D1035" s="3" t="s">
        <v>67</v>
      </c>
      <c r="E1035" s="3" t="s">
        <v>60</v>
      </c>
      <c r="F1035" s="6" t="s">
        <v>1235</v>
      </c>
      <c r="G1035" s="6">
        <v>0</v>
      </c>
      <c r="H1035" s="6">
        <v>0</v>
      </c>
      <c r="I1035" s="5">
        <v>1618816.85</v>
      </c>
      <c r="J1035" s="5">
        <v>1589208.16</v>
      </c>
      <c r="K1035" s="5">
        <v>1501124.37</v>
      </c>
      <c r="L1035" s="5">
        <v>1451223.23</v>
      </c>
      <c r="M1035" s="5">
        <v>1466502.87</v>
      </c>
      <c r="N1035" s="5">
        <v>1551709.71</v>
      </c>
      <c r="O1035" s="5">
        <v>1603494.93</v>
      </c>
      <c r="P1035" s="5">
        <v>1608167.16</v>
      </c>
      <c r="Q1035" s="5">
        <v>1625276.5</v>
      </c>
      <c r="R1035" s="5">
        <v>1600598.84</v>
      </c>
      <c r="S1035" s="5">
        <v>1826309.32</v>
      </c>
      <c r="T1035" s="5">
        <v>1784343</v>
      </c>
      <c r="U1035" s="5">
        <v>1517256.05</v>
      </c>
      <c r="V1035" s="5">
        <v>1379888.82</v>
      </c>
      <c r="W1035" s="5">
        <v>827773.15</v>
      </c>
      <c r="X1035" s="5">
        <v>96406.87</v>
      </c>
      <c r="Y1035" s="5">
        <v>78296.88</v>
      </c>
      <c r="Z1035" s="5">
        <v>89313.44</v>
      </c>
      <c r="AA1035" s="5">
        <v>149808.04</v>
      </c>
      <c r="AB1035" s="5">
        <v>175888.88</v>
      </c>
      <c r="AC1035" s="5">
        <v>170052.6</v>
      </c>
      <c r="AD1035" s="5">
        <v>150170.19</v>
      </c>
      <c r="AE1035" s="5">
        <v>139581.35999999999</v>
      </c>
      <c r="AF1035" s="5">
        <v>196024.26</v>
      </c>
      <c r="AG1035" s="5">
        <v>244016.92</v>
      </c>
      <c r="AH1035" s="12">
        <f t="shared" si="48"/>
        <v>1597999.5449999999</v>
      </c>
      <c r="AI1035" s="12">
        <f t="shared" si="49"/>
        <v>361153.4145833333</v>
      </c>
      <c r="AJ1035">
        <f t="shared" si="50"/>
        <v>283330</v>
      </c>
    </row>
    <row r="1036" spans="1:36" ht="13.8" thickBot="1" x14ac:dyDescent="0.3">
      <c r="A1036" s="11" t="s">
        <v>2077</v>
      </c>
      <c r="B1036" s="35" t="s">
        <v>414</v>
      </c>
      <c r="C1036" s="3" t="s">
        <v>415</v>
      </c>
      <c r="D1036" s="3" t="s">
        <v>58</v>
      </c>
      <c r="E1036" s="3" t="s">
        <v>60</v>
      </c>
      <c r="F1036" s="6" t="s">
        <v>1235</v>
      </c>
      <c r="G1036" s="6">
        <v>0</v>
      </c>
      <c r="H1036" s="6">
        <v>0</v>
      </c>
      <c r="I1036" s="5">
        <v>4174800.76</v>
      </c>
      <c r="J1036" s="5">
        <v>4135449.29</v>
      </c>
      <c r="K1036" s="5">
        <v>3683597.12</v>
      </c>
      <c r="L1036" s="5">
        <v>3411246.43</v>
      </c>
      <c r="M1036" s="5">
        <v>3444360.08</v>
      </c>
      <c r="N1036" s="5">
        <v>3424126.05</v>
      </c>
      <c r="O1036" s="5">
        <v>3348223.59</v>
      </c>
      <c r="P1036" s="5">
        <v>3515276.38</v>
      </c>
      <c r="Q1036" s="5">
        <v>3850606.25</v>
      </c>
      <c r="R1036" s="5">
        <v>3845767.3</v>
      </c>
      <c r="S1036" s="5">
        <v>4419439.21</v>
      </c>
      <c r="T1036" s="5">
        <v>4841481.7699999996</v>
      </c>
      <c r="U1036" s="5">
        <v>4554498.79</v>
      </c>
      <c r="V1036" s="5">
        <v>4156357.24</v>
      </c>
      <c r="W1036" s="5">
        <v>2381351.0499999998</v>
      </c>
      <c r="X1036" s="5">
        <v>-572714.59</v>
      </c>
      <c r="Y1036" s="5">
        <v>-853593.64</v>
      </c>
      <c r="Z1036" s="5">
        <v>-823371.65</v>
      </c>
      <c r="AA1036" s="5">
        <v>-907199.77</v>
      </c>
      <c r="AB1036" s="5">
        <v>-780410.47</v>
      </c>
      <c r="AC1036" s="5">
        <v>-648205.13</v>
      </c>
      <c r="AD1036" s="5">
        <v>-108328.8</v>
      </c>
      <c r="AE1036" s="5">
        <v>-246539.69</v>
      </c>
      <c r="AF1036" s="5">
        <v>-95410.87</v>
      </c>
      <c r="AG1036" s="5">
        <v>-36594.639999999999</v>
      </c>
      <c r="AH1036" s="12">
        <f t="shared" si="48"/>
        <v>3857018.6037500002</v>
      </c>
      <c r="AI1036" s="12">
        <f t="shared" si="49"/>
        <v>313407.14625000005</v>
      </c>
      <c r="AJ1036">
        <f t="shared" si="50"/>
        <v>283330</v>
      </c>
    </row>
    <row r="1037" spans="1:36" ht="13.8" thickBot="1" x14ac:dyDescent="0.3">
      <c r="A1037" s="11" t="s">
        <v>2078</v>
      </c>
      <c r="B1037" s="35" t="s">
        <v>414</v>
      </c>
      <c r="C1037" s="3" t="s">
        <v>415</v>
      </c>
      <c r="D1037" s="3" t="s">
        <v>51</v>
      </c>
      <c r="E1037" s="3" t="s">
        <v>60</v>
      </c>
      <c r="F1037" s="6" t="s">
        <v>1235</v>
      </c>
      <c r="G1037" s="6">
        <v>0</v>
      </c>
      <c r="H1037" s="6">
        <v>0</v>
      </c>
      <c r="I1037" s="5">
        <v>236250</v>
      </c>
      <c r="J1037" s="5">
        <v>157500</v>
      </c>
      <c r="K1037" s="5">
        <v>78750</v>
      </c>
      <c r="L1037" s="5">
        <v>0</v>
      </c>
      <c r="M1037" s="5">
        <v>-78750</v>
      </c>
      <c r="N1037" s="5">
        <v>-157500</v>
      </c>
      <c r="O1037" s="5">
        <v>-78750</v>
      </c>
      <c r="P1037" s="5">
        <v>0</v>
      </c>
      <c r="Q1037" s="5">
        <v>78750</v>
      </c>
      <c r="R1037" s="5">
        <v>157497.9</v>
      </c>
      <c r="S1037" s="5">
        <v>236247.9</v>
      </c>
      <c r="T1037" s="5">
        <v>314997.90000000002</v>
      </c>
      <c r="U1037" s="5">
        <v>236250</v>
      </c>
      <c r="V1037" s="5">
        <v>157500</v>
      </c>
      <c r="W1037" s="5">
        <v>78750</v>
      </c>
      <c r="X1037" s="5">
        <v>0</v>
      </c>
      <c r="Y1037" s="5">
        <v>-78750</v>
      </c>
      <c r="Z1037" s="5">
        <v>-157500</v>
      </c>
      <c r="AA1037" s="5">
        <v>-78750</v>
      </c>
      <c r="AB1037" s="5">
        <v>0</v>
      </c>
      <c r="AC1037" s="5">
        <v>78750</v>
      </c>
      <c r="AD1037" s="5">
        <v>157500</v>
      </c>
      <c r="AE1037" s="5">
        <v>236250</v>
      </c>
      <c r="AF1037" s="5">
        <v>315000</v>
      </c>
      <c r="AG1037" s="5">
        <v>236250</v>
      </c>
      <c r="AH1037" s="12">
        <f t="shared" si="48"/>
        <v>78749.475000000006</v>
      </c>
      <c r="AI1037" s="12">
        <f t="shared" si="49"/>
        <v>78750</v>
      </c>
      <c r="AJ1037">
        <f t="shared" si="50"/>
        <v>283330</v>
      </c>
    </row>
    <row r="1038" spans="1:36" ht="13.8" thickBot="1" x14ac:dyDescent="0.3">
      <c r="A1038" s="11" t="s">
        <v>2079</v>
      </c>
      <c r="B1038" s="35" t="s">
        <v>414</v>
      </c>
      <c r="C1038" s="3" t="s">
        <v>415</v>
      </c>
      <c r="D1038" s="3" t="s">
        <v>32</v>
      </c>
      <c r="E1038" s="3" t="s">
        <v>32</v>
      </c>
      <c r="F1038" s="6" t="s">
        <v>1235</v>
      </c>
      <c r="G1038" s="6">
        <v>0</v>
      </c>
      <c r="H1038" s="6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  <c r="AB1038" s="5">
        <v>0</v>
      </c>
      <c r="AC1038" s="5">
        <v>0</v>
      </c>
      <c r="AD1038" s="5">
        <v>0</v>
      </c>
      <c r="AE1038" s="5">
        <v>0</v>
      </c>
      <c r="AF1038" s="5">
        <v>0</v>
      </c>
      <c r="AG1038" s="5">
        <v>0</v>
      </c>
      <c r="AH1038" s="12">
        <f t="shared" si="48"/>
        <v>0</v>
      </c>
      <c r="AI1038" s="12">
        <f t="shared" si="49"/>
        <v>0</v>
      </c>
      <c r="AJ1038">
        <f t="shared" si="50"/>
        <v>283330</v>
      </c>
    </row>
    <row r="1039" spans="1:36" ht="13.8" thickBot="1" x14ac:dyDescent="0.3">
      <c r="A1039" s="11" t="s">
        <v>2078</v>
      </c>
      <c r="B1039" s="33" t="s">
        <v>414</v>
      </c>
      <c r="C1039" s="7" t="s">
        <v>415</v>
      </c>
      <c r="D1039" s="7" t="s">
        <v>51</v>
      </c>
      <c r="E1039" s="7" t="s">
        <v>60</v>
      </c>
      <c r="F1039" s="11" t="s">
        <v>1235</v>
      </c>
      <c r="G1039" s="11">
        <v>0</v>
      </c>
      <c r="H1039" s="11">
        <v>0</v>
      </c>
      <c r="I1039" s="4">
        <v>157500</v>
      </c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12">
        <f t="shared" si="48"/>
        <v>6562.5</v>
      </c>
      <c r="AI1039" s="12">
        <f t="shared" si="49"/>
        <v>0</v>
      </c>
      <c r="AJ1039">
        <f t="shared" si="50"/>
        <v>283330</v>
      </c>
    </row>
    <row r="1040" spans="1:36" ht="13.8" thickBot="1" x14ac:dyDescent="0.3">
      <c r="A1040" s="11" t="s">
        <v>2075</v>
      </c>
      <c r="B1040" s="33" t="s">
        <v>414</v>
      </c>
      <c r="C1040" s="7" t="s">
        <v>415</v>
      </c>
      <c r="D1040" s="7" t="s">
        <v>59</v>
      </c>
      <c r="E1040" s="7" t="s">
        <v>60</v>
      </c>
      <c r="F1040" s="11" t="s">
        <v>1235</v>
      </c>
      <c r="G1040" s="11">
        <v>0</v>
      </c>
      <c r="H1040" s="11">
        <v>0</v>
      </c>
      <c r="I1040" s="4">
        <v>1383971.12</v>
      </c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12">
        <f t="shared" si="48"/>
        <v>57665.46333333334</v>
      </c>
      <c r="AI1040" s="12">
        <f t="shared" si="49"/>
        <v>0</v>
      </c>
      <c r="AJ1040">
        <f t="shared" si="50"/>
        <v>283330</v>
      </c>
    </row>
    <row r="1041" spans="1:36" ht="13.8" thickBot="1" x14ac:dyDescent="0.3">
      <c r="A1041" s="11" t="s">
        <v>2076</v>
      </c>
      <c r="B1041" s="33" t="s">
        <v>414</v>
      </c>
      <c r="C1041" s="7" t="s">
        <v>415</v>
      </c>
      <c r="D1041" s="7" t="s">
        <v>67</v>
      </c>
      <c r="E1041" s="7" t="s">
        <v>60</v>
      </c>
      <c r="F1041" s="11" t="s">
        <v>1235</v>
      </c>
      <c r="G1041" s="11">
        <v>0</v>
      </c>
      <c r="H1041" s="11">
        <v>0</v>
      </c>
      <c r="I1041" s="4">
        <v>1079211.23</v>
      </c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12">
        <f t="shared" si="48"/>
        <v>44967.134583333333</v>
      </c>
      <c r="AI1041" s="12">
        <f t="shared" si="49"/>
        <v>0</v>
      </c>
      <c r="AJ1041">
        <f t="shared" si="50"/>
        <v>283330</v>
      </c>
    </row>
    <row r="1042" spans="1:36" ht="13.8" thickBot="1" x14ac:dyDescent="0.3">
      <c r="A1042" s="11" t="s">
        <v>2077</v>
      </c>
      <c r="B1042" s="33" t="s">
        <v>414</v>
      </c>
      <c r="C1042" s="7" t="s">
        <v>415</v>
      </c>
      <c r="D1042" s="7" t="s">
        <v>58</v>
      </c>
      <c r="E1042" s="7" t="s">
        <v>60</v>
      </c>
      <c r="F1042" s="11" t="s">
        <v>1235</v>
      </c>
      <c r="G1042" s="11">
        <v>0</v>
      </c>
      <c r="H1042" s="11">
        <v>0</v>
      </c>
      <c r="I1042" s="4">
        <v>2783200.51</v>
      </c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12">
        <f t="shared" si="48"/>
        <v>115966.68791666666</v>
      </c>
      <c r="AI1042" s="12">
        <f t="shared" si="49"/>
        <v>0</v>
      </c>
      <c r="AJ1042">
        <f t="shared" si="50"/>
        <v>283330</v>
      </c>
    </row>
    <row r="1043" spans="1:36" ht="13.8" thickBot="1" x14ac:dyDescent="0.3">
      <c r="A1043" s="11" t="s">
        <v>2080</v>
      </c>
      <c r="B1043" s="35" t="s">
        <v>916</v>
      </c>
      <c r="C1043" s="3" t="s">
        <v>917</v>
      </c>
      <c r="D1043" s="3" t="s">
        <v>51</v>
      </c>
      <c r="E1043" s="3" t="s">
        <v>57</v>
      </c>
      <c r="F1043" s="6" t="s">
        <v>1231</v>
      </c>
      <c r="G1043" s="6">
        <v>0</v>
      </c>
      <c r="H1043" s="6">
        <v>0</v>
      </c>
      <c r="I1043" s="5">
        <v>242365.85</v>
      </c>
      <c r="J1043" s="5">
        <v>242938.44</v>
      </c>
      <c r="K1043" s="5">
        <v>243511.03</v>
      </c>
      <c r="L1043" s="5">
        <v>244083.62</v>
      </c>
      <c r="M1043" s="5">
        <v>244656.21</v>
      </c>
      <c r="N1043" s="5">
        <v>245228.79999999999</v>
      </c>
      <c r="O1043" s="5">
        <v>245801.39</v>
      </c>
      <c r="P1043" s="5">
        <v>246373.98</v>
      </c>
      <c r="Q1043" s="5">
        <v>246946.57</v>
      </c>
      <c r="R1043" s="5">
        <v>247519.16</v>
      </c>
      <c r="S1043" s="5">
        <v>248091.75</v>
      </c>
      <c r="T1043" s="5">
        <v>248664.34</v>
      </c>
      <c r="U1043" s="5">
        <v>249236.93</v>
      </c>
      <c r="V1043" s="5">
        <v>249809.52</v>
      </c>
      <c r="W1043" s="5">
        <v>250382.11</v>
      </c>
      <c r="X1043" s="5">
        <v>250954.7</v>
      </c>
      <c r="Y1043" s="5">
        <v>251527.29</v>
      </c>
      <c r="Z1043" s="5">
        <v>252099.88</v>
      </c>
      <c r="AA1043" s="5">
        <v>252672.47</v>
      </c>
      <c r="AB1043" s="5">
        <v>253245.06</v>
      </c>
      <c r="AC1043" s="5">
        <v>253817.65</v>
      </c>
      <c r="AD1043" s="5">
        <v>254390.24</v>
      </c>
      <c r="AE1043" s="5">
        <v>254962.83</v>
      </c>
      <c r="AF1043" s="5">
        <v>255535.42</v>
      </c>
      <c r="AG1043" s="5">
        <v>256108.01</v>
      </c>
      <c r="AH1043" s="12">
        <f t="shared" si="48"/>
        <v>245801.38999999998</v>
      </c>
      <c r="AI1043" s="12">
        <f t="shared" si="49"/>
        <v>252672.47000000006</v>
      </c>
      <c r="AJ1043">
        <f t="shared" si="50"/>
        <v>283333</v>
      </c>
    </row>
    <row r="1044" spans="1:36" ht="13.8" thickBot="1" x14ac:dyDescent="0.3">
      <c r="A1044" s="11" t="s">
        <v>2080</v>
      </c>
      <c r="B1044" s="33" t="s">
        <v>916</v>
      </c>
      <c r="C1044" s="7" t="s">
        <v>917</v>
      </c>
      <c r="D1044" s="7" t="s">
        <v>51</v>
      </c>
      <c r="E1044" s="7" t="s">
        <v>57</v>
      </c>
      <c r="F1044" s="11" t="s">
        <v>1231</v>
      </c>
      <c r="G1044" s="11">
        <v>0</v>
      </c>
      <c r="H1044" s="11">
        <v>0</v>
      </c>
      <c r="I1044" s="4">
        <v>161577.23000000001</v>
      </c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12">
        <f t="shared" si="48"/>
        <v>6732.3845833333335</v>
      </c>
      <c r="AI1044" s="12">
        <f t="shared" si="49"/>
        <v>0</v>
      </c>
      <c r="AJ1044">
        <f t="shared" si="50"/>
        <v>283333</v>
      </c>
    </row>
    <row r="1045" spans="1:36" ht="12.75" customHeight="1" x14ac:dyDescent="0.25">
      <c r="A1045" s="11" t="s">
        <v>2081</v>
      </c>
      <c r="B1045" s="36" t="s">
        <v>867</v>
      </c>
      <c r="C1045" s="6" t="s">
        <v>868</v>
      </c>
      <c r="D1045" s="6" t="s">
        <v>59</v>
      </c>
      <c r="E1045" s="6" t="s">
        <v>57</v>
      </c>
      <c r="F1045" s="6" t="s">
        <v>1235</v>
      </c>
      <c r="G1045" s="6">
        <v>0</v>
      </c>
      <c r="H1045" s="6">
        <v>0</v>
      </c>
      <c r="I1045" s="18">
        <v>0</v>
      </c>
      <c r="J1045" s="18">
        <v>0</v>
      </c>
      <c r="K1045" s="18">
        <v>0</v>
      </c>
      <c r="L1045" s="18">
        <v>0</v>
      </c>
      <c r="M1045" s="18">
        <v>0</v>
      </c>
      <c r="N1045" s="18">
        <v>0</v>
      </c>
      <c r="O1045" s="18">
        <v>0</v>
      </c>
      <c r="P1045" s="18">
        <v>0</v>
      </c>
      <c r="Q1045" s="18">
        <v>0</v>
      </c>
      <c r="R1045" s="18">
        <v>0</v>
      </c>
      <c r="S1045" s="18">
        <v>0</v>
      </c>
      <c r="T1045" s="18">
        <v>0</v>
      </c>
      <c r="U1045" s="18">
        <v>0</v>
      </c>
      <c r="V1045" s="18">
        <v>0</v>
      </c>
      <c r="W1045" s="18">
        <v>0</v>
      </c>
      <c r="X1045" s="18">
        <v>0</v>
      </c>
      <c r="Y1045" s="18">
        <v>0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  <c r="AE1045" s="18">
        <v>0</v>
      </c>
      <c r="AF1045" s="18">
        <v>0</v>
      </c>
      <c r="AG1045" s="18">
        <v>0</v>
      </c>
      <c r="AH1045" s="12">
        <f t="shared" si="48"/>
        <v>0</v>
      </c>
      <c r="AI1045" s="12">
        <f t="shared" si="49"/>
        <v>0</v>
      </c>
      <c r="AJ1045">
        <f t="shared" si="50"/>
        <v>283351</v>
      </c>
    </row>
    <row r="1046" spans="1:36" ht="12.75" customHeight="1" x14ac:dyDescent="0.25">
      <c r="A1046" s="11" t="s">
        <v>2082</v>
      </c>
      <c r="B1046" s="36" t="s">
        <v>867</v>
      </c>
      <c r="C1046" s="6" t="s">
        <v>868</v>
      </c>
      <c r="D1046" s="6" t="s">
        <v>58</v>
      </c>
      <c r="E1046" s="6" t="s">
        <v>57</v>
      </c>
      <c r="F1046" s="6" t="s">
        <v>1235</v>
      </c>
      <c r="G1046" s="6">
        <v>0</v>
      </c>
      <c r="H1046" s="6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0</v>
      </c>
      <c r="P1046" s="18">
        <v>0</v>
      </c>
      <c r="Q1046" s="18">
        <v>0</v>
      </c>
      <c r="R1046" s="18">
        <v>0</v>
      </c>
      <c r="S1046" s="18">
        <v>0</v>
      </c>
      <c r="T1046" s="18">
        <v>0</v>
      </c>
      <c r="U1046" s="18">
        <v>0</v>
      </c>
      <c r="V1046" s="18">
        <v>0</v>
      </c>
      <c r="W1046" s="18">
        <v>0</v>
      </c>
      <c r="X1046" s="18">
        <v>0</v>
      </c>
      <c r="Y1046" s="18">
        <v>0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  <c r="AE1046" s="18">
        <v>0</v>
      </c>
      <c r="AF1046" s="18">
        <v>0</v>
      </c>
      <c r="AG1046" s="18">
        <v>0</v>
      </c>
      <c r="AH1046" s="12">
        <f t="shared" si="48"/>
        <v>0</v>
      </c>
      <c r="AI1046" s="12">
        <f t="shared" si="49"/>
        <v>0</v>
      </c>
      <c r="AJ1046">
        <f t="shared" si="50"/>
        <v>283351</v>
      </c>
    </row>
    <row r="1047" spans="1:36" ht="12.75" customHeight="1" x14ac:dyDescent="0.25">
      <c r="A1047" s="11" t="s">
        <v>2083</v>
      </c>
      <c r="B1047" s="36" t="s">
        <v>710</v>
      </c>
      <c r="C1047" s="6" t="s">
        <v>711</v>
      </c>
      <c r="D1047" s="6" t="s">
        <v>59</v>
      </c>
      <c r="E1047" s="6" t="s">
        <v>57</v>
      </c>
      <c r="F1047" s="6" t="s">
        <v>1235</v>
      </c>
      <c r="G1047" s="6">
        <v>0</v>
      </c>
      <c r="H1047" s="6">
        <v>0</v>
      </c>
      <c r="I1047" s="18">
        <v>0</v>
      </c>
      <c r="J1047" s="18">
        <v>0</v>
      </c>
      <c r="K1047" s="18">
        <v>0</v>
      </c>
      <c r="L1047" s="18">
        <v>0</v>
      </c>
      <c r="M1047" s="18">
        <v>0</v>
      </c>
      <c r="N1047" s="18">
        <v>0</v>
      </c>
      <c r="O1047" s="18">
        <v>0</v>
      </c>
      <c r="P1047" s="18">
        <v>0</v>
      </c>
      <c r="Q1047" s="18">
        <v>0</v>
      </c>
      <c r="R1047" s="18">
        <v>0</v>
      </c>
      <c r="S1047" s="18">
        <v>0</v>
      </c>
      <c r="T1047" s="18">
        <v>0</v>
      </c>
      <c r="U1047" s="18">
        <v>0</v>
      </c>
      <c r="V1047" s="18">
        <v>0</v>
      </c>
      <c r="W1047" s="18">
        <v>0</v>
      </c>
      <c r="X1047" s="18">
        <v>0</v>
      </c>
      <c r="Y1047" s="18">
        <v>0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  <c r="AE1047" s="18">
        <v>0</v>
      </c>
      <c r="AF1047" s="18">
        <v>0</v>
      </c>
      <c r="AG1047" s="18">
        <v>0</v>
      </c>
      <c r="AH1047" s="12">
        <f t="shared" si="48"/>
        <v>0</v>
      </c>
      <c r="AI1047" s="12">
        <f t="shared" si="49"/>
        <v>0</v>
      </c>
      <c r="AJ1047">
        <f t="shared" si="50"/>
        <v>283355</v>
      </c>
    </row>
    <row r="1048" spans="1:36" ht="12.75" customHeight="1" x14ac:dyDescent="0.25">
      <c r="A1048" s="11" t="s">
        <v>2084</v>
      </c>
      <c r="B1048" s="36" t="s">
        <v>647</v>
      </c>
      <c r="C1048" s="6" t="s">
        <v>648</v>
      </c>
      <c r="D1048" s="6" t="s">
        <v>59</v>
      </c>
      <c r="E1048" s="6" t="s">
        <v>57</v>
      </c>
      <c r="F1048" s="6" t="s">
        <v>1235</v>
      </c>
      <c r="G1048" s="6">
        <v>0</v>
      </c>
      <c r="H1048" s="6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8">
        <v>0</v>
      </c>
      <c r="P1048" s="18">
        <v>0</v>
      </c>
      <c r="Q1048" s="18">
        <v>0</v>
      </c>
      <c r="R1048" s="18">
        <v>0</v>
      </c>
      <c r="S1048" s="18">
        <v>0</v>
      </c>
      <c r="T1048" s="18">
        <v>0</v>
      </c>
      <c r="U1048" s="18">
        <v>0</v>
      </c>
      <c r="V1048" s="18">
        <v>0</v>
      </c>
      <c r="W1048" s="18">
        <v>0</v>
      </c>
      <c r="X1048" s="18">
        <v>0</v>
      </c>
      <c r="Y1048" s="18">
        <v>0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  <c r="AE1048" s="18">
        <v>0</v>
      </c>
      <c r="AF1048" s="18">
        <v>0</v>
      </c>
      <c r="AG1048" s="18">
        <v>0</v>
      </c>
      <c r="AH1048" s="12">
        <f t="shared" si="48"/>
        <v>0</v>
      </c>
      <c r="AI1048" s="12">
        <f t="shared" si="49"/>
        <v>0</v>
      </c>
      <c r="AJ1048">
        <f t="shared" si="50"/>
        <v>283365</v>
      </c>
    </row>
    <row r="1049" spans="1:36" ht="12.75" customHeight="1" x14ac:dyDescent="0.25">
      <c r="A1049" s="11" t="s">
        <v>2085</v>
      </c>
      <c r="B1049" s="36" t="s">
        <v>647</v>
      </c>
      <c r="C1049" s="6" t="s">
        <v>648</v>
      </c>
      <c r="D1049" s="6" t="s">
        <v>58</v>
      </c>
      <c r="E1049" s="6" t="s">
        <v>57</v>
      </c>
      <c r="F1049" s="6" t="s">
        <v>1235</v>
      </c>
      <c r="G1049" s="6">
        <v>0</v>
      </c>
      <c r="H1049" s="6">
        <v>0</v>
      </c>
      <c r="I1049" s="18">
        <v>0</v>
      </c>
      <c r="J1049" s="18">
        <v>0</v>
      </c>
      <c r="K1049" s="18">
        <v>0</v>
      </c>
      <c r="L1049" s="18">
        <v>0</v>
      </c>
      <c r="M1049" s="18">
        <v>0</v>
      </c>
      <c r="N1049" s="18">
        <v>0</v>
      </c>
      <c r="O1049" s="18">
        <v>0</v>
      </c>
      <c r="P1049" s="18">
        <v>0</v>
      </c>
      <c r="Q1049" s="18">
        <v>0</v>
      </c>
      <c r="R1049" s="18">
        <v>0</v>
      </c>
      <c r="S1049" s="18">
        <v>0</v>
      </c>
      <c r="T1049" s="18">
        <v>0</v>
      </c>
      <c r="U1049" s="18">
        <v>0</v>
      </c>
      <c r="V1049" s="18">
        <v>0</v>
      </c>
      <c r="W1049" s="18">
        <v>0</v>
      </c>
      <c r="X1049" s="18">
        <v>0</v>
      </c>
      <c r="Y1049" s="18">
        <v>0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  <c r="AE1049" s="18">
        <v>0</v>
      </c>
      <c r="AF1049" s="18">
        <v>0</v>
      </c>
      <c r="AG1049" s="18">
        <v>0</v>
      </c>
      <c r="AH1049" s="12">
        <f t="shared" si="48"/>
        <v>0</v>
      </c>
      <c r="AI1049" s="12">
        <f t="shared" si="49"/>
        <v>0</v>
      </c>
      <c r="AJ1049">
        <f t="shared" si="50"/>
        <v>283365</v>
      </c>
    </row>
    <row r="1050" spans="1:36" ht="12.75" customHeight="1" x14ac:dyDescent="0.25">
      <c r="A1050" s="11" t="s">
        <v>2086</v>
      </c>
      <c r="B1050" s="36" t="s">
        <v>647</v>
      </c>
      <c r="C1050" s="6" t="s">
        <v>648</v>
      </c>
      <c r="D1050" s="6" t="s">
        <v>51</v>
      </c>
      <c r="E1050" s="6" t="s">
        <v>57</v>
      </c>
      <c r="F1050" s="6" t="s">
        <v>1235</v>
      </c>
      <c r="G1050" s="6">
        <v>0</v>
      </c>
      <c r="H1050" s="6">
        <v>0</v>
      </c>
      <c r="I1050" s="18">
        <v>0</v>
      </c>
      <c r="J1050" s="18">
        <v>0</v>
      </c>
      <c r="K1050" s="18">
        <v>0</v>
      </c>
      <c r="L1050" s="18">
        <v>0</v>
      </c>
      <c r="M1050" s="18">
        <v>0</v>
      </c>
      <c r="N1050" s="18">
        <v>0</v>
      </c>
      <c r="O1050" s="18">
        <v>0</v>
      </c>
      <c r="P1050" s="18">
        <v>0</v>
      </c>
      <c r="Q1050" s="18">
        <v>0</v>
      </c>
      <c r="R1050" s="18">
        <v>0</v>
      </c>
      <c r="S1050" s="18">
        <v>0</v>
      </c>
      <c r="T1050" s="18">
        <v>0</v>
      </c>
      <c r="U1050" s="18">
        <v>0</v>
      </c>
      <c r="V1050" s="18">
        <v>0</v>
      </c>
      <c r="W1050" s="18">
        <v>0</v>
      </c>
      <c r="X1050" s="18">
        <v>0</v>
      </c>
      <c r="Y1050" s="18">
        <v>0</v>
      </c>
      <c r="Z1050" s="18">
        <v>0</v>
      </c>
      <c r="AA1050" s="18">
        <v>1629.29</v>
      </c>
      <c r="AB1050" s="18">
        <v>6125.83</v>
      </c>
      <c r="AC1050" s="18">
        <v>-3656.23</v>
      </c>
      <c r="AD1050" s="18">
        <v>-6772.46</v>
      </c>
      <c r="AE1050" s="18">
        <v>-2602.64</v>
      </c>
      <c r="AF1050" s="18">
        <v>2624.39</v>
      </c>
      <c r="AG1050" s="18">
        <v>5176.7299999999996</v>
      </c>
      <c r="AH1050" s="12">
        <f t="shared" si="48"/>
        <v>0</v>
      </c>
      <c r="AI1050" s="12">
        <f t="shared" si="49"/>
        <v>-5.2879166666665851</v>
      </c>
      <c r="AJ1050">
        <f t="shared" si="50"/>
        <v>283365</v>
      </c>
    </row>
    <row r="1051" spans="1:36" ht="12.75" customHeight="1" x14ac:dyDescent="0.25">
      <c r="A1051" s="11" t="s">
        <v>2221</v>
      </c>
      <c r="B1051" s="36" t="s">
        <v>647</v>
      </c>
      <c r="C1051" s="6" t="s">
        <v>648</v>
      </c>
      <c r="D1051" s="6" t="s">
        <v>51</v>
      </c>
      <c r="E1051" s="6" t="s">
        <v>60</v>
      </c>
      <c r="F1051" s="6" t="s">
        <v>1235</v>
      </c>
      <c r="G1051" s="6">
        <v>0</v>
      </c>
      <c r="H1051" s="6">
        <v>0</v>
      </c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8">
        <v>-1852.19</v>
      </c>
      <c r="AB1051" s="18">
        <v>-932.92</v>
      </c>
      <c r="AC1051" s="18">
        <v>487.83</v>
      </c>
      <c r="AD1051" s="18">
        <v>-805.5</v>
      </c>
      <c r="AE1051" s="18">
        <v>18.809999999999999</v>
      </c>
      <c r="AF1051" s="18">
        <v>1150.3900000000001</v>
      </c>
      <c r="AG1051" s="18">
        <v>1504.66</v>
      </c>
      <c r="AH1051" s="12">
        <f t="shared" si="48"/>
        <v>0</v>
      </c>
      <c r="AI1051" s="12">
        <f t="shared" si="49"/>
        <v>-98.437500000000014</v>
      </c>
      <c r="AJ1051">
        <f t="shared" si="50"/>
        <v>283365</v>
      </c>
    </row>
    <row r="1052" spans="1:36" ht="12.75" customHeight="1" x14ac:dyDescent="0.25">
      <c r="A1052" s="11" t="s">
        <v>2222</v>
      </c>
      <c r="B1052" s="36" t="s">
        <v>647</v>
      </c>
      <c r="C1052" s="6" t="s">
        <v>648</v>
      </c>
      <c r="D1052" s="6" t="s">
        <v>67</v>
      </c>
      <c r="E1052" s="6" t="s">
        <v>60</v>
      </c>
      <c r="F1052" s="6" t="s">
        <v>1235</v>
      </c>
      <c r="G1052" s="6">
        <v>0</v>
      </c>
      <c r="H1052" s="6">
        <v>0</v>
      </c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8">
        <v>-804.42</v>
      </c>
      <c r="AB1052" s="18">
        <v>-405.17</v>
      </c>
      <c r="AC1052" s="18">
        <v>211.88</v>
      </c>
      <c r="AD1052" s="18">
        <v>-349.83</v>
      </c>
      <c r="AE1052" s="18">
        <v>8.18</v>
      </c>
      <c r="AF1052" s="18">
        <v>499.64</v>
      </c>
      <c r="AG1052" s="18">
        <v>653.57000000000005</v>
      </c>
      <c r="AH1052" s="12">
        <f t="shared" si="48"/>
        <v>0</v>
      </c>
      <c r="AI1052" s="12">
        <f t="shared" si="49"/>
        <v>-42.744583333333331</v>
      </c>
      <c r="AJ1052">
        <f t="shared" si="50"/>
        <v>283365</v>
      </c>
    </row>
    <row r="1053" spans="1:36" ht="12.75" customHeight="1" x14ac:dyDescent="0.25">
      <c r="A1053" s="11" t="s">
        <v>2223</v>
      </c>
      <c r="B1053" s="36" t="s">
        <v>647</v>
      </c>
      <c r="C1053" s="6" t="s">
        <v>648</v>
      </c>
      <c r="D1053" s="6" t="s">
        <v>63</v>
      </c>
      <c r="E1053" s="6" t="s">
        <v>52</v>
      </c>
      <c r="F1053" s="6" t="s">
        <v>1235</v>
      </c>
      <c r="G1053" s="6">
        <v>0</v>
      </c>
      <c r="H1053" s="6">
        <v>0</v>
      </c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8">
        <v>-9121</v>
      </c>
      <c r="AE1053" s="18">
        <v>-9121</v>
      </c>
      <c r="AF1053" s="18">
        <v>-9121</v>
      </c>
      <c r="AG1053" s="18">
        <v>-9121</v>
      </c>
      <c r="AH1053" s="12">
        <f t="shared" si="48"/>
        <v>0</v>
      </c>
      <c r="AI1053" s="12">
        <f t="shared" si="49"/>
        <v>-2660.2916666666665</v>
      </c>
      <c r="AJ1053">
        <f t="shared" si="50"/>
        <v>283365</v>
      </c>
    </row>
    <row r="1054" spans="1:36" ht="12.75" customHeight="1" x14ac:dyDescent="0.25">
      <c r="A1054" s="11" t="s">
        <v>2087</v>
      </c>
      <c r="B1054" s="36" t="s">
        <v>687</v>
      </c>
      <c r="C1054" s="6" t="s">
        <v>688</v>
      </c>
      <c r="D1054" s="6" t="s">
        <v>59</v>
      </c>
      <c r="E1054" s="6" t="s">
        <v>57</v>
      </c>
      <c r="F1054" s="6" t="s">
        <v>1235</v>
      </c>
      <c r="G1054" s="6">
        <v>0</v>
      </c>
      <c r="H1054" s="6">
        <v>0</v>
      </c>
      <c r="I1054" s="18">
        <v>0.16</v>
      </c>
      <c r="J1054" s="18">
        <v>0.16</v>
      </c>
      <c r="K1054" s="18">
        <v>0.16</v>
      </c>
      <c r="L1054" s="18">
        <v>0.16</v>
      </c>
      <c r="M1054" s="18">
        <v>0.16</v>
      </c>
      <c r="N1054" s="18">
        <v>0.16</v>
      </c>
      <c r="O1054" s="18">
        <v>0.16</v>
      </c>
      <c r="P1054" s="18">
        <v>0.16</v>
      </c>
      <c r="Q1054" s="18">
        <v>0.16</v>
      </c>
      <c r="R1054" s="18">
        <v>0.16</v>
      </c>
      <c r="S1054" s="18">
        <v>0.16</v>
      </c>
      <c r="T1054" s="18">
        <v>0.16</v>
      </c>
      <c r="U1054" s="18">
        <v>0.16</v>
      </c>
      <c r="V1054" s="18">
        <v>0.16</v>
      </c>
      <c r="W1054" s="18">
        <v>0.16</v>
      </c>
      <c r="X1054" s="18">
        <v>0.16</v>
      </c>
      <c r="Y1054" s="18">
        <v>0.16</v>
      </c>
      <c r="Z1054" s="18">
        <v>0.16</v>
      </c>
      <c r="AA1054" s="18">
        <v>0.16</v>
      </c>
      <c r="AB1054" s="18">
        <v>0.16</v>
      </c>
      <c r="AC1054" s="18">
        <v>0.16</v>
      </c>
      <c r="AD1054" s="18">
        <v>0.16</v>
      </c>
      <c r="AE1054" s="18">
        <v>0.16</v>
      </c>
      <c r="AF1054" s="18">
        <v>0.16</v>
      </c>
      <c r="AG1054" s="18">
        <v>0.16</v>
      </c>
      <c r="AH1054" s="12">
        <f t="shared" si="48"/>
        <v>0.15999999999999998</v>
      </c>
      <c r="AI1054" s="12">
        <f t="shared" si="49"/>
        <v>0.15999999999999998</v>
      </c>
      <c r="AJ1054">
        <f t="shared" si="50"/>
        <v>283366</v>
      </c>
    </row>
    <row r="1055" spans="1:36" ht="12.75" customHeight="1" x14ac:dyDescent="0.25">
      <c r="A1055" s="11" t="s">
        <v>2087</v>
      </c>
      <c r="B1055" s="37" t="s">
        <v>687</v>
      </c>
      <c r="C1055" s="19" t="s">
        <v>688</v>
      </c>
      <c r="D1055" s="19" t="s">
        <v>59</v>
      </c>
      <c r="E1055" s="19" t="s">
        <v>57</v>
      </c>
      <c r="F1055" s="11" t="s">
        <v>1235</v>
      </c>
      <c r="G1055" s="11">
        <v>0</v>
      </c>
      <c r="H1055" s="11">
        <v>0</v>
      </c>
      <c r="I1055" s="10">
        <v>0.1</v>
      </c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2">
        <f t="shared" si="48"/>
        <v>4.1666666666666666E-3</v>
      </c>
      <c r="AI1055" s="12">
        <f t="shared" si="49"/>
        <v>0</v>
      </c>
      <c r="AJ1055">
        <f t="shared" si="50"/>
        <v>283366</v>
      </c>
    </row>
    <row r="1056" spans="1:36" ht="12.75" customHeight="1" x14ac:dyDescent="0.25">
      <c r="A1056" s="11" t="s">
        <v>2088</v>
      </c>
      <c r="B1056" s="36" t="s">
        <v>980</v>
      </c>
      <c r="C1056" s="6" t="s">
        <v>981</v>
      </c>
      <c r="D1056" s="6" t="s">
        <v>59</v>
      </c>
      <c r="E1056" s="6" t="s">
        <v>57</v>
      </c>
      <c r="F1056" s="6" t="s">
        <v>1235</v>
      </c>
      <c r="G1056" s="6">
        <v>0</v>
      </c>
      <c r="H1056" s="6">
        <v>0</v>
      </c>
      <c r="I1056" s="18">
        <v>-280807.67999999999</v>
      </c>
      <c r="J1056" s="18">
        <v>-269107.34999999998</v>
      </c>
      <c r="K1056" s="18">
        <v>-257407.02</v>
      </c>
      <c r="L1056" s="18">
        <v>-245706.69</v>
      </c>
      <c r="M1056" s="18">
        <v>-234006.36</v>
      </c>
      <c r="N1056" s="18">
        <v>-222306.03</v>
      </c>
      <c r="O1056" s="18">
        <v>-210605.7</v>
      </c>
      <c r="P1056" s="18">
        <v>-198905.37</v>
      </c>
      <c r="Q1056" s="18">
        <v>-187205.04</v>
      </c>
      <c r="R1056" s="18">
        <v>-175504.71</v>
      </c>
      <c r="S1056" s="18">
        <v>-163804.38</v>
      </c>
      <c r="T1056" s="18">
        <v>-152104.04999999999</v>
      </c>
      <c r="U1056" s="18">
        <v>-140403.72</v>
      </c>
      <c r="V1056" s="18">
        <v>-128703.39</v>
      </c>
      <c r="W1056" s="18">
        <v>-117003.06</v>
      </c>
      <c r="X1056" s="18">
        <v>-105302.73</v>
      </c>
      <c r="Y1056" s="18">
        <v>-93602.4</v>
      </c>
      <c r="Z1056" s="18">
        <v>-81902.070000000007</v>
      </c>
      <c r="AA1056" s="18">
        <v>-70201.740000000005</v>
      </c>
      <c r="AB1056" s="18">
        <v>-58501.41</v>
      </c>
      <c r="AC1056" s="18">
        <v>-46801.08</v>
      </c>
      <c r="AD1056" s="18">
        <v>-35100.75</v>
      </c>
      <c r="AE1056" s="18">
        <v>-23400.42</v>
      </c>
      <c r="AF1056" s="18">
        <v>-11700.09</v>
      </c>
      <c r="AG1056" s="18">
        <v>0.24</v>
      </c>
      <c r="AH1056" s="12">
        <f t="shared" si="48"/>
        <v>-210605.69999999998</v>
      </c>
      <c r="AI1056" s="12">
        <f t="shared" si="49"/>
        <v>-70201.739999999991</v>
      </c>
      <c r="AJ1056">
        <f t="shared" si="50"/>
        <v>283368</v>
      </c>
    </row>
    <row r="1057" spans="1:36" ht="12.75" customHeight="1" x14ac:dyDescent="0.25">
      <c r="A1057" s="11" t="s">
        <v>2089</v>
      </c>
      <c r="B1057" s="36" t="s">
        <v>980</v>
      </c>
      <c r="C1057" s="6" t="s">
        <v>981</v>
      </c>
      <c r="D1057" s="6" t="s">
        <v>59</v>
      </c>
      <c r="E1057" s="6" t="s">
        <v>60</v>
      </c>
      <c r="F1057" s="6" t="s">
        <v>1235</v>
      </c>
      <c r="G1057" s="6">
        <v>0</v>
      </c>
      <c r="H1057" s="6">
        <v>0</v>
      </c>
      <c r="I1057" s="18">
        <v>-70616.800000000003</v>
      </c>
      <c r="J1057" s="18">
        <v>-67674.42</v>
      </c>
      <c r="K1057" s="18">
        <v>-64732.04</v>
      </c>
      <c r="L1057" s="18">
        <v>-61789.66</v>
      </c>
      <c r="M1057" s="18">
        <v>-58847.28</v>
      </c>
      <c r="N1057" s="18">
        <v>-55904.9</v>
      </c>
      <c r="O1057" s="18">
        <v>-52962.52</v>
      </c>
      <c r="P1057" s="18">
        <v>-50020.14</v>
      </c>
      <c r="Q1057" s="18">
        <v>-47077.760000000002</v>
      </c>
      <c r="R1057" s="18">
        <v>-44135.38</v>
      </c>
      <c r="S1057" s="18">
        <v>-41193</v>
      </c>
      <c r="T1057" s="18">
        <v>-38250.620000000003</v>
      </c>
      <c r="U1057" s="18">
        <v>-35308.239999999998</v>
      </c>
      <c r="V1057" s="18">
        <v>-32365.86</v>
      </c>
      <c r="W1057" s="18">
        <v>-29423.48</v>
      </c>
      <c r="X1057" s="18">
        <v>-26481.1</v>
      </c>
      <c r="Y1057" s="18">
        <v>-23538.720000000001</v>
      </c>
      <c r="Z1057" s="18">
        <v>-20596.34</v>
      </c>
      <c r="AA1057" s="18">
        <v>-17653.96</v>
      </c>
      <c r="AB1057" s="18">
        <v>-14711.58</v>
      </c>
      <c r="AC1057" s="18">
        <v>-11769.2</v>
      </c>
      <c r="AD1057" s="18">
        <v>-8826.82</v>
      </c>
      <c r="AE1057" s="18">
        <v>-5884.44</v>
      </c>
      <c r="AF1057" s="18">
        <v>-2942.06</v>
      </c>
      <c r="AG1057" s="18">
        <v>0.32</v>
      </c>
      <c r="AH1057" s="12">
        <f t="shared" si="48"/>
        <v>-52962.520000000011</v>
      </c>
      <c r="AI1057" s="12">
        <f t="shared" si="49"/>
        <v>-17653.96</v>
      </c>
      <c r="AJ1057">
        <f t="shared" si="50"/>
        <v>283368</v>
      </c>
    </row>
    <row r="1058" spans="1:36" ht="12.75" customHeight="1" x14ac:dyDescent="0.25">
      <c r="A1058" s="11" t="s">
        <v>2088</v>
      </c>
      <c r="B1058" s="37" t="s">
        <v>980</v>
      </c>
      <c r="C1058" s="19" t="s">
        <v>981</v>
      </c>
      <c r="D1058" s="19" t="s">
        <v>59</v>
      </c>
      <c r="E1058" s="19" t="s">
        <v>57</v>
      </c>
      <c r="F1058" s="11" t="s">
        <v>1235</v>
      </c>
      <c r="G1058" s="11">
        <v>0</v>
      </c>
      <c r="H1058" s="11">
        <v>0</v>
      </c>
      <c r="I1058" s="10">
        <v>-187205.12</v>
      </c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2">
        <f t="shared" si="48"/>
        <v>-7800.2133333333331</v>
      </c>
      <c r="AI1058" s="12">
        <f t="shared" si="49"/>
        <v>0</v>
      </c>
      <c r="AJ1058">
        <f t="shared" si="50"/>
        <v>283368</v>
      </c>
    </row>
    <row r="1059" spans="1:36" ht="12.75" customHeight="1" x14ac:dyDescent="0.25">
      <c r="A1059" s="11" t="s">
        <v>2089</v>
      </c>
      <c r="B1059" s="37" t="s">
        <v>980</v>
      </c>
      <c r="C1059" s="19" t="s">
        <v>981</v>
      </c>
      <c r="D1059" s="19" t="s">
        <v>59</v>
      </c>
      <c r="E1059" s="19" t="s">
        <v>60</v>
      </c>
      <c r="F1059" s="11" t="s">
        <v>1235</v>
      </c>
      <c r="G1059" s="11">
        <v>0</v>
      </c>
      <c r="H1059" s="11">
        <v>0</v>
      </c>
      <c r="I1059" s="10">
        <v>-47077.86</v>
      </c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2">
        <f t="shared" si="48"/>
        <v>-1961.5775000000001</v>
      </c>
      <c r="AI1059" s="12">
        <f t="shared" si="49"/>
        <v>0</v>
      </c>
      <c r="AJ1059">
        <f t="shared" si="50"/>
        <v>283368</v>
      </c>
    </row>
    <row r="1060" spans="1:36" ht="12.75" customHeight="1" x14ac:dyDescent="0.25">
      <c r="A1060" s="11" t="s">
        <v>2090</v>
      </c>
      <c r="B1060" s="36" t="s">
        <v>863</v>
      </c>
      <c r="C1060" s="6" t="s">
        <v>864</v>
      </c>
      <c r="D1060" s="6" t="s">
        <v>59</v>
      </c>
      <c r="E1060" s="6" t="s">
        <v>57</v>
      </c>
      <c r="F1060" s="6" t="s">
        <v>1235</v>
      </c>
      <c r="G1060" s="6">
        <v>0</v>
      </c>
      <c r="H1060" s="6">
        <v>0</v>
      </c>
      <c r="I1060" s="18">
        <v>-276034.15000000002</v>
      </c>
      <c r="J1060" s="18">
        <v>-231729.4</v>
      </c>
      <c r="K1060" s="18">
        <v>-166486.81</v>
      </c>
      <c r="L1060" s="18">
        <v>-140843.71</v>
      </c>
      <c r="M1060" s="18">
        <v>-96154.87</v>
      </c>
      <c r="N1060" s="18">
        <v>-53057.83</v>
      </c>
      <c r="O1060" s="18">
        <v>-67465.3</v>
      </c>
      <c r="P1060" s="18">
        <v>-34057.870000000003</v>
      </c>
      <c r="Q1060" s="18">
        <v>6183.38</v>
      </c>
      <c r="R1060" s="18">
        <v>54778.22</v>
      </c>
      <c r="S1060" s="18">
        <v>102972.59</v>
      </c>
      <c r="T1060" s="18">
        <v>170068.22</v>
      </c>
      <c r="U1060" s="18">
        <v>138354.85999999999</v>
      </c>
      <c r="V1060" s="18">
        <v>173865.23</v>
      </c>
      <c r="W1060" s="18">
        <v>202961.99</v>
      </c>
      <c r="X1060" s="18">
        <v>178602.41</v>
      </c>
      <c r="Y1060" s="18">
        <v>157722.10999999999</v>
      </c>
      <c r="Z1060" s="18">
        <v>182476.91</v>
      </c>
      <c r="AA1060" s="18">
        <v>148335.95000000001</v>
      </c>
      <c r="AB1060" s="18">
        <v>162349.04</v>
      </c>
      <c r="AC1060" s="18">
        <v>193088.84</v>
      </c>
      <c r="AD1060" s="18">
        <v>127702.61</v>
      </c>
      <c r="AE1060" s="18">
        <v>125977.04</v>
      </c>
      <c r="AF1060" s="18">
        <v>102180.26</v>
      </c>
      <c r="AG1060" s="18">
        <v>83445.320000000007</v>
      </c>
      <c r="AH1060" s="12">
        <f t="shared" si="48"/>
        <v>-43719.418750000012</v>
      </c>
      <c r="AI1060" s="12">
        <f t="shared" si="49"/>
        <v>155513.54</v>
      </c>
      <c r="AJ1060">
        <f t="shared" si="50"/>
        <v>283375</v>
      </c>
    </row>
    <row r="1061" spans="1:36" ht="12.75" customHeight="1" x14ac:dyDescent="0.25">
      <c r="A1061" s="11" t="s">
        <v>2091</v>
      </c>
      <c r="B1061" s="36" t="s">
        <v>863</v>
      </c>
      <c r="C1061" s="6" t="s">
        <v>864</v>
      </c>
      <c r="D1061" s="6" t="s">
        <v>58</v>
      </c>
      <c r="E1061" s="6" t="s">
        <v>57</v>
      </c>
      <c r="F1061" s="6" t="s">
        <v>1235</v>
      </c>
      <c r="G1061" s="6">
        <v>0</v>
      </c>
      <c r="H1061" s="6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0</v>
      </c>
      <c r="N1061" s="18">
        <v>0</v>
      </c>
      <c r="O1061" s="18">
        <v>0</v>
      </c>
      <c r="P1061" s="18">
        <v>0</v>
      </c>
      <c r="Q1061" s="18">
        <v>0</v>
      </c>
      <c r="R1061" s="18">
        <v>0</v>
      </c>
      <c r="S1061" s="18">
        <v>0</v>
      </c>
      <c r="T1061" s="18">
        <v>0</v>
      </c>
      <c r="U1061" s="18">
        <v>0</v>
      </c>
      <c r="V1061" s="18">
        <v>0</v>
      </c>
      <c r="W1061" s="18">
        <v>0</v>
      </c>
      <c r="X1061" s="18">
        <v>0</v>
      </c>
      <c r="Y1061" s="18">
        <v>0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  <c r="AE1061" s="18">
        <v>0</v>
      </c>
      <c r="AF1061" s="18">
        <v>0</v>
      </c>
      <c r="AG1061" s="18">
        <v>0</v>
      </c>
      <c r="AH1061" s="12">
        <f t="shared" si="48"/>
        <v>0</v>
      </c>
      <c r="AI1061" s="12">
        <f t="shared" si="49"/>
        <v>0</v>
      </c>
      <c r="AJ1061">
        <f t="shared" si="50"/>
        <v>283375</v>
      </c>
    </row>
    <row r="1062" spans="1:36" ht="12.75" customHeight="1" x14ac:dyDescent="0.25">
      <c r="A1062" s="11" t="s">
        <v>2090</v>
      </c>
      <c r="B1062" s="37" t="s">
        <v>863</v>
      </c>
      <c r="C1062" s="19" t="s">
        <v>864</v>
      </c>
      <c r="D1062" s="19" t="s">
        <v>59</v>
      </c>
      <c r="E1062" s="19" t="s">
        <v>57</v>
      </c>
      <c r="F1062" s="11" t="s">
        <v>1235</v>
      </c>
      <c r="G1062" s="11">
        <v>0</v>
      </c>
      <c r="H1062" s="11">
        <v>0</v>
      </c>
      <c r="I1062" s="10">
        <v>-184022.76</v>
      </c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2">
        <f t="shared" si="48"/>
        <v>-7667.6150000000007</v>
      </c>
      <c r="AI1062" s="12">
        <f t="shared" si="49"/>
        <v>0</v>
      </c>
      <c r="AJ1062">
        <f t="shared" si="50"/>
        <v>283375</v>
      </c>
    </row>
    <row r="1063" spans="1:36" ht="12.75" customHeight="1" x14ac:dyDescent="0.25">
      <c r="A1063" s="11" t="s">
        <v>2092</v>
      </c>
      <c r="B1063" s="36" t="s">
        <v>998</v>
      </c>
      <c r="C1063" s="6" t="s">
        <v>999</v>
      </c>
      <c r="D1063" s="6" t="s">
        <v>51</v>
      </c>
      <c r="E1063" s="6" t="s">
        <v>57</v>
      </c>
      <c r="F1063" s="6" t="s">
        <v>1235</v>
      </c>
      <c r="G1063" s="6">
        <v>0</v>
      </c>
      <c r="H1063" s="6">
        <v>0</v>
      </c>
      <c r="I1063" s="18">
        <v>-749987.95</v>
      </c>
      <c r="J1063" s="18">
        <v>-769232.63</v>
      </c>
      <c r="K1063" s="18">
        <v>-788539.39</v>
      </c>
      <c r="L1063" s="18">
        <v>-807908.5</v>
      </c>
      <c r="M1063" s="18">
        <v>-827340.25</v>
      </c>
      <c r="N1063" s="18">
        <v>-846834.9</v>
      </c>
      <c r="O1063" s="18">
        <v>-866392.83</v>
      </c>
      <c r="P1063" s="18">
        <v>-886013.86</v>
      </c>
      <c r="Q1063" s="18">
        <v>-905696.57</v>
      </c>
      <c r="R1063" s="18">
        <v>-925440.11</v>
      </c>
      <c r="S1063" s="18">
        <v>-945242.08</v>
      </c>
      <c r="T1063" s="18">
        <v>-965103.37</v>
      </c>
      <c r="U1063" s="18">
        <v>-985012.05</v>
      </c>
      <c r="V1063" s="18">
        <v>-1004971.24</v>
      </c>
      <c r="W1063" s="18">
        <v>-1024982.58</v>
      </c>
      <c r="X1063" s="18">
        <v>-1045055.5</v>
      </c>
      <c r="Y1063" s="18">
        <v>-1065189.5</v>
      </c>
      <c r="Z1063" s="18">
        <v>-1085383.45</v>
      </c>
      <c r="AA1063" s="18">
        <v>-356973.38</v>
      </c>
      <c r="AB1063" s="18">
        <v>-360438.33</v>
      </c>
      <c r="AC1063" s="18">
        <v>-363926.01</v>
      </c>
      <c r="AD1063" s="18">
        <v>-367436.59</v>
      </c>
      <c r="AE1063" s="18">
        <v>-370970.22</v>
      </c>
      <c r="AF1063" s="18">
        <v>-374527.07</v>
      </c>
      <c r="AG1063" s="18">
        <v>-378043.44</v>
      </c>
      <c r="AH1063" s="12">
        <f t="shared" si="48"/>
        <v>-866770.37416666665</v>
      </c>
      <c r="AI1063" s="39">
        <f t="shared" si="49"/>
        <v>-675115.13458333327</v>
      </c>
      <c r="AJ1063">
        <f t="shared" si="50"/>
        <v>283376</v>
      </c>
    </row>
    <row r="1064" spans="1:36" ht="12.75" customHeight="1" x14ac:dyDescent="0.25">
      <c r="A1064" s="11" t="s">
        <v>2224</v>
      </c>
      <c r="B1064" s="36" t="s">
        <v>998</v>
      </c>
      <c r="C1064" s="6" t="s">
        <v>999</v>
      </c>
      <c r="D1064" s="6" t="s">
        <v>59</v>
      </c>
      <c r="E1064" s="6" t="s">
        <v>57</v>
      </c>
      <c r="F1064" s="6" t="s">
        <v>1231</v>
      </c>
      <c r="G1064" s="6">
        <v>0</v>
      </c>
      <c r="H1064" s="6">
        <v>0</v>
      </c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8">
        <v>-259395.37</v>
      </c>
      <c r="AB1064" s="18">
        <v>-265219.21999999997</v>
      </c>
      <c r="AC1064" s="18">
        <v>-270986.46000000002</v>
      </c>
      <c r="AD1064" s="18">
        <v>-276699.14</v>
      </c>
      <c r="AE1064" s="18">
        <v>-282373.5</v>
      </c>
      <c r="AF1064" s="18">
        <v>-288014.96999999997</v>
      </c>
      <c r="AG1064" s="18">
        <v>-296162.94</v>
      </c>
      <c r="AH1064" s="12">
        <f t="shared" si="48"/>
        <v>0</v>
      </c>
      <c r="AI1064" s="39">
        <f t="shared" si="49"/>
        <v>-149230.84416666668</v>
      </c>
      <c r="AJ1064">
        <f t="shared" si="50"/>
        <v>283376</v>
      </c>
    </row>
    <row r="1065" spans="1:36" ht="12.75" customHeight="1" x14ac:dyDescent="0.25">
      <c r="A1065" s="11" t="s">
        <v>2225</v>
      </c>
      <c r="B1065" s="36" t="s">
        <v>998</v>
      </c>
      <c r="C1065" s="6" t="s">
        <v>999</v>
      </c>
      <c r="D1065" s="6" t="s">
        <v>58</v>
      </c>
      <c r="E1065" s="6" t="s">
        <v>57</v>
      </c>
      <c r="F1065" s="6" t="s">
        <v>1235</v>
      </c>
      <c r="G1065" s="6">
        <v>0</v>
      </c>
      <c r="H1065" s="6">
        <v>0</v>
      </c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8">
        <v>-489220.43</v>
      </c>
      <c r="AB1065" s="18">
        <v>-500204.22</v>
      </c>
      <c r="AC1065" s="18">
        <v>-511081.26</v>
      </c>
      <c r="AD1065" s="18">
        <v>-521855.35</v>
      </c>
      <c r="AE1065" s="18">
        <v>-532557.19999999995</v>
      </c>
      <c r="AF1065" s="18">
        <v>-543197.02</v>
      </c>
      <c r="AG1065" s="18">
        <v>-558564.09</v>
      </c>
      <c r="AH1065" s="12">
        <f t="shared" si="48"/>
        <v>0</v>
      </c>
      <c r="AI1065" s="39">
        <f t="shared" si="49"/>
        <v>-281449.79375000001</v>
      </c>
      <c r="AJ1065">
        <f t="shared" si="50"/>
        <v>283376</v>
      </c>
    </row>
    <row r="1066" spans="1:36" ht="12.75" customHeight="1" x14ac:dyDescent="0.25">
      <c r="A1066" s="11" t="s">
        <v>2092</v>
      </c>
      <c r="B1066" s="37" t="s">
        <v>998</v>
      </c>
      <c r="C1066" s="19" t="s">
        <v>999</v>
      </c>
      <c r="D1066" s="19" t="s">
        <v>51</v>
      </c>
      <c r="E1066" s="19" t="s">
        <v>57</v>
      </c>
      <c r="F1066" s="11" t="s">
        <v>1235</v>
      </c>
      <c r="G1066" s="11">
        <v>0</v>
      </c>
      <c r="H1066" s="11">
        <v>0</v>
      </c>
      <c r="I1066" s="10">
        <v>-499991.97</v>
      </c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2">
        <f t="shared" si="48"/>
        <v>-20832.998749999999</v>
      </c>
      <c r="AI1066" s="39">
        <f t="shared" si="49"/>
        <v>0</v>
      </c>
      <c r="AJ1066">
        <f t="shared" si="50"/>
        <v>283376</v>
      </c>
    </row>
    <row r="1067" spans="1:36" ht="12.75" customHeight="1" x14ac:dyDescent="0.25">
      <c r="A1067" s="11" t="s">
        <v>2093</v>
      </c>
      <c r="B1067" s="36" t="s">
        <v>1000</v>
      </c>
      <c r="C1067" s="6" t="s">
        <v>1001</v>
      </c>
      <c r="D1067" s="6" t="s">
        <v>63</v>
      </c>
      <c r="E1067" s="6" t="s">
        <v>52</v>
      </c>
      <c r="F1067" s="6" t="s">
        <v>1235</v>
      </c>
      <c r="G1067" s="6">
        <v>0</v>
      </c>
      <c r="H1067" s="6">
        <v>0</v>
      </c>
      <c r="I1067" s="18">
        <v>-2921196.16</v>
      </c>
      <c r="J1067" s="18">
        <v>-2916490.02</v>
      </c>
      <c r="K1067" s="18">
        <v>-2911783.85</v>
      </c>
      <c r="L1067" s="18">
        <v>-2907077.69</v>
      </c>
      <c r="M1067" s="18">
        <v>-2902371.52</v>
      </c>
      <c r="N1067" s="18">
        <v>-2897665.38</v>
      </c>
      <c r="O1067" s="18">
        <v>-2892809.98</v>
      </c>
      <c r="P1067" s="18">
        <v>-2887462.59</v>
      </c>
      <c r="Q1067" s="18">
        <v>-2881837.75</v>
      </c>
      <c r="R1067" s="18">
        <v>-2875466.35</v>
      </c>
      <c r="S1067" s="18">
        <v>-2869261.11</v>
      </c>
      <c r="T1067" s="18">
        <v>-2859657.66</v>
      </c>
      <c r="U1067" s="18">
        <v>-2850844.82</v>
      </c>
      <c r="V1067" s="18">
        <v>-2842434.84</v>
      </c>
      <c r="W1067" s="18">
        <v>-2836550.55</v>
      </c>
      <c r="X1067" s="18">
        <v>-2830443.78</v>
      </c>
      <c r="Y1067" s="18">
        <v>-2823941.91</v>
      </c>
      <c r="Z1067" s="18">
        <v>-2804002.23</v>
      </c>
      <c r="AA1067" s="18">
        <v>-124782.9</v>
      </c>
      <c r="AB1067" s="18">
        <v>-124551.5</v>
      </c>
      <c r="AC1067" s="18">
        <v>-124320.1</v>
      </c>
      <c r="AD1067" s="18">
        <v>-124088.7</v>
      </c>
      <c r="AE1067" s="18">
        <v>-123857.3</v>
      </c>
      <c r="AF1067" s="18">
        <v>-123625.9</v>
      </c>
      <c r="AG1067" s="18">
        <v>-96809.41</v>
      </c>
      <c r="AH1067" s="12">
        <f t="shared" si="48"/>
        <v>-2890658.6991666667</v>
      </c>
      <c r="AI1067" s="39">
        <f t="shared" si="49"/>
        <v>-1363035.5687500001</v>
      </c>
      <c r="AJ1067">
        <f t="shared" si="50"/>
        <v>283377</v>
      </c>
    </row>
    <row r="1068" spans="1:36" ht="12.75" customHeight="1" x14ac:dyDescent="0.25">
      <c r="A1068" s="11" t="s">
        <v>2226</v>
      </c>
      <c r="B1068" s="36" t="s">
        <v>1000</v>
      </c>
      <c r="C1068" s="6" t="s">
        <v>1001</v>
      </c>
      <c r="D1068" s="6" t="s">
        <v>59</v>
      </c>
      <c r="E1068" s="6" t="s">
        <v>57</v>
      </c>
      <c r="F1068" s="6" t="s">
        <v>1231</v>
      </c>
      <c r="G1068" s="6">
        <v>0</v>
      </c>
      <c r="H1068" s="6">
        <v>0</v>
      </c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8">
        <v>-926718.74</v>
      </c>
      <c r="AB1068" s="18">
        <v>-905183.83</v>
      </c>
      <c r="AC1068" s="18">
        <v>-884286.64</v>
      </c>
      <c r="AD1068" s="18">
        <v>-867944.1</v>
      </c>
      <c r="AE1068" s="18">
        <v>-853140.33</v>
      </c>
      <c r="AF1068" s="18">
        <v>-838445.41</v>
      </c>
      <c r="AG1068" s="18">
        <v>-1019198.85</v>
      </c>
      <c r="AH1068" s="12">
        <f t="shared" si="48"/>
        <v>0</v>
      </c>
      <c r="AI1068" s="12">
        <f t="shared" si="49"/>
        <v>-482109.87291666673</v>
      </c>
      <c r="AJ1068">
        <f t="shared" si="50"/>
        <v>283377</v>
      </c>
    </row>
    <row r="1069" spans="1:36" ht="12.75" customHeight="1" x14ac:dyDescent="0.25">
      <c r="A1069" s="11" t="s">
        <v>2227</v>
      </c>
      <c r="B1069" s="36" t="s">
        <v>1000</v>
      </c>
      <c r="C1069" s="6" t="s">
        <v>1001</v>
      </c>
      <c r="D1069" s="6" t="s">
        <v>58</v>
      </c>
      <c r="E1069" s="6" t="s">
        <v>57</v>
      </c>
      <c r="F1069" s="6" t="s">
        <v>1235</v>
      </c>
      <c r="G1069" s="6">
        <v>0</v>
      </c>
      <c r="H1069" s="6">
        <v>0</v>
      </c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8">
        <v>-1747794.22</v>
      </c>
      <c r="AB1069" s="18">
        <v>-1707179.33</v>
      </c>
      <c r="AC1069" s="18">
        <v>-1667767.17</v>
      </c>
      <c r="AD1069" s="18">
        <v>-1636945.1</v>
      </c>
      <c r="AE1069" s="18">
        <v>-1609025.15</v>
      </c>
      <c r="AF1069" s="18">
        <v>-1581310.49</v>
      </c>
      <c r="AG1069" s="18">
        <v>-1922212.36</v>
      </c>
      <c r="AH1069" s="12">
        <f t="shared" si="48"/>
        <v>0</v>
      </c>
      <c r="AI1069" s="12">
        <f t="shared" si="49"/>
        <v>-909260.63666666672</v>
      </c>
      <c r="AJ1069">
        <f t="shared" si="50"/>
        <v>283377</v>
      </c>
    </row>
    <row r="1070" spans="1:36" ht="12.75" customHeight="1" x14ac:dyDescent="0.25">
      <c r="A1070" s="11" t="s">
        <v>2093</v>
      </c>
      <c r="B1070" s="37" t="s">
        <v>1000</v>
      </c>
      <c r="C1070" s="19" t="s">
        <v>1001</v>
      </c>
      <c r="D1070" s="19" t="s">
        <v>63</v>
      </c>
      <c r="E1070" s="19" t="s">
        <v>52</v>
      </c>
      <c r="F1070" s="11" t="s">
        <v>1235</v>
      </c>
      <c r="G1070" s="11">
        <v>0</v>
      </c>
      <c r="H1070" s="11">
        <v>0</v>
      </c>
      <c r="I1070" s="10">
        <v>-1947464.1</v>
      </c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2">
        <f t="shared" si="48"/>
        <v>-81144.337500000009</v>
      </c>
      <c r="AI1070" s="12">
        <f t="shared" si="49"/>
        <v>0</v>
      </c>
      <c r="AJ1070">
        <f t="shared" si="50"/>
        <v>283377</v>
      </c>
    </row>
    <row r="1071" spans="1:36" ht="12.75" customHeight="1" x14ac:dyDescent="0.25">
      <c r="A1071" s="11" t="s">
        <v>2094</v>
      </c>
      <c r="B1071" s="36" t="s">
        <v>416</v>
      </c>
      <c r="C1071" s="6" t="s">
        <v>417</v>
      </c>
      <c r="D1071" s="6" t="s">
        <v>59</v>
      </c>
      <c r="E1071" s="6" t="s">
        <v>57</v>
      </c>
      <c r="F1071" s="6" t="s">
        <v>1235</v>
      </c>
      <c r="G1071" s="6">
        <v>0</v>
      </c>
      <c r="H1071" s="6">
        <v>0</v>
      </c>
      <c r="I1071" s="18">
        <v>1289262.33</v>
      </c>
      <c r="J1071" s="18">
        <v>1444044.72</v>
      </c>
      <c r="K1071" s="18">
        <v>1714293.93</v>
      </c>
      <c r="L1071" s="18">
        <v>1908217.8</v>
      </c>
      <c r="M1071" s="18">
        <v>2102475.36</v>
      </c>
      <c r="N1071" s="18">
        <v>2293540.08</v>
      </c>
      <c r="O1071" s="18">
        <v>2412638.64</v>
      </c>
      <c r="P1071" s="18">
        <v>2180703.9300000002</v>
      </c>
      <c r="Q1071" s="18">
        <v>2071790.37</v>
      </c>
      <c r="R1071" s="18">
        <v>1958780.97</v>
      </c>
      <c r="S1071" s="18">
        <v>1808846.85</v>
      </c>
      <c r="T1071" s="18">
        <v>1857904.95</v>
      </c>
      <c r="U1071" s="18">
        <v>1587580.56</v>
      </c>
      <c r="V1071" s="18">
        <v>1458314.64</v>
      </c>
      <c r="W1071" s="18">
        <v>1124334.21</v>
      </c>
      <c r="X1071" s="18">
        <v>624592.80000000005</v>
      </c>
      <c r="Y1071" s="18">
        <v>766890.48</v>
      </c>
      <c r="Z1071" s="18">
        <v>889355.97</v>
      </c>
      <c r="AA1071" s="18">
        <v>852027</v>
      </c>
      <c r="AB1071" s="18">
        <v>727809.22</v>
      </c>
      <c r="AC1071" s="18">
        <v>278363.86</v>
      </c>
      <c r="AD1071" s="18">
        <v>207495.37</v>
      </c>
      <c r="AE1071" s="18">
        <v>20147.439999999999</v>
      </c>
      <c r="AF1071" s="18">
        <v>145415.17000000001</v>
      </c>
      <c r="AG1071" s="18">
        <v>-53885.33</v>
      </c>
      <c r="AH1071" s="12">
        <f t="shared" si="48"/>
        <v>1932638.2537499999</v>
      </c>
      <c r="AI1071" s="12">
        <f t="shared" si="49"/>
        <v>655132.81458333333</v>
      </c>
      <c r="AJ1071">
        <f t="shared" si="50"/>
        <v>283380</v>
      </c>
    </row>
    <row r="1072" spans="1:36" ht="12.75" customHeight="1" x14ac:dyDescent="0.25">
      <c r="A1072" s="11" t="s">
        <v>2094</v>
      </c>
      <c r="B1072" s="37" t="s">
        <v>416</v>
      </c>
      <c r="C1072" s="19" t="s">
        <v>417</v>
      </c>
      <c r="D1072" s="19" t="s">
        <v>59</v>
      </c>
      <c r="E1072" s="19" t="s">
        <v>57</v>
      </c>
      <c r="F1072" s="11" t="s">
        <v>1235</v>
      </c>
      <c r="G1072" s="11">
        <v>0</v>
      </c>
      <c r="H1072" s="11">
        <v>0</v>
      </c>
      <c r="I1072" s="10">
        <v>859508.22</v>
      </c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2">
        <f t="shared" si="48"/>
        <v>35812.842499999999</v>
      </c>
      <c r="AI1072" s="12">
        <f t="shared" si="49"/>
        <v>0</v>
      </c>
      <c r="AJ1072">
        <f t="shared" si="50"/>
        <v>283380</v>
      </c>
    </row>
    <row r="1073" spans="1:36" ht="12.75" customHeight="1" x14ac:dyDescent="0.25">
      <c r="A1073" s="11" t="s">
        <v>2095</v>
      </c>
      <c r="B1073" s="36" t="s">
        <v>712</v>
      </c>
      <c r="C1073" s="6" t="s">
        <v>713</v>
      </c>
      <c r="D1073" s="6" t="s">
        <v>51</v>
      </c>
      <c r="E1073" s="6" t="s">
        <v>57</v>
      </c>
      <c r="F1073" s="6" t="s">
        <v>1231</v>
      </c>
      <c r="G1073" s="6">
        <v>0</v>
      </c>
      <c r="H1073" s="6">
        <v>0</v>
      </c>
      <c r="I1073" s="18">
        <v>-6691423.1500000004</v>
      </c>
      <c r="J1073" s="18">
        <v>-6675951.6500000004</v>
      </c>
      <c r="K1073" s="18">
        <v>-6660480.1500000004</v>
      </c>
      <c r="L1073" s="18">
        <v>-6645008.6500000004</v>
      </c>
      <c r="M1073" s="18">
        <v>-6629537.1500000004</v>
      </c>
      <c r="N1073" s="18">
        <v>-6614065.6500000004</v>
      </c>
      <c r="O1073" s="18">
        <v>-6598594.1500000004</v>
      </c>
      <c r="P1073" s="18">
        <v>-6583122.6500000004</v>
      </c>
      <c r="Q1073" s="18">
        <v>-6567651.1500000004</v>
      </c>
      <c r="R1073" s="18">
        <v>-6552179.6500000004</v>
      </c>
      <c r="S1073" s="18">
        <v>-6536708.1500000004</v>
      </c>
      <c r="T1073" s="18">
        <v>-6521236.6500000004</v>
      </c>
      <c r="U1073" s="18">
        <v>-6505765.1500000004</v>
      </c>
      <c r="V1073" s="18">
        <v>-6490293.6500000004</v>
      </c>
      <c r="W1073" s="18">
        <v>-6474822.1500000004</v>
      </c>
      <c r="X1073" s="18">
        <v>-6459350.6500000004</v>
      </c>
      <c r="Y1073" s="18">
        <v>-6443879.1500000004</v>
      </c>
      <c r="Z1073" s="18">
        <v>-6428407.6500000004</v>
      </c>
      <c r="AA1073" s="18">
        <v>-6412936.1500000004</v>
      </c>
      <c r="AB1073" s="18">
        <v>-6397464.6500000004</v>
      </c>
      <c r="AC1073" s="18">
        <v>-6381993.1500000004</v>
      </c>
      <c r="AD1073" s="18">
        <v>-6366521.6500000004</v>
      </c>
      <c r="AE1073" s="18">
        <v>-6351050.1500000004</v>
      </c>
      <c r="AF1073" s="18">
        <v>-6335578.6500000004</v>
      </c>
      <c r="AG1073" s="18">
        <v>-6320107.1500000004</v>
      </c>
      <c r="AH1073" s="12">
        <f t="shared" si="48"/>
        <v>-6598594.1499999994</v>
      </c>
      <c r="AI1073" s="12">
        <f t="shared" si="49"/>
        <v>-6412936.1499999994</v>
      </c>
      <c r="AJ1073">
        <f t="shared" si="50"/>
        <v>283382</v>
      </c>
    </row>
    <row r="1074" spans="1:36" ht="12.75" customHeight="1" x14ac:dyDescent="0.25">
      <c r="A1074" s="11" t="s">
        <v>2096</v>
      </c>
      <c r="B1074" s="36" t="s">
        <v>712</v>
      </c>
      <c r="C1074" s="6" t="s">
        <v>713</v>
      </c>
      <c r="D1074" s="6" t="s">
        <v>59</v>
      </c>
      <c r="E1074" s="6" t="s">
        <v>57</v>
      </c>
      <c r="F1074" s="6" t="s">
        <v>1231</v>
      </c>
      <c r="G1074" s="6">
        <v>0</v>
      </c>
      <c r="H1074" s="6">
        <v>0</v>
      </c>
      <c r="I1074" s="18">
        <v>-17888.259999999998</v>
      </c>
      <c r="J1074" s="18">
        <v>-17346.2</v>
      </c>
      <c r="K1074" s="18">
        <v>-16804.14</v>
      </c>
      <c r="L1074" s="18">
        <v>-16262.08</v>
      </c>
      <c r="M1074" s="18">
        <v>-15720.02</v>
      </c>
      <c r="N1074" s="18">
        <v>-15177.96</v>
      </c>
      <c r="O1074" s="18">
        <v>-14635.9</v>
      </c>
      <c r="P1074" s="18">
        <v>-14093.84</v>
      </c>
      <c r="Q1074" s="18">
        <v>-13551.78</v>
      </c>
      <c r="R1074" s="18">
        <v>-13009.72</v>
      </c>
      <c r="S1074" s="18">
        <v>-12467.66</v>
      </c>
      <c r="T1074" s="18">
        <v>-11925.6</v>
      </c>
      <c r="U1074" s="18">
        <v>-11383.54</v>
      </c>
      <c r="V1074" s="18">
        <v>-10841.48</v>
      </c>
      <c r="W1074" s="18">
        <v>-10299.42</v>
      </c>
      <c r="X1074" s="18">
        <v>-9757.36</v>
      </c>
      <c r="Y1074" s="18">
        <v>-9215.2999999999993</v>
      </c>
      <c r="Z1074" s="18">
        <v>-8673.24</v>
      </c>
      <c r="AA1074" s="18">
        <v>-8131.18</v>
      </c>
      <c r="AB1074" s="18">
        <v>-7589.12</v>
      </c>
      <c r="AC1074" s="18">
        <v>-7047.06</v>
      </c>
      <c r="AD1074" s="18">
        <v>-6505</v>
      </c>
      <c r="AE1074" s="18">
        <v>-5962.94</v>
      </c>
      <c r="AF1074" s="18">
        <v>-5420.88</v>
      </c>
      <c r="AG1074" s="18">
        <v>-4878.82</v>
      </c>
      <c r="AH1074" s="12">
        <f t="shared" si="48"/>
        <v>-14635.9</v>
      </c>
      <c r="AI1074" s="12">
        <f t="shared" si="49"/>
        <v>-8131.18</v>
      </c>
      <c r="AJ1074">
        <f t="shared" si="50"/>
        <v>283382</v>
      </c>
    </row>
    <row r="1075" spans="1:36" ht="12.75" customHeight="1" x14ac:dyDescent="0.25">
      <c r="A1075" s="11" t="s">
        <v>2097</v>
      </c>
      <c r="B1075" s="36" t="s">
        <v>712</v>
      </c>
      <c r="C1075" s="6" t="s">
        <v>713</v>
      </c>
      <c r="D1075" s="6" t="s">
        <v>58</v>
      </c>
      <c r="E1075" s="6" t="s">
        <v>57</v>
      </c>
      <c r="F1075" s="6" t="s">
        <v>1231</v>
      </c>
      <c r="G1075" s="6">
        <v>0</v>
      </c>
      <c r="H1075" s="6">
        <v>0</v>
      </c>
      <c r="I1075" s="18">
        <v>-93173.06</v>
      </c>
      <c r="J1075" s="18">
        <v>-90510.99</v>
      </c>
      <c r="K1075" s="18">
        <v>-87848.92</v>
      </c>
      <c r="L1075" s="18">
        <v>-85186.85</v>
      </c>
      <c r="M1075" s="18">
        <v>-82524.78</v>
      </c>
      <c r="N1075" s="18">
        <v>-79862.710000000006</v>
      </c>
      <c r="O1075" s="18">
        <v>-77200.639999999999</v>
      </c>
      <c r="P1075" s="18">
        <v>-74538.570000000007</v>
      </c>
      <c r="Q1075" s="18">
        <v>-71876.5</v>
      </c>
      <c r="R1075" s="18">
        <v>-69214.429999999993</v>
      </c>
      <c r="S1075" s="18">
        <v>-66552.36</v>
      </c>
      <c r="T1075" s="18">
        <v>-63890.29</v>
      </c>
      <c r="U1075" s="18">
        <v>-61228.22</v>
      </c>
      <c r="V1075" s="18">
        <v>-58566.15</v>
      </c>
      <c r="W1075" s="18">
        <v>-55904.08</v>
      </c>
      <c r="X1075" s="18">
        <v>-53242.01</v>
      </c>
      <c r="Y1075" s="18">
        <v>-50579.94</v>
      </c>
      <c r="Z1075" s="18">
        <v>-47917.87</v>
      </c>
      <c r="AA1075" s="18">
        <v>-45255.8</v>
      </c>
      <c r="AB1075" s="18">
        <v>-42593.73</v>
      </c>
      <c r="AC1075" s="18">
        <v>-39931.660000000003</v>
      </c>
      <c r="AD1075" s="18">
        <v>-37269.589999999997</v>
      </c>
      <c r="AE1075" s="18">
        <v>-34607.519999999997</v>
      </c>
      <c r="AF1075" s="18">
        <v>-31945.45</v>
      </c>
      <c r="AG1075" s="18">
        <v>-29283.38</v>
      </c>
      <c r="AH1075" s="12">
        <f t="shared" si="48"/>
        <v>-77200.639999999999</v>
      </c>
      <c r="AI1075" s="12">
        <f t="shared" si="49"/>
        <v>-45255.799999999996</v>
      </c>
      <c r="AJ1075">
        <f t="shared" si="50"/>
        <v>283382</v>
      </c>
    </row>
    <row r="1076" spans="1:36" ht="12.75" customHeight="1" x14ac:dyDescent="0.25">
      <c r="A1076" s="11" t="s">
        <v>2098</v>
      </c>
      <c r="B1076" s="36" t="s">
        <v>712</v>
      </c>
      <c r="C1076" s="6" t="s">
        <v>713</v>
      </c>
      <c r="D1076" s="6" t="s">
        <v>32</v>
      </c>
      <c r="E1076" s="6" t="s">
        <v>32</v>
      </c>
      <c r="F1076" s="6" t="s">
        <v>1235</v>
      </c>
      <c r="G1076" s="6">
        <v>0</v>
      </c>
      <c r="H1076" s="6">
        <v>0</v>
      </c>
      <c r="I1076" s="10"/>
      <c r="J1076" s="10"/>
      <c r="K1076" s="10"/>
      <c r="L1076" s="10"/>
      <c r="M1076" s="10"/>
      <c r="N1076" s="10"/>
      <c r="O1076" s="10"/>
      <c r="P1076" s="18">
        <v>125138.04</v>
      </c>
      <c r="Q1076" s="18">
        <v>125138.04</v>
      </c>
      <c r="R1076" s="18">
        <v>123255.92</v>
      </c>
      <c r="S1076" s="18">
        <v>123255.92</v>
      </c>
      <c r="T1076" s="18">
        <v>123255.92</v>
      </c>
      <c r="U1076" s="18">
        <v>178254.51</v>
      </c>
      <c r="V1076" s="18">
        <v>178254.51</v>
      </c>
      <c r="W1076" s="18">
        <v>178254.51</v>
      </c>
      <c r="X1076" s="18">
        <v>137979.92000000001</v>
      </c>
      <c r="Y1076" s="18">
        <v>137979.92000000001</v>
      </c>
      <c r="Z1076" s="18">
        <v>137979.92000000001</v>
      </c>
      <c r="AA1076" s="18">
        <v>126206.52</v>
      </c>
      <c r="AB1076" s="18">
        <v>126206.52</v>
      </c>
      <c r="AC1076" s="18">
        <v>126206.52</v>
      </c>
      <c r="AD1076" s="18">
        <v>126283.33</v>
      </c>
      <c r="AE1076" s="18">
        <v>126283.33</v>
      </c>
      <c r="AF1076" s="18">
        <v>126283.33</v>
      </c>
      <c r="AG1076" s="18">
        <v>104076.73</v>
      </c>
      <c r="AH1076" s="12">
        <f t="shared" si="48"/>
        <v>59097.591249999998</v>
      </c>
      <c r="AI1076" s="12">
        <f t="shared" si="49"/>
        <v>139090.32916666669</v>
      </c>
      <c r="AJ1076">
        <f t="shared" si="50"/>
        <v>283382</v>
      </c>
    </row>
    <row r="1077" spans="1:36" ht="12.75" customHeight="1" x14ac:dyDescent="0.25">
      <c r="A1077" s="11" t="s">
        <v>2095</v>
      </c>
      <c r="B1077" s="37" t="s">
        <v>712</v>
      </c>
      <c r="C1077" s="19" t="s">
        <v>713</v>
      </c>
      <c r="D1077" s="19" t="s">
        <v>51</v>
      </c>
      <c r="E1077" s="19" t="s">
        <v>57</v>
      </c>
      <c r="F1077" s="11" t="s">
        <v>1231</v>
      </c>
      <c r="G1077" s="11">
        <v>0</v>
      </c>
      <c r="H1077" s="11">
        <v>0</v>
      </c>
      <c r="I1077" s="10">
        <v>-4460948.76</v>
      </c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2">
        <f t="shared" si="48"/>
        <v>-185872.86499999999</v>
      </c>
      <c r="AI1077" s="12">
        <f t="shared" si="49"/>
        <v>0</v>
      </c>
      <c r="AJ1077">
        <f t="shared" si="50"/>
        <v>283382</v>
      </c>
    </row>
    <row r="1078" spans="1:36" ht="12.75" customHeight="1" x14ac:dyDescent="0.25">
      <c r="A1078" s="11" t="s">
        <v>2096</v>
      </c>
      <c r="B1078" s="37" t="s">
        <v>712</v>
      </c>
      <c r="C1078" s="19" t="s">
        <v>713</v>
      </c>
      <c r="D1078" s="19" t="s">
        <v>59</v>
      </c>
      <c r="E1078" s="19" t="s">
        <v>57</v>
      </c>
      <c r="F1078" s="11" t="s">
        <v>1231</v>
      </c>
      <c r="G1078" s="11">
        <v>0</v>
      </c>
      <c r="H1078" s="11">
        <v>0</v>
      </c>
      <c r="I1078" s="10">
        <v>-11925.5</v>
      </c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2">
        <f t="shared" si="48"/>
        <v>-496.89583333333331</v>
      </c>
      <c r="AI1078" s="12">
        <f t="shared" si="49"/>
        <v>0</v>
      </c>
      <c r="AJ1078">
        <f t="shared" si="50"/>
        <v>283382</v>
      </c>
    </row>
    <row r="1079" spans="1:36" ht="12.75" customHeight="1" x14ac:dyDescent="0.25">
      <c r="A1079" s="11" t="s">
        <v>2097</v>
      </c>
      <c r="B1079" s="37" t="s">
        <v>712</v>
      </c>
      <c r="C1079" s="19" t="s">
        <v>713</v>
      </c>
      <c r="D1079" s="19" t="s">
        <v>58</v>
      </c>
      <c r="E1079" s="19" t="s">
        <v>57</v>
      </c>
      <c r="F1079" s="11" t="s">
        <v>1231</v>
      </c>
      <c r="G1079" s="11">
        <v>0</v>
      </c>
      <c r="H1079" s="11">
        <v>0</v>
      </c>
      <c r="I1079" s="10">
        <v>-62115.38</v>
      </c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2">
        <f t="shared" si="48"/>
        <v>-2588.1408333333334</v>
      </c>
      <c r="AI1079" s="12">
        <f t="shared" si="49"/>
        <v>0</v>
      </c>
      <c r="AJ1079">
        <f t="shared" si="50"/>
        <v>283382</v>
      </c>
    </row>
    <row r="1080" spans="1:36" ht="12.75" customHeight="1" x14ac:dyDescent="0.25">
      <c r="A1080" s="11" t="s">
        <v>2099</v>
      </c>
      <c r="B1080" s="36" t="s">
        <v>982</v>
      </c>
      <c r="C1080" s="6" t="s">
        <v>983</v>
      </c>
      <c r="D1080" s="6" t="s">
        <v>59</v>
      </c>
      <c r="E1080" s="6" t="s">
        <v>57</v>
      </c>
      <c r="F1080" s="6" t="s">
        <v>1235</v>
      </c>
      <c r="G1080" s="6">
        <v>0</v>
      </c>
      <c r="H1080" s="6">
        <v>0</v>
      </c>
      <c r="I1080" s="18">
        <v>-49233.79</v>
      </c>
      <c r="J1080" s="18">
        <v>-47182.38</v>
      </c>
      <c r="K1080" s="18">
        <v>-45130.97</v>
      </c>
      <c r="L1080" s="18">
        <v>-43079.56</v>
      </c>
      <c r="M1080" s="18">
        <v>-41028.15</v>
      </c>
      <c r="N1080" s="18">
        <v>-38976.74</v>
      </c>
      <c r="O1080" s="18">
        <v>-36925.33</v>
      </c>
      <c r="P1080" s="18">
        <v>-34873.919999999998</v>
      </c>
      <c r="Q1080" s="18">
        <v>-32822.51</v>
      </c>
      <c r="R1080" s="18">
        <v>-30771.1</v>
      </c>
      <c r="S1080" s="18">
        <v>-28719.69</v>
      </c>
      <c r="T1080" s="18">
        <v>-26668.28</v>
      </c>
      <c r="U1080" s="18">
        <v>-24616.87</v>
      </c>
      <c r="V1080" s="18">
        <v>-22565.46</v>
      </c>
      <c r="W1080" s="18">
        <v>-20514.05</v>
      </c>
      <c r="X1080" s="18">
        <v>-18462.64</v>
      </c>
      <c r="Y1080" s="18">
        <v>-16411.23</v>
      </c>
      <c r="Z1080" s="18">
        <v>-14359.82</v>
      </c>
      <c r="AA1080" s="18">
        <v>-12308.41</v>
      </c>
      <c r="AB1080" s="18">
        <v>-10257</v>
      </c>
      <c r="AC1080" s="18">
        <v>-8205.59</v>
      </c>
      <c r="AD1080" s="18">
        <v>-6154.18</v>
      </c>
      <c r="AE1080" s="18">
        <v>-4102.7700000000004</v>
      </c>
      <c r="AF1080" s="18">
        <v>-2051.36</v>
      </c>
      <c r="AG1080" s="18">
        <v>0.05</v>
      </c>
      <c r="AH1080" s="12">
        <f t="shared" si="48"/>
        <v>-36925.329999999994</v>
      </c>
      <c r="AI1080" s="12">
        <f t="shared" si="49"/>
        <v>-12308.409999999996</v>
      </c>
      <c r="AJ1080">
        <f t="shared" si="50"/>
        <v>283391</v>
      </c>
    </row>
    <row r="1081" spans="1:36" ht="12.75" customHeight="1" x14ac:dyDescent="0.25">
      <c r="A1081" s="11" t="s">
        <v>2100</v>
      </c>
      <c r="B1081" s="36" t="s">
        <v>982</v>
      </c>
      <c r="C1081" s="6" t="s">
        <v>983</v>
      </c>
      <c r="D1081" s="6" t="s">
        <v>58</v>
      </c>
      <c r="E1081" s="6" t="s">
        <v>57</v>
      </c>
      <c r="F1081" s="6" t="s">
        <v>1235</v>
      </c>
      <c r="G1081" s="6">
        <v>0</v>
      </c>
      <c r="H1081" s="6">
        <v>0</v>
      </c>
      <c r="I1081" s="18">
        <v>0.08</v>
      </c>
      <c r="J1081" s="18">
        <v>0.08</v>
      </c>
      <c r="K1081" s="18">
        <v>0.08</v>
      </c>
      <c r="L1081" s="18">
        <v>0.08</v>
      </c>
      <c r="M1081" s="18">
        <v>0.08</v>
      </c>
      <c r="N1081" s="18">
        <v>0.08</v>
      </c>
      <c r="O1081" s="18">
        <v>0.08</v>
      </c>
      <c r="P1081" s="18">
        <v>0.08</v>
      </c>
      <c r="Q1081" s="18">
        <v>0.08</v>
      </c>
      <c r="R1081" s="18">
        <v>0.08</v>
      </c>
      <c r="S1081" s="18">
        <v>0.08</v>
      </c>
      <c r="T1081" s="18">
        <v>0.08</v>
      </c>
      <c r="U1081" s="18">
        <v>0.08</v>
      </c>
      <c r="V1081" s="18">
        <v>0.08</v>
      </c>
      <c r="W1081" s="18">
        <v>0.08</v>
      </c>
      <c r="X1081" s="18">
        <v>0.08</v>
      </c>
      <c r="Y1081" s="18">
        <v>0.08</v>
      </c>
      <c r="Z1081" s="18">
        <v>0.08</v>
      </c>
      <c r="AA1081" s="18">
        <v>0.08</v>
      </c>
      <c r="AB1081" s="18">
        <v>0.08</v>
      </c>
      <c r="AC1081" s="18">
        <v>0.08</v>
      </c>
      <c r="AD1081" s="18">
        <v>0.08</v>
      </c>
      <c r="AE1081" s="18">
        <v>0.08</v>
      </c>
      <c r="AF1081" s="18">
        <v>0.08</v>
      </c>
      <c r="AG1081" s="18">
        <v>0.08</v>
      </c>
      <c r="AH1081" s="12">
        <f t="shared" si="48"/>
        <v>7.9999999999999988E-2</v>
      </c>
      <c r="AI1081" s="12">
        <f t="shared" si="49"/>
        <v>7.9999999999999988E-2</v>
      </c>
      <c r="AJ1081">
        <f t="shared" si="50"/>
        <v>283391</v>
      </c>
    </row>
    <row r="1082" spans="1:36" ht="12.75" customHeight="1" x14ac:dyDescent="0.25">
      <c r="A1082" s="11" t="s">
        <v>2099</v>
      </c>
      <c r="B1082" s="37" t="s">
        <v>982</v>
      </c>
      <c r="C1082" s="19" t="s">
        <v>983</v>
      </c>
      <c r="D1082" s="19" t="s">
        <v>59</v>
      </c>
      <c r="E1082" s="19" t="s">
        <v>57</v>
      </c>
      <c r="F1082" s="11" t="s">
        <v>1235</v>
      </c>
      <c r="G1082" s="11">
        <v>0</v>
      </c>
      <c r="H1082" s="11">
        <v>0</v>
      </c>
      <c r="I1082" s="10">
        <v>-32822.519999999997</v>
      </c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2">
        <f t="shared" si="48"/>
        <v>-1367.6049999999998</v>
      </c>
      <c r="AI1082" s="12">
        <f t="shared" si="49"/>
        <v>0</v>
      </c>
      <c r="AJ1082">
        <f t="shared" si="50"/>
        <v>283391</v>
      </c>
    </row>
    <row r="1083" spans="1:36" ht="12.75" customHeight="1" x14ac:dyDescent="0.25">
      <c r="A1083" s="11" t="s">
        <v>2100</v>
      </c>
      <c r="B1083" s="37" t="s">
        <v>982</v>
      </c>
      <c r="C1083" s="19" t="s">
        <v>983</v>
      </c>
      <c r="D1083" s="19" t="s">
        <v>58</v>
      </c>
      <c r="E1083" s="19" t="s">
        <v>57</v>
      </c>
      <c r="F1083" s="11" t="s">
        <v>1235</v>
      </c>
      <c r="G1083" s="11">
        <v>0</v>
      </c>
      <c r="H1083" s="11">
        <v>0</v>
      </c>
      <c r="I1083" s="10">
        <v>0.05</v>
      </c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2">
        <f t="shared" si="48"/>
        <v>2.0833333333333333E-3</v>
      </c>
      <c r="AI1083" s="12">
        <f t="shared" si="49"/>
        <v>0</v>
      </c>
      <c r="AJ1083">
        <f t="shared" si="50"/>
        <v>283391</v>
      </c>
    </row>
    <row r="1084" spans="1:36" ht="12.75" customHeight="1" x14ac:dyDescent="0.25">
      <c r="A1084" s="11" t="s">
        <v>2101</v>
      </c>
      <c r="B1084" s="36" t="s">
        <v>1093</v>
      </c>
      <c r="C1084" s="6" t="s">
        <v>1094</v>
      </c>
      <c r="D1084" s="6" t="s">
        <v>58</v>
      </c>
      <c r="E1084" s="6" t="s">
        <v>57</v>
      </c>
      <c r="F1084" s="6" t="s">
        <v>1235</v>
      </c>
      <c r="G1084" s="6">
        <v>0</v>
      </c>
      <c r="H1084" s="6">
        <v>0</v>
      </c>
      <c r="I1084" s="18">
        <v>-109279.88</v>
      </c>
      <c r="J1084" s="18">
        <v>-133827.23000000001</v>
      </c>
      <c r="K1084" s="18">
        <v>-161231.22</v>
      </c>
      <c r="L1084" s="18">
        <v>-188816.72</v>
      </c>
      <c r="M1084" s="18">
        <v>-216527.57</v>
      </c>
      <c r="N1084" s="18">
        <v>-244347.93</v>
      </c>
      <c r="O1084" s="18">
        <v>-272268.58</v>
      </c>
      <c r="P1084" s="18">
        <v>-300343.46999999997</v>
      </c>
      <c r="Q1084" s="18">
        <v>-328523.59000000003</v>
      </c>
      <c r="R1084" s="18">
        <v>-348099.09</v>
      </c>
      <c r="S1084" s="18">
        <v>-427273.94</v>
      </c>
      <c r="T1084" s="18">
        <v>-526918.9</v>
      </c>
      <c r="U1084" s="18">
        <v>-608950.01</v>
      </c>
      <c r="V1084" s="18">
        <v>-696786.04</v>
      </c>
      <c r="W1084" s="18">
        <v>-791015.26</v>
      </c>
      <c r="X1084" s="18">
        <v>-891829.16</v>
      </c>
      <c r="Y1084" s="18">
        <v>-1032098.24</v>
      </c>
      <c r="Z1084" s="18">
        <v>-1208008.1599999999</v>
      </c>
      <c r="AA1084" s="18">
        <v>-1496955.82</v>
      </c>
      <c r="AB1084" s="18">
        <v>-1777893.88</v>
      </c>
      <c r="AC1084" s="18">
        <v>-2050292.88</v>
      </c>
      <c r="AD1084" s="18">
        <v>-2325016.2000000002</v>
      </c>
      <c r="AE1084" s="18">
        <v>-2677063.1</v>
      </c>
      <c r="AF1084" s="18">
        <v>-2948490.5</v>
      </c>
      <c r="AG1084" s="18">
        <v>-4302709.57</v>
      </c>
      <c r="AH1084" s="12">
        <f t="shared" si="48"/>
        <v>-292274.43208333332</v>
      </c>
      <c r="AI1084" s="12">
        <f t="shared" si="49"/>
        <v>-1695939.9191666667</v>
      </c>
      <c r="AJ1084">
        <f t="shared" si="50"/>
        <v>283436</v>
      </c>
    </row>
    <row r="1085" spans="1:36" ht="12.75" customHeight="1" x14ac:dyDescent="0.25">
      <c r="A1085" s="11" t="s">
        <v>2102</v>
      </c>
      <c r="B1085" s="36" t="s">
        <v>1093</v>
      </c>
      <c r="C1085" s="6" t="s">
        <v>1094</v>
      </c>
      <c r="D1085" s="6" t="s">
        <v>58</v>
      </c>
      <c r="E1085" s="6" t="s">
        <v>60</v>
      </c>
      <c r="F1085" s="6" t="s">
        <v>1235</v>
      </c>
      <c r="G1085" s="6">
        <v>0</v>
      </c>
      <c r="H1085" s="6">
        <v>0</v>
      </c>
      <c r="I1085" s="18">
        <v>-31768.67</v>
      </c>
      <c r="J1085" s="18">
        <v>-40362.620000000003</v>
      </c>
      <c r="K1085" s="18">
        <v>-48769.96</v>
      </c>
      <c r="L1085" s="18">
        <v>-57202.69</v>
      </c>
      <c r="M1085" s="18">
        <v>-65690.81</v>
      </c>
      <c r="N1085" s="18">
        <v>-74226.41</v>
      </c>
      <c r="O1085" s="18">
        <v>-82776.800000000003</v>
      </c>
      <c r="P1085" s="18">
        <v>-91358.38</v>
      </c>
      <c r="Q1085" s="18">
        <v>-99988.14</v>
      </c>
      <c r="R1085" s="18">
        <v>-108995.86</v>
      </c>
      <c r="S1085" s="18">
        <v>-123334.37</v>
      </c>
      <c r="T1085" s="18">
        <v>-169163.15</v>
      </c>
      <c r="U1085" s="18">
        <v>-197772.27</v>
      </c>
      <c r="V1085" s="18">
        <v>-228631.54</v>
      </c>
      <c r="W1085" s="18">
        <v>-261403.6</v>
      </c>
      <c r="X1085" s="18">
        <v>-296869.49</v>
      </c>
      <c r="Y1085" s="18">
        <v>-334244.78999999998</v>
      </c>
      <c r="Z1085" s="18">
        <v>-396362.31</v>
      </c>
      <c r="AA1085" s="18">
        <v>-492156.17</v>
      </c>
      <c r="AB1085" s="18">
        <v>-567302.37</v>
      </c>
      <c r="AC1085" s="18">
        <v>-611156.65</v>
      </c>
      <c r="AD1085" s="18">
        <v>-767580.21</v>
      </c>
      <c r="AE1085" s="18">
        <v>-874171.54</v>
      </c>
      <c r="AF1085" s="18">
        <v>-965990.04</v>
      </c>
      <c r="AG1085" s="18">
        <v>-1051181.97</v>
      </c>
      <c r="AH1085" s="12">
        <f t="shared" si="48"/>
        <v>-89719.971666666665</v>
      </c>
      <c r="AI1085" s="12">
        <f t="shared" si="49"/>
        <v>-535028.81916666671</v>
      </c>
      <c r="AJ1085">
        <f t="shared" si="50"/>
        <v>283436</v>
      </c>
    </row>
    <row r="1086" spans="1:36" ht="12.75" customHeight="1" x14ac:dyDescent="0.25">
      <c r="A1086" s="11" t="s">
        <v>2103</v>
      </c>
      <c r="B1086" s="36" t="s">
        <v>1093</v>
      </c>
      <c r="C1086" s="6" t="s">
        <v>1094</v>
      </c>
      <c r="D1086" s="6" t="s">
        <v>67</v>
      </c>
      <c r="E1086" s="6" t="s">
        <v>60</v>
      </c>
      <c r="F1086" s="6" t="s">
        <v>1235</v>
      </c>
      <c r="G1086" s="6">
        <v>0</v>
      </c>
      <c r="H1086" s="6">
        <v>0</v>
      </c>
      <c r="I1086" s="18">
        <v>8800.48</v>
      </c>
      <c r="J1086" s="18">
        <v>13243.84</v>
      </c>
      <c r="K1086" s="18">
        <v>17716.189999999999</v>
      </c>
      <c r="L1086" s="18">
        <v>22217.72</v>
      </c>
      <c r="M1086" s="18">
        <v>26748.62</v>
      </c>
      <c r="N1086" s="18">
        <v>31309.09</v>
      </c>
      <c r="O1086" s="18">
        <v>35899.31</v>
      </c>
      <c r="P1086" s="18">
        <v>40519.49</v>
      </c>
      <c r="Q1086" s="18">
        <v>45169.81</v>
      </c>
      <c r="R1086" s="18">
        <v>49850.47</v>
      </c>
      <c r="S1086" s="18">
        <v>54561.68</v>
      </c>
      <c r="T1086" s="18">
        <v>59303.63</v>
      </c>
      <c r="U1086" s="18">
        <v>64076.52</v>
      </c>
      <c r="V1086" s="18">
        <v>68880.55</v>
      </c>
      <c r="W1086" s="18">
        <v>73715.929999999993</v>
      </c>
      <c r="X1086" s="18">
        <v>78582.86</v>
      </c>
      <c r="Y1086" s="18">
        <v>83481.55</v>
      </c>
      <c r="Z1086" s="18">
        <v>88415.73</v>
      </c>
      <c r="AA1086" s="18">
        <v>93378.58</v>
      </c>
      <c r="AB1086" s="18">
        <v>98373.81</v>
      </c>
      <c r="AC1086" s="18">
        <v>103401.63</v>
      </c>
      <c r="AD1086" s="18">
        <v>108462.26</v>
      </c>
      <c r="AE1086" s="18">
        <v>113555.91</v>
      </c>
      <c r="AF1086" s="18">
        <v>118682.8</v>
      </c>
      <c r="AG1086" s="18">
        <v>123843.14</v>
      </c>
      <c r="AH1086" s="12">
        <f t="shared" si="48"/>
        <v>36081.52916666666</v>
      </c>
      <c r="AI1086" s="12">
        <f t="shared" si="49"/>
        <v>93574.286666666667</v>
      </c>
      <c r="AJ1086">
        <f t="shared" si="50"/>
        <v>283436</v>
      </c>
    </row>
    <row r="1087" spans="1:36" ht="12.75" customHeight="1" x14ac:dyDescent="0.25">
      <c r="A1087" s="11" t="s">
        <v>2101</v>
      </c>
      <c r="B1087" s="37" t="s">
        <v>1093</v>
      </c>
      <c r="C1087" s="19" t="s">
        <v>1094</v>
      </c>
      <c r="D1087" s="19" t="s">
        <v>58</v>
      </c>
      <c r="E1087" s="19" t="s">
        <v>57</v>
      </c>
      <c r="F1087" s="11" t="s">
        <v>1235</v>
      </c>
      <c r="G1087" s="11">
        <v>0</v>
      </c>
      <c r="H1087" s="11">
        <v>0</v>
      </c>
      <c r="I1087" s="10">
        <v>-72853.25</v>
      </c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2">
        <f t="shared" si="48"/>
        <v>-3035.5520833333335</v>
      </c>
      <c r="AI1087" s="12">
        <f t="shared" si="49"/>
        <v>0</v>
      </c>
      <c r="AJ1087">
        <f t="shared" si="50"/>
        <v>283436</v>
      </c>
    </row>
    <row r="1088" spans="1:36" ht="12.75" customHeight="1" x14ac:dyDescent="0.25">
      <c r="A1088" s="11" t="s">
        <v>2103</v>
      </c>
      <c r="B1088" s="37" t="s">
        <v>1093</v>
      </c>
      <c r="C1088" s="19" t="s">
        <v>1094</v>
      </c>
      <c r="D1088" s="19" t="s">
        <v>67</v>
      </c>
      <c r="E1088" s="19" t="s">
        <v>60</v>
      </c>
      <c r="F1088" s="11" t="s">
        <v>1235</v>
      </c>
      <c r="G1088" s="11">
        <v>0</v>
      </c>
      <c r="H1088" s="11">
        <v>0</v>
      </c>
      <c r="I1088" s="10">
        <v>5866.99</v>
      </c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2">
        <f t="shared" si="48"/>
        <v>244.45791666666665</v>
      </c>
      <c r="AI1088" s="12">
        <f t="shared" si="49"/>
        <v>0</v>
      </c>
      <c r="AJ1088">
        <f t="shared" si="50"/>
        <v>283436</v>
      </c>
    </row>
    <row r="1089" spans="1:36" ht="12.75" customHeight="1" x14ac:dyDescent="0.25">
      <c r="A1089" s="11" t="s">
        <v>2102</v>
      </c>
      <c r="B1089" s="37" t="s">
        <v>1093</v>
      </c>
      <c r="C1089" s="19" t="s">
        <v>1094</v>
      </c>
      <c r="D1089" s="19" t="s">
        <v>58</v>
      </c>
      <c r="E1089" s="19" t="s">
        <v>60</v>
      </c>
      <c r="F1089" s="11" t="s">
        <v>1235</v>
      </c>
      <c r="G1089" s="11">
        <v>0</v>
      </c>
      <c r="H1089" s="11">
        <v>0</v>
      </c>
      <c r="I1089" s="10">
        <v>-21179.11</v>
      </c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2">
        <f t="shared" si="48"/>
        <v>-882.46291666666673</v>
      </c>
      <c r="AI1089" s="12">
        <f t="shared" si="49"/>
        <v>0</v>
      </c>
      <c r="AJ1089">
        <f t="shared" si="50"/>
        <v>283436</v>
      </c>
    </row>
    <row r="1090" spans="1:36" ht="12.75" customHeight="1" x14ac:dyDescent="0.25">
      <c r="A1090" s="11" t="s">
        <v>2104</v>
      </c>
      <c r="B1090" s="36" t="s">
        <v>418</v>
      </c>
      <c r="C1090" s="6" t="s">
        <v>251</v>
      </c>
      <c r="D1090" s="6" t="s">
        <v>59</v>
      </c>
      <c r="E1090" s="6" t="s">
        <v>57</v>
      </c>
      <c r="F1090" s="6" t="s">
        <v>1235</v>
      </c>
      <c r="G1090" s="6">
        <v>0</v>
      </c>
      <c r="H1090" s="6">
        <v>0</v>
      </c>
      <c r="I1090" s="18">
        <v>-17474.34</v>
      </c>
      <c r="J1090" s="18">
        <v>-26237.25</v>
      </c>
      <c r="K1090" s="18">
        <v>-24494.93</v>
      </c>
      <c r="L1090" s="18">
        <v>-20716.71</v>
      </c>
      <c r="M1090" s="18">
        <v>-17056.740000000002</v>
      </c>
      <c r="N1090" s="18">
        <v>-12945.88</v>
      </c>
      <c r="O1090" s="18">
        <v>-10290.44</v>
      </c>
      <c r="P1090" s="18">
        <v>-11429.62</v>
      </c>
      <c r="Q1090" s="18">
        <v>-14148.48</v>
      </c>
      <c r="R1090" s="18">
        <v>-11676.99</v>
      </c>
      <c r="S1090" s="18">
        <v>-8149.96</v>
      </c>
      <c r="T1090" s="18">
        <v>-7432.01</v>
      </c>
      <c r="U1090" s="18">
        <v>-13947.66</v>
      </c>
      <c r="V1090" s="18">
        <v>-19058.240000000002</v>
      </c>
      <c r="W1090" s="18">
        <v>-16147.81</v>
      </c>
      <c r="X1090" s="18">
        <v>-12207.96</v>
      </c>
      <c r="Y1090" s="18">
        <v>-6261.83</v>
      </c>
      <c r="Z1090" s="18">
        <v>-1060.54</v>
      </c>
      <c r="AA1090" s="18">
        <v>2551.34</v>
      </c>
      <c r="AB1090" s="18">
        <v>3461.19</v>
      </c>
      <c r="AC1090" s="18">
        <v>3260.51</v>
      </c>
      <c r="AD1090" s="18">
        <v>6465.48</v>
      </c>
      <c r="AE1090" s="18">
        <v>-19066.400000000001</v>
      </c>
      <c r="AF1090" s="18">
        <v>-89341.25</v>
      </c>
      <c r="AG1090" s="18">
        <v>-133512.99</v>
      </c>
      <c r="AH1090" s="12">
        <f t="shared" ref="AH1090:AH1128" si="51">(((I1090+U1090)/2)+J1090+K1090+L1090+M1090+N1090+O1090+P1090+Q1090+R1090+S1090+T1090)/12</f>
        <v>-15024.167500000001</v>
      </c>
      <c r="AI1090" s="12">
        <f t="shared" ref="AI1090:AI1128" si="52">(((U1090+AG1090)/2)+V1090+W1090+X1090+Y1090+Z1090+AA1090+AB1090+AC1090+AD1090+AE1090+AF1090)/12</f>
        <v>-18427.986249999998</v>
      </c>
      <c r="AJ1090">
        <f t="shared" ref="AJ1090:AJ1116" si="53">B1090*1</f>
        <v>283450</v>
      </c>
    </row>
    <row r="1091" spans="1:36" ht="12.75" customHeight="1" x14ac:dyDescent="0.25">
      <c r="A1091" s="11" t="s">
        <v>2105</v>
      </c>
      <c r="B1091" s="36" t="s">
        <v>418</v>
      </c>
      <c r="C1091" s="6" t="s">
        <v>251</v>
      </c>
      <c r="D1091" s="6" t="s">
        <v>58</v>
      </c>
      <c r="E1091" s="6" t="s">
        <v>57</v>
      </c>
      <c r="F1091" s="6" t="s">
        <v>1235</v>
      </c>
      <c r="G1091" s="6">
        <v>0</v>
      </c>
      <c r="H1091" s="6">
        <v>0</v>
      </c>
      <c r="I1091" s="18">
        <v>-11324.86</v>
      </c>
      <c r="J1091" s="18">
        <v>-29859.38</v>
      </c>
      <c r="K1091" s="18">
        <v>-24537.88</v>
      </c>
      <c r="L1091" s="18">
        <v>-15045.8</v>
      </c>
      <c r="M1091" s="18">
        <v>-5725.83</v>
      </c>
      <c r="N1091" s="18">
        <v>2976.93</v>
      </c>
      <c r="O1091" s="18">
        <v>8761.3799999999992</v>
      </c>
      <c r="P1091" s="18">
        <v>7416.99</v>
      </c>
      <c r="Q1091" s="18">
        <v>591.34</v>
      </c>
      <c r="R1091" s="18">
        <v>4597.9799999999996</v>
      </c>
      <c r="S1091" s="18">
        <v>11153.58</v>
      </c>
      <c r="T1091" s="18">
        <v>10749.62</v>
      </c>
      <c r="U1091" s="18">
        <v>-5042.59</v>
      </c>
      <c r="V1091" s="18">
        <v>-19809.099999999999</v>
      </c>
      <c r="W1091" s="18">
        <v>-17964.7</v>
      </c>
      <c r="X1091" s="18">
        <v>-15056.55</v>
      </c>
      <c r="Y1091" s="18">
        <v>-4647.7700000000004</v>
      </c>
      <c r="Z1091" s="18">
        <v>3598.26</v>
      </c>
      <c r="AA1091" s="18">
        <v>9186.39</v>
      </c>
      <c r="AB1091" s="18">
        <v>7741.5</v>
      </c>
      <c r="AC1091" s="18">
        <v>4111.01</v>
      </c>
      <c r="AD1091" s="18">
        <v>6593.5</v>
      </c>
      <c r="AE1091" s="18">
        <v>10245.76</v>
      </c>
      <c r="AF1091" s="18">
        <v>-53469.09</v>
      </c>
      <c r="AG1091" s="18">
        <v>-145132.72</v>
      </c>
      <c r="AH1091" s="12">
        <f t="shared" si="51"/>
        <v>-3092.0662500000003</v>
      </c>
      <c r="AI1091" s="12">
        <f t="shared" si="52"/>
        <v>-12046.537083333335</v>
      </c>
      <c r="AJ1091">
        <f t="shared" si="53"/>
        <v>283450</v>
      </c>
    </row>
    <row r="1092" spans="1:36" ht="12.75" customHeight="1" x14ac:dyDescent="0.25">
      <c r="A1092" s="11" t="s">
        <v>2104</v>
      </c>
      <c r="B1092" s="37" t="s">
        <v>418</v>
      </c>
      <c r="C1092" s="19" t="s">
        <v>251</v>
      </c>
      <c r="D1092" s="19" t="s">
        <v>59</v>
      </c>
      <c r="E1092" s="19" t="s">
        <v>57</v>
      </c>
      <c r="F1092" s="11" t="s">
        <v>1235</v>
      </c>
      <c r="G1092" s="11">
        <v>0</v>
      </c>
      <c r="H1092" s="11">
        <v>0</v>
      </c>
      <c r="I1092" s="10">
        <v>-11649.56</v>
      </c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2">
        <f t="shared" si="51"/>
        <v>-485.39833333333331</v>
      </c>
      <c r="AI1092" s="12">
        <f t="shared" si="52"/>
        <v>0</v>
      </c>
      <c r="AJ1092">
        <f t="shared" si="53"/>
        <v>283450</v>
      </c>
    </row>
    <row r="1093" spans="1:36" ht="12.75" customHeight="1" x14ac:dyDescent="0.25">
      <c r="A1093" s="11" t="s">
        <v>2105</v>
      </c>
      <c r="B1093" s="37" t="s">
        <v>418</v>
      </c>
      <c r="C1093" s="19" t="s">
        <v>251</v>
      </c>
      <c r="D1093" s="19" t="s">
        <v>58</v>
      </c>
      <c r="E1093" s="19" t="s">
        <v>57</v>
      </c>
      <c r="F1093" s="11" t="s">
        <v>1235</v>
      </c>
      <c r="G1093" s="11">
        <v>0</v>
      </c>
      <c r="H1093" s="11">
        <v>0</v>
      </c>
      <c r="I1093" s="10">
        <v>-7549.9</v>
      </c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2">
        <f t="shared" si="51"/>
        <v>-314.57916666666665</v>
      </c>
      <c r="AI1093" s="12">
        <f t="shared" si="52"/>
        <v>0</v>
      </c>
      <c r="AJ1093">
        <f t="shared" si="53"/>
        <v>283450</v>
      </c>
    </row>
    <row r="1094" spans="1:36" ht="12.75" customHeight="1" x14ac:dyDescent="0.25">
      <c r="A1094" s="11" t="s">
        <v>2106</v>
      </c>
      <c r="B1094" s="36" t="s">
        <v>913</v>
      </c>
      <c r="C1094" s="6" t="s">
        <v>910</v>
      </c>
      <c r="D1094" s="6" t="s">
        <v>51</v>
      </c>
      <c r="E1094" s="6" t="s">
        <v>57</v>
      </c>
      <c r="F1094" s="6" t="s">
        <v>1235</v>
      </c>
      <c r="G1094" s="6">
        <v>0</v>
      </c>
      <c r="H1094" s="6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18">
        <v>0</v>
      </c>
      <c r="T1094" s="18">
        <v>0</v>
      </c>
      <c r="U1094" s="18">
        <v>0</v>
      </c>
      <c r="V1094" s="18">
        <v>0</v>
      </c>
      <c r="W1094" s="18">
        <v>0</v>
      </c>
      <c r="X1094" s="18">
        <v>0</v>
      </c>
      <c r="Y1094" s="18">
        <v>0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  <c r="AE1094" s="18">
        <v>0</v>
      </c>
      <c r="AF1094" s="18">
        <v>0</v>
      </c>
      <c r="AG1094" s="18">
        <v>0</v>
      </c>
      <c r="AH1094" s="12">
        <f t="shared" si="51"/>
        <v>0</v>
      </c>
      <c r="AI1094" s="12">
        <f t="shared" si="52"/>
        <v>0</v>
      </c>
      <c r="AJ1094">
        <f t="shared" si="53"/>
        <v>283600</v>
      </c>
    </row>
    <row r="1095" spans="1:36" ht="12.75" customHeight="1" x14ac:dyDescent="0.25">
      <c r="A1095" s="11" t="s">
        <v>2107</v>
      </c>
      <c r="B1095" s="36" t="s">
        <v>913</v>
      </c>
      <c r="C1095" s="6" t="s">
        <v>910</v>
      </c>
      <c r="D1095" s="6" t="s">
        <v>58</v>
      </c>
      <c r="E1095" s="6" t="s">
        <v>57</v>
      </c>
      <c r="F1095" s="6" t="s">
        <v>1235</v>
      </c>
      <c r="G1095" s="6">
        <v>0</v>
      </c>
      <c r="H1095" s="6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0</v>
      </c>
      <c r="N1095" s="18">
        <v>0</v>
      </c>
      <c r="O1095" s="18">
        <v>0</v>
      </c>
      <c r="P1095" s="18">
        <v>0</v>
      </c>
      <c r="Q1095" s="18">
        <v>0</v>
      </c>
      <c r="R1095" s="18">
        <v>0</v>
      </c>
      <c r="S1095" s="18">
        <v>0</v>
      </c>
      <c r="T1095" s="18">
        <v>0</v>
      </c>
      <c r="U1095" s="18">
        <v>0</v>
      </c>
      <c r="V1095" s="18">
        <v>0</v>
      </c>
      <c r="W1095" s="18">
        <v>0</v>
      </c>
      <c r="X1095" s="18">
        <v>0</v>
      </c>
      <c r="Y1095" s="18">
        <v>0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  <c r="AE1095" s="18">
        <v>0</v>
      </c>
      <c r="AF1095" s="18">
        <v>0</v>
      </c>
      <c r="AG1095" s="18">
        <v>0</v>
      </c>
      <c r="AH1095" s="12">
        <f t="shared" si="51"/>
        <v>0</v>
      </c>
      <c r="AI1095" s="12">
        <f t="shared" si="52"/>
        <v>0</v>
      </c>
      <c r="AJ1095">
        <f t="shared" si="53"/>
        <v>283600</v>
      </c>
    </row>
    <row r="1096" spans="1:36" ht="12.75" customHeight="1" x14ac:dyDescent="0.25">
      <c r="A1096" s="11" t="s">
        <v>2108</v>
      </c>
      <c r="B1096" s="36" t="s">
        <v>419</v>
      </c>
      <c r="C1096" s="6" t="s">
        <v>420</v>
      </c>
      <c r="D1096" s="6" t="s">
        <v>32</v>
      </c>
      <c r="E1096" s="6" t="s">
        <v>32</v>
      </c>
      <c r="F1096" s="6" t="s">
        <v>1235</v>
      </c>
      <c r="G1096" s="6">
        <v>0</v>
      </c>
      <c r="H1096" s="6">
        <v>0</v>
      </c>
      <c r="I1096" s="18">
        <v>0</v>
      </c>
      <c r="J1096" s="18">
        <v>0</v>
      </c>
      <c r="K1096" s="18">
        <v>0</v>
      </c>
      <c r="L1096" s="18">
        <v>0</v>
      </c>
      <c r="M1096" s="18">
        <v>0</v>
      </c>
      <c r="N1096" s="18">
        <v>0</v>
      </c>
      <c r="O1096" s="18">
        <v>0</v>
      </c>
      <c r="P1096" s="18">
        <v>0</v>
      </c>
      <c r="Q1096" s="18">
        <v>0</v>
      </c>
      <c r="R1096" s="18">
        <v>0</v>
      </c>
      <c r="S1096" s="18">
        <v>0</v>
      </c>
      <c r="T1096" s="18">
        <v>0</v>
      </c>
      <c r="U1096" s="18">
        <v>0</v>
      </c>
      <c r="V1096" s="18">
        <v>0</v>
      </c>
      <c r="W1096" s="18">
        <v>0</v>
      </c>
      <c r="X1096" s="18">
        <v>0</v>
      </c>
      <c r="Y1096" s="18">
        <v>0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  <c r="AE1096" s="18">
        <v>0</v>
      </c>
      <c r="AF1096" s="18">
        <v>0</v>
      </c>
      <c r="AG1096" s="18">
        <v>0</v>
      </c>
      <c r="AH1096" s="12">
        <f t="shared" si="51"/>
        <v>0</v>
      </c>
      <c r="AI1096" s="12">
        <f t="shared" si="52"/>
        <v>0</v>
      </c>
      <c r="AJ1096">
        <f t="shared" si="53"/>
        <v>283700</v>
      </c>
    </row>
    <row r="1097" spans="1:36" ht="12.75" customHeight="1" x14ac:dyDescent="0.25">
      <c r="A1097" s="11" t="s">
        <v>2109</v>
      </c>
      <c r="B1097" s="36" t="s">
        <v>421</v>
      </c>
      <c r="C1097" s="6" t="s">
        <v>422</v>
      </c>
      <c r="D1097" s="6" t="s">
        <v>67</v>
      </c>
      <c r="E1097" s="6" t="s">
        <v>60</v>
      </c>
      <c r="F1097" s="6" t="s">
        <v>1235</v>
      </c>
      <c r="G1097" s="6">
        <v>0</v>
      </c>
      <c r="H1097" s="6">
        <v>0</v>
      </c>
      <c r="I1097" s="18">
        <v>23662.41</v>
      </c>
      <c r="J1097" s="18">
        <v>23693.65</v>
      </c>
      <c r="K1097" s="18">
        <v>23724.92</v>
      </c>
      <c r="L1097" s="18">
        <v>23756.22</v>
      </c>
      <c r="M1097" s="18">
        <v>23787.55</v>
      </c>
      <c r="N1097" s="18">
        <v>23818.91</v>
      </c>
      <c r="O1097" s="18">
        <v>23850.3</v>
      </c>
      <c r="P1097" s="18">
        <v>23881.72</v>
      </c>
      <c r="Q1097" s="18">
        <v>23913.14</v>
      </c>
      <c r="R1097" s="18">
        <v>23944.38</v>
      </c>
      <c r="S1097" s="18">
        <v>23975.87</v>
      </c>
      <c r="T1097" s="18">
        <v>21981.02</v>
      </c>
      <c r="U1097" s="18">
        <v>18693.96</v>
      </c>
      <c r="V1097" s="18">
        <v>13134.35</v>
      </c>
      <c r="W1097" s="18">
        <v>8620.86</v>
      </c>
      <c r="X1097" s="18">
        <v>2904.11</v>
      </c>
      <c r="Y1097" s="18">
        <v>-1350.7</v>
      </c>
      <c r="Z1097" s="18">
        <v>-3812.66</v>
      </c>
      <c r="AA1097" s="18">
        <v>-5353.6</v>
      </c>
      <c r="AB1097" s="18">
        <v>-6433.07</v>
      </c>
      <c r="AC1097" s="18">
        <v>-7687.86</v>
      </c>
      <c r="AD1097" s="18">
        <v>-8598.1299999999992</v>
      </c>
      <c r="AE1097" s="18">
        <v>-9310.02</v>
      </c>
      <c r="AF1097" s="18">
        <v>-12740.69</v>
      </c>
      <c r="AG1097" s="18">
        <v>-9722.7199999999993</v>
      </c>
      <c r="AH1097" s="12">
        <f t="shared" si="51"/>
        <v>23458.822083333333</v>
      </c>
      <c r="AI1097" s="12">
        <f t="shared" si="52"/>
        <v>-2178.4824999999996</v>
      </c>
      <c r="AJ1097">
        <f t="shared" si="53"/>
        <v>283710</v>
      </c>
    </row>
    <row r="1098" spans="1:36" ht="12.75" customHeight="1" x14ac:dyDescent="0.25">
      <c r="A1098" s="11" t="s">
        <v>2109</v>
      </c>
      <c r="B1098" s="37" t="s">
        <v>421</v>
      </c>
      <c r="C1098" s="19" t="s">
        <v>422</v>
      </c>
      <c r="D1098" s="19" t="s">
        <v>67</v>
      </c>
      <c r="E1098" s="19" t="s">
        <v>60</v>
      </c>
      <c r="F1098" s="11" t="s">
        <v>1235</v>
      </c>
      <c r="G1098" s="11">
        <v>0</v>
      </c>
      <c r="H1098" s="11">
        <v>0</v>
      </c>
      <c r="I1098" s="10">
        <v>15774.94</v>
      </c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2">
        <f t="shared" si="51"/>
        <v>657.28916666666669</v>
      </c>
      <c r="AI1098" s="12">
        <f t="shared" si="52"/>
        <v>0</v>
      </c>
      <c r="AJ1098">
        <f t="shared" si="53"/>
        <v>283710</v>
      </c>
    </row>
    <row r="1099" spans="1:36" ht="12.75" customHeight="1" x14ac:dyDescent="0.25">
      <c r="A1099" s="11" t="s">
        <v>2110</v>
      </c>
      <c r="B1099" s="36" t="s">
        <v>616</v>
      </c>
      <c r="C1099" s="6" t="s">
        <v>615</v>
      </c>
      <c r="D1099" s="6" t="s">
        <v>32</v>
      </c>
      <c r="E1099" s="6" t="s">
        <v>32</v>
      </c>
      <c r="F1099" s="6" t="s">
        <v>1235</v>
      </c>
      <c r="G1099" s="6">
        <v>0</v>
      </c>
      <c r="H1099" s="6">
        <v>0</v>
      </c>
      <c r="I1099" s="18">
        <v>-9496430.8599999994</v>
      </c>
      <c r="J1099" s="18">
        <v>-9496297.6500000004</v>
      </c>
      <c r="K1099" s="18">
        <v>-9496297.6500000004</v>
      </c>
      <c r="L1099" s="18">
        <v>-6536940.2199999997</v>
      </c>
      <c r="M1099" s="18">
        <v>-6536932.71</v>
      </c>
      <c r="N1099" s="18">
        <v>-6536932.71</v>
      </c>
      <c r="O1099" s="18">
        <v>-6958912.21</v>
      </c>
      <c r="P1099" s="18">
        <v>-6958904.4000000004</v>
      </c>
      <c r="Q1099" s="18">
        <v>-6958904.4000000004</v>
      </c>
      <c r="R1099" s="18">
        <v>-6232144.5899999999</v>
      </c>
      <c r="S1099" s="18">
        <v>-6232144.5899999999</v>
      </c>
      <c r="T1099" s="18">
        <v>-6232144.5899999999</v>
      </c>
      <c r="U1099" s="18">
        <v>-12298356.85</v>
      </c>
      <c r="V1099" s="18">
        <v>-12298299.720000001</v>
      </c>
      <c r="W1099" s="18">
        <v>-12298299.720000001</v>
      </c>
      <c r="X1099" s="18">
        <v>-8456997.6799999997</v>
      </c>
      <c r="Y1099" s="18">
        <v>-8456997.6799999997</v>
      </c>
      <c r="Z1099" s="18">
        <v>-8456997.6799999997</v>
      </c>
      <c r="AA1099" s="18">
        <v>-7607670.21</v>
      </c>
      <c r="AB1099" s="18">
        <v>-7607670.21</v>
      </c>
      <c r="AC1099" s="18">
        <v>-7607670.21</v>
      </c>
      <c r="AD1099" s="18">
        <v>-1737372.7</v>
      </c>
      <c r="AE1099" s="18">
        <v>-1737360.66</v>
      </c>
      <c r="AF1099" s="18">
        <v>-1737360.66</v>
      </c>
      <c r="AG1099" s="18">
        <v>-1610231.49</v>
      </c>
      <c r="AH1099" s="12">
        <f t="shared" si="51"/>
        <v>-7422829.1312500015</v>
      </c>
      <c r="AI1099" s="12">
        <f t="shared" si="52"/>
        <v>-7079749.2749999985</v>
      </c>
      <c r="AJ1099">
        <f t="shared" si="53"/>
        <v>283740</v>
      </c>
    </row>
    <row r="1100" spans="1:36" ht="12.75" customHeight="1" x14ac:dyDescent="0.25">
      <c r="A1100" s="11" t="s">
        <v>2110</v>
      </c>
      <c r="B1100" s="37" t="s">
        <v>616</v>
      </c>
      <c r="C1100" s="19" t="s">
        <v>615</v>
      </c>
      <c r="D1100" s="19" t="s">
        <v>32</v>
      </c>
      <c r="E1100" s="19" t="s">
        <v>32</v>
      </c>
      <c r="F1100" s="11" t="s">
        <v>1235</v>
      </c>
      <c r="G1100" s="11">
        <v>0</v>
      </c>
      <c r="H1100" s="11">
        <v>0</v>
      </c>
      <c r="I1100" s="10">
        <v>-6330953.9000000004</v>
      </c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2">
        <f t="shared" si="51"/>
        <v>-263789.74583333335</v>
      </c>
      <c r="AI1100" s="12">
        <f t="shared" si="52"/>
        <v>0</v>
      </c>
      <c r="AJ1100">
        <f t="shared" si="53"/>
        <v>283740</v>
      </c>
    </row>
    <row r="1101" spans="1:36" ht="12.75" customHeight="1" x14ac:dyDescent="0.25">
      <c r="A1101" s="11" t="s">
        <v>2111</v>
      </c>
      <c r="B1101" s="36" t="s">
        <v>887</v>
      </c>
      <c r="C1101" s="6" t="s">
        <v>888</v>
      </c>
      <c r="D1101" s="6" t="s">
        <v>32</v>
      </c>
      <c r="E1101" s="6" t="s">
        <v>32</v>
      </c>
      <c r="F1101" s="6" t="s">
        <v>1235</v>
      </c>
      <c r="G1101" s="6">
        <v>0</v>
      </c>
      <c r="H1101" s="6">
        <v>0</v>
      </c>
      <c r="I1101" s="18">
        <v>-13867735.73</v>
      </c>
      <c r="J1101" s="18">
        <v>-8119975.2599999998</v>
      </c>
      <c r="K1101" s="18">
        <v>-5679201.7199999997</v>
      </c>
      <c r="L1101" s="18">
        <v>-8613304.2699999996</v>
      </c>
      <c r="M1101" s="18">
        <v>-5196843.58</v>
      </c>
      <c r="N1101" s="18">
        <v>1277577.48</v>
      </c>
      <c r="O1101" s="18">
        <v>1432978.48</v>
      </c>
      <c r="P1101" s="18">
        <v>2238802.8199999998</v>
      </c>
      <c r="Q1101" s="18">
        <v>1605729.51</v>
      </c>
      <c r="R1101" s="18">
        <v>2852203.96</v>
      </c>
      <c r="S1101" s="18">
        <v>4160614.19</v>
      </c>
      <c r="T1101" s="18">
        <v>3100047.55</v>
      </c>
      <c r="U1101" s="18">
        <v>574272.46</v>
      </c>
      <c r="V1101" s="18">
        <v>74526.98</v>
      </c>
      <c r="W1101" s="18">
        <v>922596.9</v>
      </c>
      <c r="X1101" s="18">
        <v>-2125281.41</v>
      </c>
      <c r="Y1101" s="18">
        <v>-801328.96</v>
      </c>
      <c r="Z1101" s="18">
        <v>-5315760.9000000004</v>
      </c>
      <c r="AA1101" s="18">
        <v>-6513449.5499999998</v>
      </c>
      <c r="AB1101" s="18">
        <v>-7118819.2599999998</v>
      </c>
      <c r="AC1101" s="18">
        <v>-15570721.84</v>
      </c>
      <c r="AD1101" s="18">
        <v>-11186877.34</v>
      </c>
      <c r="AE1101" s="18">
        <v>-10383656.029999999</v>
      </c>
      <c r="AF1101" s="18">
        <v>-9247966.4199999999</v>
      </c>
      <c r="AG1101" s="18">
        <v>-6825809.2800000003</v>
      </c>
      <c r="AH1101" s="12">
        <f t="shared" si="51"/>
        <v>-1465675.2062499991</v>
      </c>
      <c r="AI1101" s="12">
        <f t="shared" si="52"/>
        <v>-5866042.1866666675</v>
      </c>
      <c r="AJ1101">
        <f t="shared" si="53"/>
        <v>283741</v>
      </c>
    </row>
    <row r="1102" spans="1:36" ht="12.75" customHeight="1" x14ac:dyDescent="0.25">
      <c r="A1102" s="11" t="s">
        <v>2111</v>
      </c>
      <c r="B1102" s="37" t="s">
        <v>887</v>
      </c>
      <c r="C1102" s="19" t="s">
        <v>888</v>
      </c>
      <c r="D1102" s="19" t="s">
        <v>32</v>
      </c>
      <c r="E1102" s="19" t="s">
        <v>32</v>
      </c>
      <c r="F1102" s="11" t="s">
        <v>1235</v>
      </c>
      <c r="G1102" s="11">
        <v>0</v>
      </c>
      <c r="H1102" s="11">
        <v>0</v>
      </c>
      <c r="I1102" s="10">
        <v>-9245157.1600000001</v>
      </c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2">
        <f t="shared" si="51"/>
        <v>-385214.88166666665</v>
      </c>
      <c r="AI1102" s="12">
        <f t="shared" si="52"/>
        <v>0</v>
      </c>
      <c r="AJ1102">
        <f t="shared" si="53"/>
        <v>283741</v>
      </c>
    </row>
    <row r="1103" spans="1:36" ht="12.75" customHeight="1" x14ac:dyDescent="0.25">
      <c r="A1103" s="11" t="s">
        <v>2112</v>
      </c>
      <c r="B1103" s="36" t="s">
        <v>897</v>
      </c>
      <c r="C1103" s="6" t="s">
        <v>898</v>
      </c>
      <c r="D1103" s="6" t="s">
        <v>32</v>
      </c>
      <c r="E1103" s="6" t="s">
        <v>32</v>
      </c>
      <c r="F1103" s="6" t="s">
        <v>1235</v>
      </c>
      <c r="G1103" s="6">
        <v>0</v>
      </c>
      <c r="H1103" s="6">
        <v>0</v>
      </c>
      <c r="I1103" s="18">
        <v>-86230.8</v>
      </c>
      <c r="J1103" s="18">
        <v>-86230.8</v>
      </c>
      <c r="K1103" s="18">
        <v>-86230.8</v>
      </c>
      <c r="L1103" s="18">
        <v>-86230.8</v>
      </c>
      <c r="M1103" s="18">
        <v>-86230.8</v>
      </c>
      <c r="N1103" s="18">
        <v>-86230.8</v>
      </c>
      <c r="O1103" s="18">
        <v>-86230.8</v>
      </c>
      <c r="P1103" s="18">
        <v>-86230.8</v>
      </c>
      <c r="Q1103" s="18">
        <v>-86230.8</v>
      </c>
      <c r="R1103" s="18">
        <v>-241986.8</v>
      </c>
      <c r="S1103" s="18">
        <v>-241986.8</v>
      </c>
      <c r="T1103" s="18">
        <v>0</v>
      </c>
      <c r="U1103" s="18">
        <v>0</v>
      </c>
      <c r="V1103" s="18">
        <v>0</v>
      </c>
      <c r="W1103" s="18">
        <v>0</v>
      </c>
      <c r="X1103" s="18">
        <v>0</v>
      </c>
      <c r="Y1103" s="18">
        <v>0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  <c r="AE1103" s="18">
        <v>0</v>
      </c>
      <c r="AF1103" s="18">
        <v>0</v>
      </c>
      <c r="AG1103" s="18">
        <v>0</v>
      </c>
      <c r="AH1103" s="12">
        <f t="shared" si="51"/>
        <v>-101411.28333333334</v>
      </c>
      <c r="AI1103" s="12">
        <f t="shared" si="52"/>
        <v>0</v>
      </c>
      <c r="AJ1103">
        <f t="shared" si="53"/>
        <v>283750</v>
      </c>
    </row>
    <row r="1104" spans="1:36" ht="12.75" customHeight="1" x14ac:dyDescent="0.25">
      <c r="A1104" s="11" t="s">
        <v>2113</v>
      </c>
      <c r="B1104" s="36" t="s">
        <v>897</v>
      </c>
      <c r="C1104" s="6" t="s">
        <v>898</v>
      </c>
      <c r="D1104" s="6" t="s">
        <v>63</v>
      </c>
      <c r="E1104" s="6" t="s">
        <v>52</v>
      </c>
      <c r="F1104" s="6" t="s">
        <v>1235</v>
      </c>
      <c r="G1104" s="6">
        <v>0</v>
      </c>
      <c r="H1104" s="6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0</v>
      </c>
      <c r="N1104" s="18">
        <v>0</v>
      </c>
      <c r="O1104" s="18">
        <v>0</v>
      </c>
      <c r="P1104" s="18">
        <v>0</v>
      </c>
      <c r="Q1104" s="18">
        <v>0</v>
      </c>
      <c r="R1104" s="18">
        <v>0</v>
      </c>
      <c r="S1104" s="18">
        <v>0</v>
      </c>
      <c r="T1104" s="18">
        <v>-241986.8</v>
      </c>
      <c r="U1104" s="18">
        <v>-266005.71000000002</v>
      </c>
      <c r="V1104" s="18">
        <v>-266005.71000000002</v>
      </c>
      <c r="W1104" s="18">
        <v>-266005.71000000002</v>
      </c>
      <c r="X1104" s="18">
        <v>-266005.71000000002</v>
      </c>
      <c r="Y1104" s="18">
        <v>-266005.71000000002</v>
      </c>
      <c r="Z1104" s="18">
        <v>-266005.71000000002</v>
      </c>
      <c r="AA1104" s="18">
        <v>-266005.71000000002</v>
      </c>
      <c r="AB1104" s="18">
        <v>-266005.71000000002</v>
      </c>
      <c r="AC1104" s="18">
        <v>-266005.71000000002</v>
      </c>
      <c r="AD1104" s="18">
        <v>-147026.71</v>
      </c>
      <c r="AE1104" s="18">
        <v>-147026.71</v>
      </c>
      <c r="AF1104" s="18">
        <v>-147026.71</v>
      </c>
      <c r="AG1104" s="18">
        <v>-9344.7099999999991</v>
      </c>
      <c r="AH1104" s="12">
        <f t="shared" si="51"/>
        <v>-31249.13791666667</v>
      </c>
      <c r="AI1104" s="12">
        <f t="shared" si="52"/>
        <v>-225566.75166666668</v>
      </c>
      <c r="AJ1104">
        <f t="shared" si="53"/>
        <v>283750</v>
      </c>
    </row>
    <row r="1105" spans="1:36" ht="12.75" customHeight="1" x14ac:dyDescent="0.25">
      <c r="A1105" s="11" t="s">
        <v>2112</v>
      </c>
      <c r="B1105" s="37" t="s">
        <v>897</v>
      </c>
      <c r="C1105" s="19" t="s">
        <v>898</v>
      </c>
      <c r="D1105" s="19" t="s">
        <v>32</v>
      </c>
      <c r="E1105" s="19" t="s">
        <v>32</v>
      </c>
      <c r="F1105" s="11" t="s">
        <v>1235</v>
      </c>
      <c r="G1105" s="11">
        <v>0</v>
      </c>
      <c r="H1105" s="11">
        <v>0</v>
      </c>
      <c r="I1105" s="10">
        <v>-57487.199999999997</v>
      </c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2">
        <f t="shared" si="51"/>
        <v>-2395.2999999999997</v>
      </c>
      <c r="AI1105" s="12">
        <f t="shared" si="52"/>
        <v>0</v>
      </c>
      <c r="AJ1105">
        <f t="shared" si="53"/>
        <v>283750</v>
      </c>
    </row>
    <row r="1106" spans="1:36" ht="12.75" customHeight="1" x14ac:dyDescent="0.25">
      <c r="A1106" s="11" t="s">
        <v>2114</v>
      </c>
      <c r="B1106" s="36" t="s">
        <v>1162</v>
      </c>
      <c r="C1106" s="6" t="s">
        <v>1163</v>
      </c>
      <c r="D1106" s="6" t="s">
        <v>63</v>
      </c>
      <c r="E1106" s="6" t="s">
        <v>52</v>
      </c>
      <c r="F1106" s="6" t="s">
        <v>1235</v>
      </c>
      <c r="G1106" s="6">
        <v>0</v>
      </c>
      <c r="H1106" s="6">
        <v>0</v>
      </c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8">
        <v>-238384.53</v>
      </c>
      <c r="V1106" s="18">
        <v>-238384.53</v>
      </c>
      <c r="W1106" s="18">
        <v>-238384.53</v>
      </c>
      <c r="X1106" s="18">
        <v>-289271.53000000003</v>
      </c>
      <c r="Y1106" s="18">
        <v>-289271.53000000003</v>
      </c>
      <c r="Z1106" s="18">
        <v>-289271.53000000003</v>
      </c>
      <c r="AA1106" s="18">
        <v>-396284.53</v>
      </c>
      <c r="AB1106" s="18">
        <v>-396284.53</v>
      </c>
      <c r="AC1106" s="18">
        <v>-396284.53</v>
      </c>
      <c r="AD1106" s="18">
        <v>-406498.53</v>
      </c>
      <c r="AE1106" s="18">
        <v>-406498.53</v>
      </c>
      <c r="AF1106" s="18">
        <v>-406498.53</v>
      </c>
      <c r="AG1106" s="18">
        <v>-560773.53</v>
      </c>
      <c r="AH1106" s="12">
        <f t="shared" si="51"/>
        <v>-9932.6887499999993</v>
      </c>
      <c r="AI1106" s="12">
        <f t="shared" si="52"/>
        <v>-346042.65500000009</v>
      </c>
      <c r="AJ1106">
        <f t="shared" si="53"/>
        <v>283751</v>
      </c>
    </row>
    <row r="1107" spans="1:36" ht="12.75" customHeight="1" x14ac:dyDescent="0.25">
      <c r="A1107" s="11" t="s">
        <v>2115</v>
      </c>
      <c r="B1107" s="36" t="s">
        <v>865</v>
      </c>
      <c r="C1107" s="6" t="s">
        <v>866</v>
      </c>
      <c r="D1107" s="6" t="s">
        <v>32</v>
      </c>
      <c r="E1107" s="6" t="s">
        <v>32</v>
      </c>
      <c r="F1107" s="6" t="s">
        <v>1235</v>
      </c>
      <c r="G1107" s="6">
        <v>0</v>
      </c>
      <c r="H1107" s="6">
        <v>0</v>
      </c>
      <c r="I1107" s="18">
        <v>159705.35999999999</v>
      </c>
      <c r="J1107" s="18">
        <v>159705.35999999999</v>
      </c>
      <c r="K1107" s="18">
        <v>159705.35999999999</v>
      </c>
      <c r="L1107" s="18">
        <v>159705.35999999999</v>
      </c>
      <c r="M1107" s="18">
        <v>159705.35999999999</v>
      </c>
      <c r="N1107" s="18">
        <v>159705.35999999999</v>
      </c>
      <c r="O1107" s="18">
        <v>159705.35999999999</v>
      </c>
      <c r="P1107" s="18">
        <v>159705.35999999999</v>
      </c>
      <c r="Q1107" s="18">
        <v>159705.35999999999</v>
      </c>
      <c r="R1107" s="18">
        <v>-156328.64000000001</v>
      </c>
      <c r="S1107" s="18">
        <v>-156328.64000000001</v>
      </c>
      <c r="T1107" s="18">
        <v>-156328.64000000001</v>
      </c>
      <c r="U1107" s="18">
        <v>-156328.64000000001</v>
      </c>
      <c r="V1107" s="18">
        <v>-156328.64000000001</v>
      </c>
      <c r="W1107" s="18">
        <v>-156328.64000000001</v>
      </c>
      <c r="X1107" s="18">
        <v>-156328.64000000001</v>
      </c>
      <c r="Y1107" s="18">
        <v>-156328.64000000001</v>
      </c>
      <c r="Z1107" s="18">
        <v>-156328.64000000001</v>
      </c>
      <c r="AA1107" s="18">
        <v>-156328.64000000001</v>
      </c>
      <c r="AB1107" s="18">
        <v>-156328.64000000001</v>
      </c>
      <c r="AC1107" s="18">
        <v>-156328.64000000001</v>
      </c>
      <c r="AD1107" s="18">
        <v>477435.36</v>
      </c>
      <c r="AE1107" s="18">
        <v>477435.36</v>
      </c>
      <c r="AF1107" s="18">
        <v>477435.36</v>
      </c>
      <c r="AG1107" s="18">
        <v>477435.36</v>
      </c>
      <c r="AH1107" s="12">
        <f t="shared" si="51"/>
        <v>67528.776666666628</v>
      </c>
      <c r="AI1107" s="12">
        <f t="shared" si="52"/>
        <v>28519.193333333311</v>
      </c>
      <c r="AJ1107">
        <f t="shared" si="53"/>
        <v>283800</v>
      </c>
    </row>
    <row r="1108" spans="1:36" ht="12.75" customHeight="1" x14ac:dyDescent="0.25">
      <c r="A1108" s="11" t="s">
        <v>2115</v>
      </c>
      <c r="B1108" s="37" t="s">
        <v>865</v>
      </c>
      <c r="C1108" s="19" t="s">
        <v>866</v>
      </c>
      <c r="D1108" s="19" t="s">
        <v>32</v>
      </c>
      <c r="E1108" s="19" t="s">
        <v>32</v>
      </c>
      <c r="F1108" s="11" t="s">
        <v>1235</v>
      </c>
      <c r="G1108" s="11">
        <v>0</v>
      </c>
      <c r="H1108" s="11">
        <v>0</v>
      </c>
      <c r="I1108" s="10">
        <v>106470.24</v>
      </c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2">
        <f t="shared" si="51"/>
        <v>4436.26</v>
      </c>
      <c r="AI1108" s="12">
        <f t="shared" si="52"/>
        <v>0</v>
      </c>
      <c r="AJ1108">
        <f t="shared" si="53"/>
        <v>283800</v>
      </c>
    </row>
    <row r="1109" spans="1:36" ht="12.75" customHeight="1" x14ac:dyDescent="0.25">
      <c r="A1109" s="11" t="s">
        <v>2116</v>
      </c>
      <c r="B1109" s="36" t="s">
        <v>423</v>
      </c>
      <c r="C1109" s="6" t="s">
        <v>424</v>
      </c>
      <c r="D1109" s="6" t="s">
        <v>63</v>
      </c>
      <c r="E1109" s="6" t="s">
        <v>52</v>
      </c>
      <c r="F1109" s="6" t="s">
        <v>1231</v>
      </c>
      <c r="G1109" s="6">
        <v>0</v>
      </c>
      <c r="H1109" s="6">
        <v>0</v>
      </c>
      <c r="I1109" s="18">
        <v>-2150634.71</v>
      </c>
      <c r="J1109" s="18">
        <v>-2125449.83</v>
      </c>
      <c r="K1109" s="18">
        <v>-2100264.9500000002</v>
      </c>
      <c r="L1109" s="18">
        <v>-2075080.07</v>
      </c>
      <c r="M1109" s="18">
        <v>-2049965.47</v>
      </c>
      <c r="N1109" s="18">
        <v>-2024888.54</v>
      </c>
      <c r="O1109" s="18">
        <v>-2000674.71</v>
      </c>
      <c r="P1109" s="18">
        <v>-1978617.4</v>
      </c>
      <c r="Q1109" s="18">
        <v>-1958122.38</v>
      </c>
      <c r="R1109" s="18">
        <v>-1939449.41</v>
      </c>
      <c r="S1109" s="18">
        <v>-1921883.76</v>
      </c>
      <c r="T1109" s="18">
        <v>-1904318.11</v>
      </c>
      <c r="U1109" s="18">
        <v>-1886752.46</v>
      </c>
      <c r="V1109" s="18">
        <v>-1869186.81</v>
      </c>
      <c r="W1109" s="18">
        <v>-1851621.16</v>
      </c>
      <c r="X1109" s="18">
        <v>-1834055.51</v>
      </c>
      <c r="Y1109" s="18">
        <v>-1816489.86</v>
      </c>
      <c r="Z1109" s="18">
        <v>-1798924.21</v>
      </c>
      <c r="AA1109" s="18">
        <v>-1781358.56</v>
      </c>
      <c r="AB1109" s="18">
        <v>-1763792.91</v>
      </c>
      <c r="AC1109" s="18">
        <v>-1746227.26</v>
      </c>
      <c r="AD1109" s="18">
        <v>-1728661.61</v>
      </c>
      <c r="AE1109" s="18">
        <v>-1711095.96</v>
      </c>
      <c r="AF1109" s="18">
        <v>-1693530.31</v>
      </c>
      <c r="AG1109" s="18">
        <v>-1675964.66</v>
      </c>
      <c r="AH1109" s="12">
        <f t="shared" si="51"/>
        <v>-2008117.3512500003</v>
      </c>
      <c r="AI1109" s="12">
        <f t="shared" si="52"/>
        <v>-1781358.5599999998</v>
      </c>
      <c r="AJ1109">
        <f t="shared" si="53"/>
        <v>283850</v>
      </c>
    </row>
    <row r="1110" spans="1:36" ht="12.75" customHeight="1" x14ac:dyDescent="0.25">
      <c r="A1110" s="11" t="s">
        <v>2116</v>
      </c>
      <c r="B1110" s="37" t="s">
        <v>423</v>
      </c>
      <c r="C1110" s="19" t="s">
        <v>424</v>
      </c>
      <c r="D1110" s="19" t="s">
        <v>63</v>
      </c>
      <c r="E1110" s="19" t="s">
        <v>52</v>
      </c>
      <c r="F1110" s="11" t="s">
        <v>1231</v>
      </c>
      <c r="G1110" s="11">
        <v>0</v>
      </c>
      <c r="H1110" s="11">
        <v>0</v>
      </c>
      <c r="I1110" s="10">
        <v>-1433756.47</v>
      </c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2">
        <f t="shared" si="51"/>
        <v>-59739.852916666663</v>
      </c>
      <c r="AI1110" s="12">
        <f t="shared" si="52"/>
        <v>0</v>
      </c>
      <c r="AJ1110">
        <f t="shared" si="53"/>
        <v>283850</v>
      </c>
    </row>
    <row r="1111" spans="1:36" ht="12.75" customHeight="1" x14ac:dyDescent="0.25">
      <c r="A1111" s="11" t="s">
        <v>2117</v>
      </c>
      <c r="B1111" s="36" t="s">
        <v>730</v>
      </c>
      <c r="C1111" s="6" t="s">
        <v>731</v>
      </c>
      <c r="D1111" s="6" t="s">
        <v>51</v>
      </c>
      <c r="E1111" s="6" t="s">
        <v>57</v>
      </c>
      <c r="F1111" s="6" t="s">
        <v>1235</v>
      </c>
      <c r="G1111" s="6">
        <v>0</v>
      </c>
      <c r="H1111" s="6">
        <v>0</v>
      </c>
      <c r="I1111" s="18">
        <v>0</v>
      </c>
      <c r="J1111" s="18">
        <v>0</v>
      </c>
      <c r="K1111" s="18">
        <v>0</v>
      </c>
      <c r="L1111" s="18">
        <v>0</v>
      </c>
      <c r="M1111" s="18">
        <v>0</v>
      </c>
      <c r="N1111" s="18">
        <v>0</v>
      </c>
      <c r="O1111" s="18">
        <v>0</v>
      </c>
      <c r="P1111" s="18">
        <v>0</v>
      </c>
      <c r="Q1111" s="18">
        <v>0</v>
      </c>
      <c r="R1111" s="18">
        <v>0</v>
      </c>
      <c r="S1111" s="18">
        <v>0</v>
      </c>
      <c r="T1111" s="18">
        <v>0</v>
      </c>
      <c r="U1111" s="18">
        <v>0</v>
      </c>
      <c r="V1111" s="18">
        <v>0</v>
      </c>
      <c r="W1111" s="18">
        <v>0</v>
      </c>
      <c r="X1111" s="18">
        <v>0</v>
      </c>
      <c r="Y1111" s="18">
        <v>0</v>
      </c>
      <c r="Z1111" s="18">
        <v>0</v>
      </c>
      <c r="AA1111" s="18">
        <v>0</v>
      </c>
      <c r="AB1111" s="18">
        <v>0</v>
      </c>
      <c r="AC1111" s="18">
        <v>0</v>
      </c>
      <c r="AD1111" s="18">
        <v>0</v>
      </c>
      <c r="AE1111" s="18">
        <v>0</v>
      </c>
      <c r="AF1111" s="18">
        <v>0</v>
      </c>
      <c r="AG1111" s="18">
        <v>0</v>
      </c>
      <c r="AH1111" s="12">
        <f t="shared" si="51"/>
        <v>0</v>
      </c>
      <c r="AI1111" s="12">
        <f t="shared" si="52"/>
        <v>0</v>
      </c>
      <c r="AJ1111">
        <f t="shared" si="53"/>
        <v>283855</v>
      </c>
    </row>
    <row r="1112" spans="1:36" ht="12.75" customHeight="1" x14ac:dyDescent="0.25">
      <c r="A1112" s="11" t="s">
        <v>2118</v>
      </c>
      <c r="B1112" s="36" t="s">
        <v>1109</v>
      </c>
      <c r="C1112" s="6" t="s">
        <v>1110</v>
      </c>
      <c r="D1112" s="6" t="s">
        <v>63</v>
      </c>
      <c r="E1112" s="6" t="s">
        <v>52</v>
      </c>
      <c r="F1112" s="6" t="s">
        <v>1235</v>
      </c>
      <c r="G1112" s="6">
        <v>0</v>
      </c>
      <c r="H1112" s="6">
        <v>0</v>
      </c>
      <c r="I1112" s="18">
        <v>320850109</v>
      </c>
      <c r="J1112" s="18">
        <v>320850109</v>
      </c>
      <c r="K1112" s="18">
        <v>320850109</v>
      </c>
      <c r="L1112" s="18">
        <v>0</v>
      </c>
      <c r="M1112" s="18">
        <v>0</v>
      </c>
      <c r="N1112" s="18">
        <v>0</v>
      </c>
      <c r="O1112" s="18">
        <v>0</v>
      </c>
      <c r="P1112" s="18">
        <v>0</v>
      </c>
      <c r="Q1112" s="18">
        <v>0</v>
      </c>
      <c r="R1112" s="18">
        <v>0</v>
      </c>
      <c r="S1112" s="18">
        <v>0</v>
      </c>
      <c r="T1112" s="18">
        <v>0</v>
      </c>
      <c r="U1112" s="18">
        <v>0</v>
      </c>
      <c r="V1112" s="18">
        <v>0</v>
      </c>
      <c r="W1112" s="18">
        <v>0</v>
      </c>
      <c r="X1112" s="18">
        <v>0</v>
      </c>
      <c r="Y1112" s="18">
        <v>0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  <c r="AE1112" s="18">
        <v>0</v>
      </c>
      <c r="AF1112" s="18">
        <v>0</v>
      </c>
      <c r="AG1112" s="18">
        <v>0</v>
      </c>
      <c r="AH1112" s="12">
        <f t="shared" si="51"/>
        <v>66843772.708333336</v>
      </c>
      <c r="AI1112" s="12">
        <f t="shared" si="52"/>
        <v>0</v>
      </c>
      <c r="AJ1112">
        <f t="shared" si="53"/>
        <v>283920</v>
      </c>
    </row>
    <row r="1113" spans="1:36" ht="12.75" customHeight="1" x14ac:dyDescent="0.25">
      <c r="A1113" s="11" t="s">
        <v>2118</v>
      </c>
      <c r="B1113" s="37" t="s">
        <v>1109</v>
      </c>
      <c r="C1113" s="19" t="s">
        <v>1110</v>
      </c>
      <c r="D1113" s="19" t="s">
        <v>63</v>
      </c>
      <c r="E1113" s="19" t="s">
        <v>52</v>
      </c>
      <c r="F1113" s="11" t="s">
        <v>1235</v>
      </c>
      <c r="G1113" s="11">
        <v>0</v>
      </c>
      <c r="H1113" s="11">
        <v>0</v>
      </c>
      <c r="I1113" s="10">
        <v>-320850109</v>
      </c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2">
        <f t="shared" si="51"/>
        <v>-13368754.541666666</v>
      </c>
      <c r="AI1113" s="12">
        <f t="shared" si="52"/>
        <v>0</v>
      </c>
      <c r="AJ1113">
        <f t="shared" si="53"/>
        <v>283920</v>
      </c>
    </row>
    <row r="1114" spans="1:36" ht="12.75" customHeight="1" x14ac:dyDescent="0.25">
      <c r="A1114" s="11" t="s">
        <v>2119</v>
      </c>
      <c r="B1114" s="36" t="s">
        <v>491</v>
      </c>
      <c r="C1114" s="6" t="s">
        <v>492</v>
      </c>
      <c r="D1114" s="6" t="s">
        <v>32</v>
      </c>
      <c r="E1114" s="6" t="s">
        <v>32</v>
      </c>
      <c r="F1114" s="6" t="s">
        <v>1235</v>
      </c>
      <c r="G1114" s="6">
        <v>0</v>
      </c>
      <c r="H1114" s="6">
        <v>0</v>
      </c>
      <c r="I1114" s="18">
        <v>-1673881</v>
      </c>
      <c r="J1114" s="18">
        <v>-1673881</v>
      </c>
      <c r="K1114" s="18">
        <v>-1673881</v>
      </c>
      <c r="L1114" s="18">
        <v>-932726</v>
      </c>
      <c r="M1114" s="18">
        <v>-932726</v>
      </c>
      <c r="N1114" s="18">
        <v>-932726</v>
      </c>
      <c r="O1114" s="18">
        <v>-1336592</v>
      </c>
      <c r="P1114" s="18">
        <v>-1336592</v>
      </c>
      <c r="Q1114" s="18">
        <v>-1336592</v>
      </c>
      <c r="R1114" s="18">
        <v>-1580125</v>
      </c>
      <c r="S1114" s="18">
        <v>-1580125</v>
      </c>
      <c r="T1114" s="18">
        <v>-1580125</v>
      </c>
      <c r="U1114" s="18">
        <v>-1420897</v>
      </c>
      <c r="V1114" s="18">
        <v>-1420897</v>
      </c>
      <c r="W1114" s="18">
        <v>-1420897</v>
      </c>
      <c r="X1114" s="18">
        <v>-2441072</v>
      </c>
      <c r="Y1114" s="18">
        <v>-2441072</v>
      </c>
      <c r="Z1114" s="18">
        <v>-2441072</v>
      </c>
      <c r="AA1114" s="18">
        <v>-2511077</v>
      </c>
      <c r="AB1114" s="18">
        <v>-2511077</v>
      </c>
      <c r="AC1114" s="18">
        <v>-2511077</v>
      </c>
      <c r="AD1114" s="18">
        <v>-3102988</v>
      </c>
      <c r="AE1114" s="18">
        <v>-3102988</v>
      </c>
      <c r="AF1114" s="18">
        <v>-3102988</v>
      </c>
      <c r="AG1114" s="18">
        <v>-3023201</v>
      </c>
      <c r="AH1114" s="12">
        <f t="shared" si="51"/>
        <v>-1370290</v>
      </c>
      <c r="AI1114" s="12">
        <f t="shared" si="52"/>
        <v>-2435771.1666666665</v>
      </c>
      <c r="AJ1114">
        <f t="shared" si="53"/>
        <v>283950</v>
      </c>
    </row>
    <row r="1115" spans="1:36" ht="12.75" customHeight="1" x14ac:dyDescent="0.25">
      <c r="A1115" s="11" t="s">
        <v>2119</v>
      </c>
      <c r="B1115" s="37" t="s">
        <v>491</v>
      </c>
      <c r="C1115" s="19" t="s">
        <v>492</v>
      </c>
      <c r="D1115" s="19" t="s">
        <v>32</v>
      </c>
      <c r="E1115" s="19" t="s">
        <v>32</v>
      </c>
      <c r="F1115" s="11" t="s">
        <v>1235</v>
      </c>
      <c r="G1115" s="11">
        <v>0</v>
      </c>
      <c r="H1115" s="11">
        <v>0</v>
      </c>
      <c r="I1115" s="10">
        <v>-52378</v>
      </c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2">
        <f t="shared" si="51"/>
        <v>-2182.4166666666665</v>
      </c>
      <c r="AI1115" s="12">
        <f t="shared" si="52"/>
        <v>0</v>
      </c>
      <c r="AJ1115">
        <f t="shared" si="53"/>
        <v>283950</v>
      </c>
    </row>
    <row r="1116" spans="1:36" ht="12.75" customHeight="1" x14ac:dyDescent="0.25">
      <c r="A1116" s="11" t="s">
        <v>2120</v>
      </c>
      <c r="B1116" s="36" t="s">
        <v>1048</v>
      </c>
      <c r="C1116" s="6" t="s">
        <v>1049</v>
      </c>
      <c r="D1116" s="6" t="s">
        <v>32</v>
      </c>
      <c r="E1116" s="6" t="s">
        <v>32</v>
      </c>
      <c r="F1116" s="6" t="s">
        <v>1235</v>
      </c>
      <c r="G1116" s="6">
        <v>0</v>
      </c>
      <c r="H1116" s="6">
        <v>0</v>
      </c>
      <c r="I1116" s="18">
        <v>0</v>
      </c>
      <c r="J1116" s="18">
        <v>0</v>
      </c>
      <c r="K1116" s="18">
        <v>0</v>
      </c>
      <c r="L1116" s="18">
        <v>0</v>
      </c>
      <c r="M1116" s="18">
        <v>0</v>
      </c>
      <c r="N1116" s="18">
        <v>0</v>
      </c>
      <c r="O1116" s="18">
        <v>0</v>
      </c>
      <c r="P1116" s="18">
        <v>0</v>
      </c>
      <c r="Q1116" s="18">
        <v>0</v>
      </c>
      <c r="R1116" s="18">
        <v>0</v>
      </c>
      <c r="S1116" s="18">
        <v>0</v>
      </c>
      <c r="T1116" s="18">
        <v>0</v>
      </c>
      <c r="U1116" s="18">
        <v>0</v>
      </c>
      <c r="V1116" s="18">
        <v>0</v>
      </c>
      <c r="W1116" s="18">
        <v>0</v>
      </c>
      <c r="X1116" s="18">
        <v>0</v>
      </c>
      <c r="Y1116" s="18">
        <v>0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  <c r="AE1116" s="18">
        <v>0</v>
      </c>
      <c r="AF1116" s="18">
        <v>0</v>
      </c>
      <c r="AG1116" s="18">
        <v>0</v>
      </c>
      <c r="AH1116" s="12">
        <f t="shared" si="51"/>
        <v>0</v>
      </c>
      <c r="AI1116" s="12">
        <f t="shared" si="52"/>
        <v>0</v>
      </c>
      <c r="AJ1116">
        <f t="shared" si="53"/>
        <v>283951</v>
      </c>
    </row>
    <row r="1117" spans="1:36" ht="12.75" customHeight="1" x14ac:dyDescent="0.25">
      <c r="A1117" s="11" t="s">
        <v>2121</v>
      </c>
      <c r="B1117" s="37"/>
      <c r="C1117" s="22" t="s">
        <v>1230</v>
      </c>
      <c r="D1117" s="19"/>
      <c r="E1117" s="19"/>
      <c r="F1117" s="6" t="s">
        <v>1231</v>
      </c>
      <c r="G1117" s="6">
        <v>0</v>
      </c>
      <c r="H1117" s="6">
        <v>0</v>
      </c>
      <c r="I1117" s="23">
        <v>-299355.71999999997</v>
      </c>
      <c r="J1117" s="23">
        <v>-299355.71999999997</v>
      </c>
      <c r="K1117" s="23">
        <v>-299355.71999999997</v>
      </c>
      <c r="L1117" s="23">
        <v>-299355.71999999997</v>
      </c>
      <c r="M1117" s="23">
        <v>-299355.71999999997</v>
      </c>
      <c r="N1117" s="24">
        <v>-299355.71999999997</v>
      </c>
      <c r="O1117" s="24">
        <v>-299502.40999999997</v>
      </c>
      <c r="P1117" s="24">
        <v>-299502.40999999997</v>
      </c>
      <c r="Q1117" s="24">
        <v>-299502.40999999997</v>
      </c>
      <c r="R1117" s="24">
        <v>-299502.40999999997</v>
      </c>
      <c r="S1117" s="24">
        <v>-299502.40999999997</v>
      </c>
      <c r="T1117" s="24">
        <v>-299502.40999999997</v>
      </c>
      <c r="U1117" s="24">
        <v>-299502.40999999997</v>
      </c>
      <c r="V1117" s="24">
        <v>-299502.40999999997</v>
      </c>
      <c r="W1117" s="24">
        <v>-299502.40999999997</v>
      </c>
      <c r="X1117" s="24">
        <v>-299502.40999999997</v>
      </c>
      <c r="Y1117" s="24">
        <v>-299502.40999999997</v>
      </c>
      <c r="Z1117" s="24">
        <v>-299502.40999999997</v>
      </c>
      <c r="AA1117" s="24">
        <v>-299502.40999999997</v>
      </c>
      <c r="AB1117" s="24">
        <v>-299502.40999999997</v>
      </c>
      <c r="AC1117" s="24">
        <v>-299502.40999999997</v>
      </c>
      <c r="AD1117" s="24">
        <v>-299502.40999999997</v>
      </c>
      <c r="AE1117" s="24">
        <v>-299502.40999999997</v>
      </c>
      <c r="AF1117" s="24">
        <v>-299502.40999999997</v>
      </c>
      <c r="AG1117" s="24">
        <v>-299502.40999999997</v>
      </c>
      <c r="AH1117" s="12">
        <f t="shared" si="51"/>
        <v>-299435.17708333337</v>
      </c>
      <c r="AI1117" s="12">
        <f t="shared" si="52"/>
        <v>-299502.41000000003</v>
      </c>
      <c r="AJ1117">
        <v>999999</v>
      </c>
    </row>
    <row r="1118" spans="1:36" ht="12.75" customHeight="1" x14ac:dyDescent="0.25">
      <c r="A1118" s="11" t="s">
        <v>2121</v>
      </c>
      <c r="B1118" s="37"/>
      <c r="C1118" s="22" t="s">
        <v>1232</v>
      </c>
      <c r="D1118" s="19"/>
      <c r="E1118" s="19"/>
      <c r="F1118" s="6" t="s">
        <v>1231</v>
      </c>
      <c r="G1118" s="6">
        <v>0</v>
      </c>
      <c r="H1118" s="6">
        <v>0</v>
      </c>
      <c r="I1118" s="23"/>
      <c r="J1118" s="23"/>
      <c r="K1118" s="23"/>
      <c r="L1118" s="23"/>
      <c r="M1118" s="23"/>
      <c r="N1118" s="24"/>
      <c r="O1118" s="24"/>
      <c r="P1118" s="24"/>
      <c r="Q1118" s="24"/>
      <c r="R1118" s="24"/>
      <c r="S1118" s="24"/>
      <c r="T1118" s="24"/>
      <c r="U1118" s="24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2">
        <f t="shared" si="51"/>
        <v>0</v>
      </c>
      <c r="AI1118" s="12">
        <f t="shared" si="52"/>
        <v>0</v>
      </c>
      <c r="AJ1118">
        <v>999999</v>
      </c>
    </row>
    <row r="1119" spans="1:36" ht="12.75" customHeight="1" x14ac:dyDescent="0.25">
      <c r="A1119" s="11" t="s">
        <v>2121</v>
      </c>
      <c r="B1119" s="37"/>
      <c r="C1119" s="22" t="s">
        <v>1233</v>
      </c>
      <c r="D1119" s="19"/>
      <c r="E1119" s="19"/>
      <c r="F1119" s="6" t="s">
        <v>1231</v>
      </c>
      <c r="G1119" s="6">
        <v>0</v>
      </c>
      <c r="H1119" s="6">
        <v>0</v>
      </c>
      <c r="I1119" s="23">
        <v>-58.48</v>
      </c>
      <c r="J1119" s="23">
        <v>-58.48</v>
      </c>
      <c r="K1119" s="23">
        <v>-58.48</v>
      </c>
      <c r="L1119" s="23">
        <v>-60.38</v>
      </c>
      <c r="M1119" s="23">
        <v>-67.73</v>
      </c>
      <c r="N1119" s="24">
        <v>-67.73</v>
      </c>
      <c r="O1119" s="24">
        <v>-69.540000000000006</v>
      </c>
      <c r="P1119" s="24">
        <v>-69.540000000000006</v>
      </c>
      <c r="Q1119" s="24">
        <v>-77.849999999999994</v>
      </c>
      <c r="R1119" s="24">
        <v>-172.3</v>
      </c>
      <c r="S1119" s="24">
        <v>-78.680000000000007</v>
      </c>
      <c r="T1119" s="24">
        <v>-78.680000000000007</v>
      </c>
      <c r="U1119" s="24">
        <v>-78.680000000000007</v>
      </c>
      <c r="V1119" s="16">
        <v>-78.680000000000007</v>
      </c>
      <c r="W1119" s="16">
        <v>-85.48</v>
      </c>
      <c r="X1119" s="16">
        <v>-90.46</v>
      </c>
      <c r="Y1119" s="16">
        <v>-90.46</v>
      </c>
      <c r="Z1119" s="16">
        <v>-90.46</v>
      </c>
      <c r="AA1119" s="16">
        <v>-3402.15</v>
      </c>
      <c r="AB1119" s="16">
        <v>-3402.15</v>
      </c>
      <c r="AC1119" s="16">
        <v>-3402.15</v>
      </c>
      <c r="AD1119" s="16">
        <v>-3417.46</v>
      </c>
      <c r="AE1119" s="16">
        <v>-3417.46</v>
      </c>
      <c r="AF1119" s="16">
        <v>-3417.46</v>
      </c>
      <c r="AG1119" s="16">
        <v>-3417.46</v>
      </c>
      <c r="AH1119" s="12">
        <f t="shared" si="51"/>
        <v>-77.330833333333359</v>
      </c>
      <c r="AI1119" s="12">
        <f t="shared" si="52"/>
        <v>-1886.87</v>
      </c>
      <c r="AJ1119">
        <v>999999</v>
      </c>
    </row>
    <row r="1120" spans="1:36" ht="12.75" customHeight="1" x14ac:dyDescent="0.25">
      <c r="A1120" s="11" t="s">
        <v>2121</v>
      </c>
      <c r="B1120" s="37"/>
      <c r="C1120" s="22" t="s">
        <v>1234</v>
      </c>
      <c r="D1120" s="19"/>
      <c r="E1120" s="19"/>
      <c r="F1120" s="6" t="s">
        <v>1235</v>
      </c>
      <c r="G1120" s="6">
        <v>0</v>
      </c>
      <c r="H1120" s="6">
        <v>0</v>
      </c>
      <c r="I1120" s="23">
        <v>299355.71999999997</v>
      </c>
      <c r="J1120" s="23">
        <v>299355.71999999997</v>
      </c>
      <c r="K1120" s="23">
        <v>299355.71999999997</v>
      </c>
      <c r="L1120" s="23">
        <v>299355.71999999997</v>
      </c>
      <c r="M1120" s="23">
        <v>299355.71999999997</v>
      </c>
      <c r="N1120" s="24">
        <v>299355.71999999997</v>
      </c>
      <c r="O1120" s="24">
        <v>299502.40999999997</v>
      </c>
      <c r="P1120" s="24">
        <v>299502.40999999997</v>
      </c>
      <c r="Q1120" s="24">
        <v>299502.40999999997</v>
      </c>
      <c r="R1120" s="24">
        <v>299502.40999999997</v>
      </c>
      <c r="S1120" s="24">
        <v>299502.40999999997</v>
      </c>
      <c r="T1120" s="24">
        <v>299502.40999999997</v>
      </c>
      <c r="U1120" s="24">
        <v>299502.40999999997</v>
      </c>
      <c r="V1120" s="20">
        <v>299502.40999999997</v>
      </c>
      <c r="W1120" s="20">
        <v>299502.40999999997</v>
      </c>
      <c r="X1120" s="20">
        <v>299502.40999999997</v>
      </c>
      <c r="Y1120" s="20">
        <v>299502.40999999997</v>
      </c>
      <c r="Z1120" s="20">
        <v>299502.40999999997</v>
      </c>
      <c r="AA1120" s="20">
        <v>299502.40999999997</v>
      </c>
      <c r="AB1120" s="20">
        <v>299502.40999999997</v>
      </c>
      <c r="AC1120" s="20">
        <v>299502.40999999997</v>
      </c>
      <c r="AD1120" s="20">
        <v>299502.40999999997</v>
      </c>
      <c r="AE1120" s="20">
        <v>299502.40999999997</v>
      </c>
      <c r="AF1120" s="20">
        <v>299502.40999999997</v>
      </c>
      <c r="AG1120" s="20">
        <v>299502.40999999997</v>
      </c>
      <c r="AH1120" s="12">
        <f t="shared" si="51"/>
        <v>299435.17708333337</v>
      </c>
      <c r="AI1120" s="12">
        <f t="shared" si="52"/>
        <v>299502.41000000003</v>
      </c>
      <c r="AJ1120">
        <v>999999</v>
      </c>
    </row>
    <row r="1121" spans="1:36" ht="12.75" customHeight="1" x14ac:dyDescent="0.25">
      <c r="A1121" s="11" t="s">
        <v>2121</v>
      </c>
      <c r="B1121" s="37"/>
      <c r="C1121" s="22" t="s">
        <v>1236</v>
      </c>
      <c r="D1121" s="19"/>
      <c r="E1121" s="19"/>
      <c r="F1121" s="6" t="s">
        <v>1235</v>
      </c>
      <c r="G1121" s="6">
        <v>0</v>
      </c>
      <c r="H1121" s="6">
        <v>0</v>
      </c>
      <c r="I1121" s="23">
        <v>58.48</v>
      </c>
      <c r="J1121" s="23">
        <v>58.48</v>
      </c>
      <c r="K1121" s="23">
        <v>58.48</v>
      </c>
      <c r="L1121" s="23">
        <v>60.38</v>
      </c>
      <c r="M1121" s="23">
        <v>67.73</v>
      </c>
      <c r="N1121" s="24">
        <v>67.73</v>
      </c>
      <c r="O1121" s="24">
        <v>69.540000000000006</v>
      </c>
      <c r="P1121" s="24">
        <v>69.540000000000006</v>
      </c>
      <c r="Q1121" s="24">
        <v>77.849999999999994</v>
      </c>
      <c r="R1121" s="24">
        <v>172.3</v>
      </c>
      <c r="S1121" s="24">
        <v>78.680000000000007</v>
      </c>
      <c r="T1121" s="24">
        <v>78.680000000000007</v>
      </c>
      <c r="U1121" s="24">
        <v>78.680000000000007</v>
      </c>
      <c r="V1121" s="16">
        <v>78.680000000000007</v>
      </c>
      <c r="W1121" s="16">
        <v>85.48</v>
      </c>
      <c r="X1121" s="16">
        <v>90.46</v>
      </c>
      <c r="Y1121" s="16">
        <v>90.46</v>
      </c>
      <c r="Z1121" s="16">
        <v>90.46</v>
      </c>
      <c r="AA1121" s="16">
        <v>3402.15</v>
      </c>
      <c r="AB1121" s="16">
        <v>3402.15</v>
      </c>
      <c r="AC1121" s="16">
        <v>3402.15</v>
      </c>
      <c r="AD1121" s="16">
        <v>3417.46</v>
      </c>
      <c r="AE1121" s="16">
        <v>3417.46</v>
      </c>
      <c r="AF1121" s="16">
        <v>3417.46</v>
      </c>
      <c r="AG1121" s="16">
        <v>3417.46</v>
      </c>
      <c r="AH1121" s="12">
        <f t="shared" si="51"/>
        <v>77.330833333333359</v>
      </c>
      <c r="AI1121" s="12">
        <f t="shared" si="52"/>
        <v>1886.87</v>
      </c>
      <c r="AJ1121">
        <v>999999</v>
      </c>
    </row>
    <row r="1122" spans="1:36" ht="12.75" customHeight="1" x14ac:dyDescent="0.25">
      <c r="A1122" s="11" t="s">
        <v>2121</v>
      </c>
      <c r="B1122" s="37"/>
      <c r="C1122" s="22" t="s">
        <v>1237</v>
      </c>
      <c r="D1122" s="19"/>
      <c r="E1122" s="19"/>
      <c r="F1122" s="6" t="s">
        <v>1235</v>
      </c>
      <c r="G1122" s="6">
        <v>0</v>
      </c>
      <c r="H1122" s="6">
        <v>0</v>
      </c>
      <c r="I1122" s="23"/>
      <c r="J1122" s="23"/>
      <c r="K1122" s="23"/>
      <c r="L1122" s="23"/>
      <c r="M1122" s="23"/>
      <c r="N1122" s="24"/>
      <c r="O1122" s="24"/>
      <c r="P1122" s="24"/>
      <c r="Q1122" s="24"/>
      <c r="R1122" s="24"/>
      <c r="S1122" s="24"/>
      <c r="T1122" s="24"/>
      <c r="U1122" s="24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12">
        <f t="shared" si="51"/>
        <v>0</v>
      </c>
      <c r="AI1122" s="12">
        <f t="shared" si="52"/>
        <v>0</v>
      </c>
      <c r="AJ1122">
        <v>999999</v>
      </c>
    </row>
    <row r="1123" spans="1:36" ht="12.75" customHeight="1" x14ac:dyDescent="0.25">
      <c r="A1123" s="11" t="s">
        <v>2121</v>
      </c>
      <c r="B1123" s="37"/>
      <c r="C1123" s="22" t="s">
        <v>1238</v>
      </c>
      <c r="D1123" s="19"/>
      <c r="E1123" s="19"/>
      <c r="F1123" s="6" t="s">
        <v>1231</v>
      </c>
      <c r="G1123" s="6">
        <v>0</v>
      </c>
      <c r="H1123" s="6">
        <v>0</v>
      </c>
      <c r="I1123" s="23">
        <v>-998445</v>
      </c>
      <c r="J1123" s="23">
        <v>-1059201</v>
      </c>
      <c r="K1123" s="23">
        <v>-1004109</v>
      </c>
      <c r="L1123" s="23">
        <v>-1114279</v>
      </c>
      <c r="M1123" s="23">
        <v>-1488973</v>
      </c>
      <c r="N1123" s="24">
        <v>-1476017</v>
      </c>
      <c r="O1123" s="24">
        <v>-1288292</v>
      </c>
      <c r="P1123" s="24">
        <v>-1678298</v>
      </c>
      <c r="Q1123" s="24">
        <v>-2176103</v>
      </c>
      <c r="R1123" s="24">
        <v>-2517630</v>
      </c>
      <c r="S1123" s="24">
        <v>-2478948</v>
      </c>
      <c r="T1123" s="18">
        <v>-1550915</v>
      </c>
      <c r="U1123" s="18">
        <v>-1486363</v>
      </c>
      <c r="V1123" s="16">
        <v>-1462025</v>
      </c>
      <c r="W1123" s="16">
        <v>-1756713</v>
      </c>
      <c r="X1123" s="16">
        <v>-1988937</v>
      </c>
      <c r="Y1123" s="16">
        <v>-1846647</v>
      </c>
      <c r="Z1123" s="16">
        <v>-2076203</v>
      </c>
      <c r="AA1123" s="16">
        <v>-2538000</v>
      </c>
      <c r="AB1123" s="16">
        <v>-1449136</v>
      </c>
      <c r="AC1123" s="16">
        <v>-1350422</v>
      </c>
      <c r="AD1123" s="16">
        <v>-736190</v>
      </c>
      <c r="AE1123" s="16">
        <v>-521176</v>
      </c>
      <c r="AF1123" s="16">
        <v>-503605</v>
      </c>
      <c r="AG1123" s="16">
        <v>-656831</v>
      </c>
      <c r="AH1123" s="12">
        <f t="shared" si="51"/>
        <v>-1589597.4166666667</v>
      </c>
      <c r="AI1123" s="12">
        <f t="shared" si="52"/>
        <v>-1441720.9166666667</v>
      </c>
      <c r="AJ1123">
        <v>999999</v>
      </c>
    </row>
    <row r="1124" spans="1:36" ht="12.75" customHeight="1" x14ac:dyDescent="0.25">
      <c r="A1124" s="11" t="s">
        <v>2121</v>
      </c>
      <c r="B1124" s="37"/>
      <c r="C1124" s="22" t="s">
        <v>1239</v>
      </c>
      <c r="D1124" s="19"/>
      <c r="E1124" s="19"/>
      <c r="F1124" s="6" t="s">
        <v>1235</v>
      </c>
      <c r="G1124" s="6">
        <v>0</v>
      </c>
      <c r="H1124" s="6">
        <v>0</v>
      </c>
      <c r="I1124" s="23">
        <v>998445</v>
      </c>
      <c r="J1124" s="23">
        <v>1059201</v>
      </c>
      <c r="K1124" s="23">
        <v>1004109</v>
      </c>
      <c r="L1124" s="23">
        <v>1114279</v>
      </c>
      <c r="M1124" s="23">
        <v>1488973</v>
      </c>
      <c r="N1124" s="24">
        <v>1476017</v>
      </c>
      <c r="O1124" s="24">
        <v>1288292</v>
      </c>
      <c r="P1124" s="24">
        <v>1678298</v>
      </c>
      <c r="Q1124" s="24">
        <v>2176103</v>
      </c>
      <c r="R1124" s="24">
        <v>2517630</v>
      </c>
      <c r="S1124" s="24">
        <v>2478948</v>
      </c>
      <c r="T1124" s="18">
        <v>1550915</v>
      </c>
      <c r="U1124" s="18">
        <v>1486363</v>
      </c>
      <c r="V1124" s="16">
        <v>1462025</v>
      </c>
      <c r="W1124" s="16">
        <v>1756713</v>
      </c>
      <c r="X1124" s="16">
        <v>1988937</v>
      </c>
      <c r="Y1124" s="16">
        <v>1846647</v>
      </c>
      <c r="Z1124" s="16">
        <v>2076203</v>
      </c>
      <c r="AA1124" s="16">
        <v>2538000</v>
      </c>
      <c r="AB1124" s="16">
        <v>1449136</v>
      </c>
      <c r="AC1124" s="16">
        <v>1350422</v>
      </c>
      <c r="AD1124" s="16">
        <v>736190</v>
      </c>
      <c r="AE1124" s="16">
        <v>521176</v>
      </c>
      <c r="AF1124" s="16">
        <v>503605</v>
      </c>
      <c r="AG1124" s="16">
        <v>656831</v>
      </c>
      <c r="AH1124" s="12">
        <f t="shared" si="51"/>
        <v>1589597.4166666667</v>
      </c>
      <c r="AI1124" s="12">
        <f t="shared" si="52"/>
        <v>1441720.9166666667</v>
      </c>
      <c r="AJ1124">
        <v>999999</v>
      </c>
    </row>
    <row r="1125" spans="1:36" ht="12.75" customHeight="1" x14ac:dyDescent="0.25">
      <c r="A1125" s="11" t="s">
        <v>2121</v>
      </c>
      <c r="B1125" s="37"/>
      <c r="C1125" s="22" t="s">
        <v>1240</v>
      </c>
      <c r="D1125" s="19"/>
      <c r="E1125" s="19"/>
      <c r="F1125" s="6" t="s">
        <v>1231</v>
      </c>
      <c r="G1125" s="6">
        <v>0</v>
      </c>
      <c r="H1125" s="6">
        <v>0</v>
      </c>
      <c r="I1125" s="23">
        <v>52253.58</v>
      </c>
      <c r="J1125" s="23">
        <v>53500.9</v>
      </c>
      <c r="K1125" s="23">
        <v>54748.22</v>
      </c>
      <c r="L1125" s="23">
        <v>55995.54</v>
      </c>
      <c r="M1125" s="23">
        <v>57242.86</v>
      </c>
      <c r="N1125" s="24">
        <v>58490.18</v>
      </c>
      <c r="O1125" s="24">
        <v>59737.8</v>
      </c>
      <c r="P1125" s="24">
        <v>60985.73</v>
      </c>
      <c r="Q1125" s="24">
        <v>62233.66</v>
      </c>
      <c r="R1125" s="24">
        <v>63481.59</v>
      </c>
      <c r="S1125" s="24">
        <v>64729.52</v>
      </c>
      <c r="T1125" s="18">
        <v>65977.45</v>
      </c>
      <c r="U1125" s="18">
        <v>67225.38</v>
      </c>
      <c r="V1125" s="16">
        <v>68473.31</v>
      </c>
      <c r="W1125" s="16">
        <v>69721.240000000005</v>
      </c>
      <c r="X1125" s="16">
        <v>70969.17</v>
      </c>
      <c r="Y1125" s="16">
        <v>72638.89</v>
      </c>
      <c r="Z1125" s="16">
        <v>74308.61</v>
      </c>
      <c r="AA1125" s="16">
        <v>75978.33</v>
      </c>
      <c r="AB1125" s="16">
        <v>77648.05</v>
      </c>
      <c r="AC1125" s="16">
        <v>79317.77</v>
      </c>
      <c r="AD1125" s="16">
        <v>80987.490000000005</v>
      </c>
      <c r="AE1125" s="16">
        <v>82657.210000000006</v>
      </c>
      <c r="AF1125" s="16">
        <v>84326.93</v>
      </c>
      <c r="AG1125" s="16">
        <v>85996.65</v>
      </c>
      <c r="AH1125" s="12">
        <f t="shared" si="51"/>
        <v>59738.577499999992</v>
      </c>
      <c r="AI1125" s="12">
        <f t="shared" si="52"/>
        <v>76136.501249999987</v>
      </c>
      <c r="AJ1125">
        <v>999999</v>
      </c>
    </row>
    <row r="1126" spans="1:36" ht="12.75" customHeight="1" x14ac:dyDescent="0.25">
      <c r="A1126" s="11" t="s">
        <v>2121</v>
      </c>
      <c r="B1126" s="37"/>
      <c r="C1126" s="22" t="s">
        <v>1241</v>
      </c>
      <c r="D1126" s="19"/>
      <c r="E1126" s="19"/>
      <c r="F1126" s="6" t="s">
        <v>1235</v>
      </c>
      <c r="G1126" s="6">
        <v>0</v>
      </c>
      <c r="H1126" s="6">
        <v>0</v>
      </c>
      <c r="I1126" s="23">
        <v>-52253.58</v>
      </c>
      <c r="J1126" s="23">
        <v>-53500.9</v>
      </c>
      <c r="K1126" s="23">
        <v>-54748.22</v>
      </c>
      <c r="L1126" s="23">
        <v>-55995.54</v>
      </c>
      <c r="M1126" s="23">
        <v>-57242.86</v>
      </c>
      <c r="N1126" s="24">
        <v>-58490.18</v>
      </c>
      <c r="O1126" s="24">
        <v>-59737.8</v>
      </c>
      <c r="P1126" s="24">
        <v>-60985.73</v>
      </c>
      <c r="Q1126" s="24">
        <v>-62233.66</v>
      </c>
      <c r="R1126" s="24">
        <v>-63481.59</v>
      </c>
      <c r="S1126" s="24">
        <v>-64729.52</v>
      </c>
      <c r="T1126" s="18">
        <v>-65977.45</v>
      </c>
      <c r="U1126" s="18">
        <v>-67225.38</v>
      </c>
      <c r="V1126" s="16">
        <v>-68473.31</v>
      </c>
      <c r="W1126" s="16">
        <v>-69721.240000000005</v>
      </c>
      <c r="X1126" s="16">
        <v>-70969.17</v>
      </c>
      <c r="Y1126" s="16">
        <v>-72638.89</v>
      </c>
      <c r="Z1126" s="16">
        <v>-74308.61</v>
      </c>
      <c r="AA1126" s="16">
        <v>-75978.33</v>
      </c>
      <c r="AB1126" s="16">
        <v>-77648.05</v>
      </c>
      <c r="AC1126" s="16">
        <v>-79317.77</v>
      </c>
      <c r="AD1126" s="16">
        <v>-80987.490000000005</v>
      </c>
      <c r="AE1126" s="16">
        <v>-82657.210000000006</v>
      </c>
      <c r="AF1126" s="16">
        <v>-84326.93</v>
      </c>
      <c r="AG1126" s="16">
        <v>-85996.65</v>
      </c>
      <c r="AH1126" s="12">
        <f t="shared" si="51"/>
        <v>-59738.577499999992</v>
      </c>
      <c r="AI1126" s="12">
        <f t="shared" si="52"/>
        <v>-76136.501249999987</v>
      </c>
      <c r="AJ1126">
        <v>999999</v>
      </c>
    </row>
    <row r="1127" spans="1:36" ht="12.75" customHeight="1" x14ac:dyDescent="0.25">
      <c r="A1127" s="11" t="s">
        <v>2121</v>
      </c>
      <c r="B1127" s="37"/>
      <c r="C1127" s="26" t="s">
        <v>1242</v>
      </c>
      <c r="D1127" s="19"/>
      <c r="E1127" s="19"/>
      <c r="F1127" s="6" t="s">
        <v>1231</v>
      </c>
      <c r="G1127" s="6">
        <v>0</v>
      </c>
      <c r="H1127" s="6">
        <v>0</v>
      </c>
      <c r="I1127" s="20">
        <v>607862</v>
      </c>
      <c r="J1127" s="24">
        <v>-9254266</v>
      </c>
      <c r="K1127" s="24">
        <v>-9225752</v>
      </c>
      <c r="L1127" s="24">
        <v>-9192189</v>
      </c>
      <c r="M1127" s="24">
        <v>-9169741</v>
      </c>
      <c r="N1127" s="23"/>
      <c r="O1127" s="23"/>
      <c r="P1127" s="23"/>
      <c r="Q1127" s="23"/>
      <c r="R1127" s="23"/>
      <c r="S1127" s="23"/>
      <c r="T1127" s="18"/>
      <c r="U1127" s="18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2">
        <f t="shared" si="51"/>
        <v>-3044834.75</v>
      </c>
      <c r="AI1127" s="12">
        <f t="shared" si="52"/>
        <v>0</v>
      </c>
      <c r="AJ1127">
        <v>999999</v>
      </c>
    </row>
    <row r="1128" spans="1:36" ht="12.75" customHeight="1" x14ac:dyDescent="0.25">
      <c r="A1128" s="11" t="s">
        <v>2121</v>
      </c>
      <c r="B1128" s="37"/>
      <c r="C1128" s="26" t="s">
        <v>1242</v>
      </c>
      <c r="D1128" s="19"/>
      <c r="E1128" s="19"/>
      <c r="F1128" s="6" t="s">
        <v>1235</v>
      </c>
      <c r="G1128" s="6">
        <v>0</v>
      </c>
      <c r="H1128" s="6">
        <v>0</v>
      </c>
      <c r="I1128" s="23">
        <f>-I1127</f>
        <v>-607862</v>
      </c>
      <c r="J1128" s="23">
        <f>-J1127</f>
        <v>9254266</v>
      </c>
      <c r="K1128" s="23">
        <f>-K1127</f>
        <v>9225752</v>
      </c>
      <c r="L1128" s="23">
        <f>-L1127</f>
        <v>9192189</v>
      </c>
      <c r="M1128" s="23">
        <f>-M1127</f>
        <v>9169741</v>
      </c>
      <c r="N1128" s="23"/>
      <c r="O1128" s="23"/>
      <c r="P1128" s="23"/>
      <c r="Q1128" s="23"/>
      <c r="R1128" s="23"/>
      <c r="S1128" s="23"/>
      <c r="T1128" s="18"/>
      <c r="U1128" s="18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2">
        <f t="shared" si="51"/>
        <v>3044834.75</v>
      </c>
      <c r="AI1128" s="12">
        <f t="shared" si="52"/>
        <v>0</v>
      </c>
      <c r="AJ1128">
        <v>999999</v>
      </c>
    </row>
    <row r="1129" spans="1:36" ht="12.75" customHeight="1" x14ac:dyDescent="0.25">
      <c r="AH1129" s="12"/>
      <c r="AI1129" s="12"/>
    </row>
    <row r="1130" spans="1:36" ht="12.75" customHeight="1" x14ac:dyDescent="0.25">
      <c r="AH1130" s="12"/>
      <c r="AI1130" s="12"/>
    </row>
    <row r="1131" spans="1:36" ht="12.75" customHeight="1" x14ac:dyDescent="0.25">
      <c r="AH1131" s="12"/>
      <c r="AI1131" s="12"/>
    </row>
  </sheetData>
  <autoFilter ref="A1:AI1128"/>
  <sortState ref="A2:AJ1116">
    <sortCondition ref="AJ2:AJ111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7"/>
  <sheetViews>
    <sheetView workbookViewId="0">
      <selection activeCell="A869" sqref="A869:XFD1006"/>
    </sheetView>
  </sheetViews>
  <sheetFormatPr defaultRowHeight="13.2" x14ac:dyDescent="0.25"/>
  <cols>
    <col min="1" max="1" width="13.6640625" bestFit="1" customWidth="1"/>
    <col min="2" max="2" width="18" bestFit="1" customWidth="1"/>
    <col min="3" max="3" width="15.6640625" bestFit="1" customWidth="1"/>
    <col min="4" max="4" width="15.77734375" bestFit="1" customWidth="1"/>
  </cols>
  <sheetData>
    <row r="1" spans="1:4" ht="13.8" thickBot="1" x14ac:dyDescent="0.3">
      <c r="A1" s="15" t="s">
        <v>1255</v>
      </c>
      <c r="B1" s="2" t="s">
        <v>1252</v>
      </c>
      <c r="C1" s="2" t="s">
        <v>1253</v>
      </c>
      <c r="D1" s="2" t="s">
        <v>1254</v>
      </c>
    </row>
    <row r="2" spans="1:4" x14ac:dyDescent="0.25">
      <c r="A2" t="s">
        <v>1256</v>
      </c>
      <c r="B2" s="6" t="s">
        <v>1231</v>
      </c>
      <c r="C2" s="6">
        <v>0</v>
      </c>
      <c r="D2" s="6">
        <v>0</v>
      </c>
    </row>
    <row r="3" spans="1:4" x14ac:dyDescent="0.25">
      <c r="A3" t="s">
        <v>1257</v>
      </c>
      <c r="B3" s="6" t="s">
        <v>1231</v>
      </c>
      <c r="C3" s="6">
        <v>0</v>
      </c>
      <c r="D3" s="6">
        <v>0</v>
      </c>
    </row>
    <row r="4" spans="1:4" x14ac:dyDescent="0.25">
      <c r="A4" t="s">
        <v>1258</v>
      </c>
      <c r="B4" s="6" t="s">
        <v>1231</v>
      </c>
      <c r="C4" s="6">
        <v>0</v>
      </c>
      <c r="D4" s="6">
        <v>0</v>
      </c>
    </row>
    <row r="5" spans="1:4" x14ac:dyDescent="0.25">
      <c r="A5" t="s">
        <v>1259</v>
      </c>
      <c r="B5" s="6" t="s">
        <v>1231</v>
      </c>
      <c r="C5" s="6">
        <v>0</v>
      </c>
      <c r="D5" s="6">
        <v>0</v>
      </c>
    </row>
    <row r="6" spans="1:4" x14ac:dyDescent="0.25">
      <c r="A6" t="s">
        <v>1260</v>
      </c>
      <c r="B6" s="6" t="s">
        <v>1231</v>
      </c>
      <c r="C6" s="6">
        <v>0</v>
      </c>
      <c r="D6" s="6">
        <v>0</v>
      </c>
    </row>
    <row r="7" spans="1:4" x14ac:dyDescent="0.25">
      <c r="A7" t="s">
        <v>1261</v>
      </c>
      <c r="B7" s="6" t="s">
        <v>1231</v>
      </c>
      <c r="C7" s="6">
        <v>0</v>
      </c>
      <c r="D7" s="6">
        <v>0</v>
      </c>
    </row>
    <row r="8" spans="1:4" x14ac:dyDescent="0.25">
      <c r="A8" t="s">
        <v>1262</v>
      </c>
      <c r="B8" s="6" t="s">
        <v>1231</v>
      </c>
      <c r="C8" s="6">
        <v>0</v>
      </c>
      <c r="D8" s="6">
        <v>0</v>
      </c>
    </row>
    <row r="9" spans="1:4" x14ac:dyDescent="0.25">
      <c r="A9" t="s">
        <v>1263</v>
      </c>
      <c r="B9" s="6" t="s">
        <v>1231</v>
      </c>
      <c r="C9" s="6">
        <v>0</v>
      </c>
      <c r="D9" s="6">
        <v>0</v>
      </c>
    </row>
    <row r="10" spans="1:4" x14ac:dyDescent="0.25">
      <c r="A10" t="s">
        <v>1264</v>
      </c>
      <c r="B10" s="6" t="s">
        <v>1231</v>
      </c>
      <c r="C10" s="6">
        <v>0</v>
      </c>
      <c r="D10" s="6">
        <v>0</v>
      </c>
    </row>
    <row r="11" spans="1:4" x14ac:dyDescent="0.25">
      <c r="A11" t="s">
        <v>1265</v>
      </c>
      <c r="B11" s="6" t="s">
        <v>1231</v>
      </c>
      <c r="C11" s="6">
        <v>0</v>
      </c>
      <c r="D11" s="6">
        <v>0</v>
      </c>
    </row>
    <row r="12" spans="1:4" x14ac:dyDescent="0.25">
      <c r="A12" t="s">
        <v>1266</v>
      </c>
      <c r="B12" s="6" t="s">
        <v>1231</v>
      </c>
      <c r="C12" s="6">
        <v>0</v>
      </c>
      <c r="D12" s="6">
        <v>0</v>
      </c>
    </row>
    <row r="13" spans="1:4" x14ac:dyDescent="0.25">
      <c r="A13" t="s">
        <v>1267</v>
      </c>
      <c r="B13" s="6" t="s">
        <v>1231</v>
      </c>
      <c r="C13" s="6">
        <v>0</v>
      </c>
      <c r="D13" s="6">
        <v>0</v>
      </c>
    </row>
    <row r="14" spans="1:4" x14ac:dyDescent="0.25">
      <c r="A14" t="s">
        <v>1268</v>
      </c>
      <c r="B14" s="6" t="s">
        <v>1231</v>
      </c>
      <c r="C14" s="6">
        <v>0</v>
      </c>
      <c r="D14" s="6">
        <v>0</v>
      </c>
    </row>
    <row r="15" spans="1:4" x14ac:dyDescent="0.25">
      <c r="A15" t="s">
        <v>1269</v>
      </c>
      <c r="B15" s="6" t="s">
        <v>1231</v>
      </c>
      <c r="C15" s="6">
        <v>0</v>
      </c>
      <c r="D15" s="6">
        <v>0</v>
      </c>
    </row>
    <row r="16" spans="1:4" x14ac:dyDescent="0.25">
      <c r="A16" t="s">
        <v>1270</v>
      </c>
      <c r="B16" s="6" t="s">
        <v>1231</v>
      </c>
      <c r="C16" s="6">
        <v>0</v>
      </c>
      <c r="D16" s="6">
        <v>0</v>
      </c>
    </row>
    <row r="17" spans="1:4" x14ac:dyDescent="0.25">
      <c r="A17" t="s">
        <v>1271</v>
      </c>
      <c r="B17" s="6" t="s">
        <v>1231</v>
      </c>
      <c r="C17" s="6">
        <v>0</v>
      </c>
      <c r="D17" s="6">
        <v>0</v>
      </c>
    </row>
    <row r="18" spans="1:4" x14ac:dyDescent="0.25">
      <c r="A18" t="s">
        <v>1272</v>
      </c>
      <c r="B18" s="6" t="s">
        <v>1231</v>
      </c>
      <c r="C18" s="6">
        <v>0</v>
      </c>
      <c r="D18" s="6">
        <v>0</v>
      </c>
    </row>
    <row r="19" spans="1:4" x14ac:dyDescent="0.25">
      <c r="A19" t="s">
        <v>1273</v>
      </c>
      <c r="B19" s="6" t="s">
        <v>1231</v>
      </c>
      <c r="C19" s="6">
        <v>0</v>
      </c>
      <c r="D19" s="6">
        <v>0</v>
      </c>
    </row>
    <row r="20" spans="1:4" x14ac:dyDescent="0.25">
      <c r="A20" t="s">
        <v>1274</v>
      </c>
      <c r="B20" s="6" t="s">
        <v>1231</v>
      </c>
      <c r="C20" s="6">
        <v>0</v>
      </c>
      <c r="D20" s="6">
        <v>0</v>
      </c>
    </row>
    <row r="21" spans="1:4" x14ac:dyDescent="0.25">
      <c r="A21" t="s">
        <v>1275</v>
      </c>
      <c r="B21" s="6" t="s">
        <v>1231</v>
      </c>
      <c r="C21" s="6">
        <v>0</v>
      </c>
      <c r="D21" s="6">
        <v>0</v>
      </c>
    </row>
    <row r="22" spans="1:4" x14ac:dyDescent="0.25">
      <c r="A22" t="s">
        <v>1276</v>
      </c>
      <c r="B22" s="6" t="s">
        <v>1231</v>
      </c>
      <c r="C22" s="6">
        <v>0</v>
      </c>
      <c r="D22" s="6">
        <v>0</v>
      </c>
    </row>
    <row r="23" spans="1:4" x14ac:dyDescent="0.25">
      <c r="A23" t="s">
        <v>1277</v>
      </c>
      <c r="B23" s="6" t="s">
        <v>1235</v>
      </c>
      <c r="C23" s="6">
        <v>0</v>
      </c>
      <c r="D23" s="6">
        <v>0</v>
      </c>
    </row>
    <row r="24" spans="1:4" x14ac:dyDescent="0.25">
      <c r="A24" t="s">
        <v>1278</v>
      </c>
      <c r="B24" s="6" t="s">
        <v>1235</v>
      </c>
      <c r="C24" s="6">
        <v>0</v>
      </c>
      <c r="D24" s="6">
        <v>0</v>
      </c>
    </row>
    <row r="25" spans="1:4" x14ac:dyDescent="0.25">
      <c r="A25" t="s">
        <v>1279</v>
      </c>
      <c r="B25" s="6" t="s">
        <v>1235</v>
      </c>
      <c r="C25" s="6">
        <v>0</v>
      </c>
      <c r="D25" s="6">
        <v>0</v>
      </c>
    </row>
    <row r="26" spans="1:4" x14ac:dyDescent="0.25">
      <c r="A26" t="s">
        <v>1280</v>
      </c>
      <c r="B26" s="6" t="s">
        <v>1235</v>
      </c>
      <c r="C26" s="6">
        <v>0</v>
      </c>
      <c r="D26" s="6">
        <v>0</v>
      </c>
    </row>
    <row r="27" spans="1:4" x14ac:dyDescent="0.25">
      <c r="A27" t="s">
        <v>1281</v>
      </c>
      <c r="B27" s="6" t="s">
        <v>1235</v>
      </c>
      <c r="C27" s="6">
        <v>0</v>
      </c>
      <c r="D27" s="6">
        <v>0</v>
      </c>
    </row>
    <row r="28" spans="1:4" x14ac:dyDescent="0.25">
      <c r="A28" t="s">
        <v>1282</v>
      </c>
      <c r="B28" s="6" t="s">
        <v>1235</v>
      </c>
      <c r="C28" s="6">
        <v>0</v>
      </c>
      <c r="D28" s="6">
        <v>0</v>
      </c>
    </row>
    <row r="29" spans="1:4" x14ac:dyDescent="0.25">
      <c r="A29" t="s">
        <v>1283</v>
      </c>
      <c r="B29" s="6" t="s">
        <v>1235</v>
      </c>
      <c r="C29" s="6">
        <v>0</v>
      </c>
      <c r="D29" s="6">
        <v>0</v>
      </c>
    </row>
    <row r="30" spans="1:4" x14ac:dyDescent="0.25">
      <c r="A30" t="s">
        <v>1284</v>
      </c>
      <c r="B30" s="6" t="s">
        <v>1235</v>
      </c>
      <c r="C30" s="6">
        <v>0</v>
      </c>
      <c r="D30" s="6">
        <v>0</v>
      </c>
    </row>
    <row r="31" spans="1:4" x14ac:dyDescent="0.25">
      <c r="A31" t="s">
        <v>1285</v>
      </c>
      <c r="B31" s="6" t="s">
        <v>1235</v>
      </c>
      <c r="C31" s="6">
        <v>0</v>
      </c>
      <c r="D31" s="6">
        <v>0</v>
      </c>
    </row>
    <row r="32" spans="1:4" x14ac:dyDescent="0.25">
      <c r="A32" t="s">
        <v>1286</v>
      </c>
      <c r="B32" s="6" t="s">
        <v>1235</v>
      </c>
      <c r="C32" s="6">
        <v>0</v>
      </c>
      <c r="D32" s="6">
        <v>0</v>
      </c>
    </row>
    <row r="33" spans="1:4" x14ac:dyDescent="0.25">
      <c r="A33" t="s">
        <v>1287</v>
      </c>
      <c r="B33" s="6" t="s">
        <v>1235</v>
      </c>
      <c r="C33" s="6">
        <v>0</v>
      </c>
      <c r="D33" s="6">
        <v>0</v>
      </c>
    </row>
    <row r="34" spans="1:4" x14ac:dyDescent="0.25">
      <c r="A34" t="s">
        <v>1288</v>
      </c>
      <c r="B34" s="6" t="s">
        <v>1235</v>
      </c>
      <c r="C34" s="6">
        <v>0</v>
      </c>
      <c r="D34" s="6">
        <v>0</v>
      </c>
    </row>
    <row r="35" spans="1:4" x14ac:dyDescent="0.25">
      <c r="A35" t="s">
        <v>1289</v>
      </c>
      <c r="B35" s="6" t="s">
        <v>1235</v>
      </c>
      <c r="C35" s="6">
        <v>0</v>
      </c>
      <c r="D35" s="6">
        <v>0</v>
      </c>
    </row>
    <row r="36" spans="1:4" x14ac:dyDescent="0.25">
      <c r="A36" t="s">
        <v>1290</v>
      </c>
      <c r="B36" s="6" t="s">
        <v>1235</v>
      </c>
      <c r="C36" s="6">
        <v>0</v>
      </c>
      <c r="D36" s="6">
        <v>0</v>
      </c>
    </row>
    <row r="37" spans="1:4" x14ac:dyDescent="0.25">
      <c r="A37" t="s">
        <v>1291</v>
      </c>
      <c r="B37" s="6" t="s">
        <v>1235</v>
      </c>
      <c r="C37" s="6">
        <v>0</v>
      </c>
      <c r="D37" s="6">
        <v>0</v>
      </c>
    </row>
    <row r="38" spans="1:4" x14ac:dyDescent="0.25">
      <c r="A38" t="s">
        <v>1292</v>
      </c>
      <c r="B38" s="6" t="s">
        <v>1235</v>
      </c>
      <c r="C38" s="6">
        <v>0</v>
      </c>
      <c r="D38" s="6">
        <v>0</v>
      </c>
    </row>
    <row r="39" spans="1:4" x14ac:dyDescent="0.25">
      <c r="A39" t="s">
        <v>1293</v>
      </c>
      <c r="B39" s="6" t="s">
        <v>1235</v>
      </c>
      <c r="C39" s="6">
        <v>0</v>
      </c>
      <c r="D39" s="6">
        <v>0</v>
      </c>
    </row>
    <row r="40" spans="1:4" x14ac:dyDescent="0.25">
      <c r="A40" t="s">
        <v>1294</v>
      </c>
      <c r="B40" s="6" t="s">
        <v>1235</v>
      </c>
      <c r="C40" s="6">
        <v>0</v>
      </c>
      <c r="D40" s="6">
        <v>0</v>
      </c>
    </row>
    <row r="41" spans="1:4" x14ac:dyDescent="0.25">
      <c r="A41" t="s">
        <v>1295</v>
      </c>
      <c r="B41" s="6" t="s">
        <v>1235</v>
      </c>
      <c r="C41" s="6">
        <v>0</v>
      </c>
      <c r="D41" s="6">
        <v>0</v>
      </c>
    </row>
    <row r="42" spans="1:4" x14ac:dyDescent="0.25">
      <c r="A42" t="s">
        <v>1296</v>
      </c>
      <c r="B42" s="6" t="s">
        <v>1235</v>
      </c>
      <c r="C42" s="6">
        <v>0</v>
      </c>
      <c r="D42" s="6">
        <v>0</v>
      </c>
    </row>
    <row r="43" spans="1:4" x14ac:dyDescent="0.25">
      <c r="A43" t="s">
        <v>1297</v>
      </c>
      <c r="B43" s="6" t="s">
        <v>1235</v>
      </c>
      <c r="C43" s="6">
        <v>0</v>
      </c>
      <c r="D43" s="6">
        <v>0</v>
      </c>
    </row>
    <row r="44" spans="1:4" x14ac:dyDescent="0.25">
      <c r="A44" t="s">
        <v>1298</v>
      </c>
      <c r="B44" s="6" t="s">
        <v>1235</v>
      </c>
      <c r="C44" s="6">
        <v>0</v>
      </c>
      <c r="D44" s="6">
        <v>0</v>
      </c>
    </row>
    <row r="45" spans="1:4" x14ac:dyDescent="0.25">
      <c r="A45" t="s">
        <v>1299</v>
      </c>
      <c r="B45" s="6" t="s">
        <v>1235</v>
      </c>
      <c r="C45" s="6">
        <v>0</v>
      </c>
      <c r="D45" s="6">
        <v>0</v>
      </c>
    </row>
    <row r="46" spans="1:4" x14ac:dyDescent="0.25">
      <c r="A46" t="s">
        <v>1300</v>
      </c>
      <c r="B46" s="6" t="s">
        <v>1235</v>
      </c>
      <c r="C46" s="6">
        <v>0</v>
      </c>
      <c r="D46" s="6">
        <v>0</v>
      </c>
    </row>
    <row r="47" spans="1:4" x14ac:dyDescent="0.25">
      <c r="A47" t="s">
        <v>1301</v>
      </c>
      <c r="B47" s="6" t="s">
        <v>1235</v>
      </c>
      <c r="C47" s="6">
        <v>0</v>
      </c>
      <c r="D47" s="6">
        <v>0</v>
      </c>
    </row>
    <row r="48" spans="1:4" x14ac:dyDescent="0.25">
      <c r="A48" t="s">
        <v>1302</v>
      </c>
      <c r="B48" s="6" t="s">
        <v>1235</v>
      </c>
      <c r="C48" s="6">
        <v>0</v>
      </c>
      <c r="D48" s="6">
        <v>0</v>
      </c>
    </row>
    <row r="49" spans="1:4" x14ac:dyDescent="0.25">
      <c r="A49" t="s">
        <v>1303</v>
      </c>
      <c r="B49" s="6" t="s">
        <v>1235</v>
      </c>
      <c r="C49" s="6">
        <v>0</v>
      </c>
      <c r="D49" s="6">
        <v>0</v>
      </c>
    </row>
    <row r="50" spans="1:4" x14ac:dyDescent="0.25">
      <c r="A50" t="s">
        <v>1304</v>
      </c>
      <c r="B50" s="6" t="s">
        <v>1235</v>
      </c>
      <c r="C50" s="6">
        <v>0</v>
      </c>
      <c r="D50" s="6">
        <v>0</v>
      </c>
    </row>
    <row r="51" spans="1:4" x14ac:dyDescent="0.25">
      <c r="A51" t="s">
        <v>1305</v>
      </c>
      <c r="B51" s="6" t="s">
        <v>1235</v>
      </c>
      <c r="C51" s="6">
        <v>0</v>
      </c>
      <c r="D51" s="6">
        <v>0</v>
      </c>
    </row>
    <row r="52" spans="1:4" x14ac:dyDescent="0.25">
      <c r="A52" t="s">
        <v>1306</v>
      </c>
      <c r="B52" s="6" t="s">
        <v>1231</v>
      </c>
      <c r="C52" s="6">
        <v>0</v>
      </c>
      <c r="D52" s="6">
        <v>0</v>
      </c>
    </row>
    <row r="53" spans="1:4" x14ac:dyDescent="0.25">
      <c r="A53" t="s">
        <v>1307</v>
      </c>
      <c r="B53" s="6" t="s">
        <v>1231</v>
      </c>
      <c r="C53" s="6">
        <v>0</v>
      </c>
      <c r="D53" s="6">
        <v>0</v>
      </c>
    </row>
    <row r="54" spans="1:4" x14ac:dyDescent="0.25">
      <c r="A54" t="s">
        <v>1308</v>
      </c>
      <c r="B54" s="6" t="s">
        <v>1231</v>
      </c>
      <c r="C54" s="6">
        <v>0</v>
      </c>
      <c r="D54" s="6">
        <v>0</v>
      </c>
    </row>
    <row r="55" spans="1:4" x14ac:dyDescent="0.25">
      <c r="A55" t="s">
        <v>1309</v>
      </c>
      <c r="B55" s="6" t="s">
        <v>1231</v>
      </c>
      <c r="C55" s="6">
        <v>0</v>
      </c>
      <c r="D55" s="6">
        <v>0</v>
      </c>
    </row>
    <row r="56" spans="1:4" x14ac:dyDescent="0.25">
      <c r="A56" t="s">
        <v>1310</v>
      </c>
      <c r="B56" s="6" t="s">
        <v>1231</v>
      </c>
      <c r="C56" s="6">
        <v>0</v>
      </c>
      <c r="D56" s="6">
        <v>0</v>
      </c>
    </row>
    <row r="57" spans="1:4" x14ac:dyDescent="0.25">
      <c r="A57" t="s">
        <v>1311</v>
      </c>
      <c r="B57" s="6" t="s">
        <v>1231</v>
      </c>
      <c r="C57" s="6">
        <v>0</v>
      </c>
      <c r="D57" s="6">
        <v>0</v>
      </c>
    </row>
    <row r="58" spans="1:4" x14ac:dyDescent="0.25">
      <c r="A58" t="s">
        <v>1312</v>
      </c>
      <c r="B58" s="6" t="s">
        <v>1231</v>
      </c>
      <c r="C58" s="6">
        <v>0</v>
      </c>
      <c r="D58" s="6">
        <v>0</v>
      </c>
    </row>
    <row r="59" spans="1:4" x14ac:dyDescent="0.25">
      <c r="A59" t="s">
        <v>1313</v>
      </c>
      <c r="B59" s="6" t="s">
        <v>1231</v>
      </c>
      <c r="C59" s="6">
        <v>0</v>
      </c>
      <c r="D59" s="6">
        <v>0</v>
      </c>
    </row>
    <row r="60" spans="1:4" x14ac:dyDescent="0.25">
      <c r="A60" t="s">
        <v>1314</v>
      </c>
      <c r="B60" s="6" t="s">
        <v>1231</v>
      </c>
      <c r="C60" s="6">
        <v>0</v>
      </c>
      <c r="D60" s="6">
        <v>0</v>
      </c>
    </row>
    <row r="61" spans="1:4" x14ac:dyDescent="0.25">
      <c r="A61" t="s">
        <v>1315</v>
      </c>
      <c r="B61" s="6" t="s">
        <v>1231</v>
      </c>
      <c r="C61" s="6">
        <v>0</v>
      </c>
      <c r="D61" s="6">
        <v>0</v>
      </c>
    </row>
    <row r="62" spans="1:4" x14ac:dyDescent="0.25">
      <c r="A62" t="s">
        <v>1316</v>
      </c>
      <c r="B62" s="6" t="s">
        <v>1231</v>
      </c>
      <c r="C62" s="6">
        <v>0</v>
      </c>
      <c r="D62" s="6">
        <v>0</v>
      </c>
    </row>
    <row r="63" spans="1:4" x14ac:dyDescent="0.25">
      <c r="A63" t="s">
        <v>1317</v>
      </c>
      <c r="B63" s="6" t="s">
        <v>1231</v>
      </c>
      <c r="C63" s="6">
        <v>0</v>
      </c>
      <c r="D63" s="6">
        <v>0</v>
      </c>
    </row>
    <row r="64" spans="1:4" x14ac:dyDescent="0.25">
      <c r="A64" t="s">
        <v>1318</v>
      </c>
      <c r="B64" s="6" t="s">
        <v>1231</v>
      </c>
      <c r="C64" s="6">
        <v>0</v>
      </c>
      <c r="D64" s="6">
        <v>0</v>
      </c>
    </row>
    <row r="65" spans="1:4" x14ac:dyDescent="0.25">
      <c r="A65" t="s">
        <v>1319</v>
      </c>
      <c r="B65" s="6" t="s">
        <v>1231</v>
      </c>
      <c r="C65" s="6">
        <v>0</v>
      </c>
      <c r="D65" s="6">
        <v>0</v>
      </c>
    </row>
    <row r="66" spans="1:4" x14ac:dyDescent="0.25">
      <c r="A66" t="s">
        <v>1320</v>
      </c>
      <c r="B66" s="6" t="s">
        <v>1231</v>
      </c>
      <c r="C66" s="6">
        <v>0</v>
      </c>
      <c r="D66" s="6">
        <v>0</v>
      </c>
    </row>
    <row r="67" spans="1:4" x14ac:dyDescent="0.25">
      <c r="A67" t="s">
        <v>1321</v>
      </c>
      <c r="B67" s="6" t="s">
        <v>1231</v>
      </c>
      <c r="C67" s="6">
        <v>0</v>
      </c>
      <c r="D67" s="6">
        <v>0</v>
      </c>
    </row>
    <row r="68" spans="1:4" x14ac:dyDescent="0.25">
      <c r="A68" t="s">
        <v>1322</v>
      </c>
      <c r="B68" s="6" t="s">
        <v>1235</v>
      </c>
      <c r="C68" s="6">
        <v>0</v>
      </c>
      <c r="D68" s="6">
        <v>0</v>
      </c>
    </row>
    <row r="69" spans="1:4" x14ac:dyDescent="0.25">
      <c r="A69" t="s">
        <v>1323</v>
      </c>
      <c r="B69" s="6" t="s">
        <v>1231</v>
      </c>
      <c r="C69" s="6">
        <v>0</v>
      </c>
      <c r="D69" s="6">
        <v>0</v>
      </c>
    </row>
    <row r="70" spans="1:4" x14ac:dyDescent="0.25">
      <c r="A70" t="s">
        <v>1324</v>
      </c>
      <c r="B70" s="6" t="s">
        <v>1231</v>
      </c>
      <c r="C70" s="6">
        <v>0</v>
      </c>
      <c r="D70" s="6">
        <v>0</v>
      </c>
    </row>
    <row r="71" spans="1:4" x14ac:dyDescent="0.25">
      <c r="A71" t="s">
        <v>1325</v>
      </c>
      <c r="B71" s="6" t="s">
        <v>1231</v>
      </c>
      <c r="C71" s="6">
        <v>0</v>
      </c>
      <c r="D71" s="6">
        <v>0</v>
      </c>
    </row>
    <row r="72" spans="1:4" x14ac:dyDescent="0.25">
      <c r="A72" t="s">
        <v>1326</v>
      </c>
      <c r="B72" s="6" t="s">
        <v>1231</v>
      </c>
      <c r="C72" s="6">
        <v>0</v>
      </c>
      <c r="D72" s="6">
        <v>0</v>
      </c>
    </row>
    <row r="73" spans="1:4" x14ac:dyDescent="0.25">
      <c r="A73" t="s">
        <v>1327</v>
      </c>
      <c r="B73" s="6" t="s">
        <v>1231</v>
      </c>
      <c r="C73" s="6">
        <v>0</v>
      </c>
      <c r="D73" s="6">
        <v>0</v>
      </c>
    </row>
    <row r="74" spans="1:4" x14ac:dyDescent="0.25">
      <c r="A74" t="s">
        <v>1328</v>
      </c>
      <c r="B74" s="6" t="s">
        <v>1231</v>
      </c>
      <c r="C74" s="6">
        <v>0</v>
      </c>
      <c r="D74" s="6">
        <v>0</v>
      </c>
    </row>
    <row r="75" spans="1:4" x14ac:dyDescent="0.25">
      <c r="A75" t="s">
        <v>1329</v>
      </c>
      <c r="B75" s="6" t="s">
        <v>1231</v>
      </c>
      <c r="C75" s="6">
        <v>0</v>
      </c>
      <c r="D75" s="6">
        <v>0</v>
      </c>
    </row>
    <row r="76" spans="1:4" x14ac:dyDescent="0.25">
      <c r="A76" t="s">
        <v>1330</v>
      </c>
      <c r="B76" s="6" t="s">
        <v>1231</v>
      </c>
      <c r="C76" s="6">
        <v>0</v>
      </c>
      <c r="D76" s="6">
        <v>0</v>
      </c>
    </row>
    <row r="77" spans="1:4" x14ac:dyDescent="0.25">
      <c r="A77" t="s">
        <v>1331</v>
      </c>
      <c r="B77" s="6" t="s">
        <v>1231</v>
      </c>
      <c r="C77" s="6">
        <v>0</v>
      </c>
      <c r="D77" s="6">
        <v>0</v>
      </c>
    </row>
    <row r="78" spans="1:4" x14ac:dyDescent="0.25">
      <c r="A78" t="s">
        <v>1332</v>
      </c>
      <c r="B78" s="6" t="s">
        <v>1231</v>
      </c>
      <c r="C78" s="6">
        <v>0</v>
      </c>
      <c r="D78" s="6">
        <v>0</v>
      </c>
    </row>
    <row r="79" spans="1:4" x14ac:dyDescent="0.25">
      <c r="A79" t="s">
        <v>1333</v>
      </c>
      <c r="B79" s="6" t="s">
        <v>1231</v>
      </c>
      <c r="C79" s="6">
        <v>0</v>
      </c>
      <c r="D79" s="6">
        <v>0</v>
      </c>
    </row>
    <row r="80" spans="1:4" x14ac:dyDescent="0.25">
      <c r="A80" t="s">
        <v>1334</v>
      </c>
      <c r="B80" s="6" t="s">
        <v>1231</v>
      </c>
      <c r="C80" s="6">
        <v>0</v>
      </c>
      <c r="D80" s="6">
        <v>0</v>
      </c>
    </row>
    <row r="81" spans="1:4" x14ac:dyDescent="0.25">
      <c r="A81" t="s">
        <v>1335</v>
      </c>
      <c r="B81" s="6" t="s">
        <v>1231</v>
      </c>
      <c r="C81" s="6">
        <v>0</v>
      </c>
      <c r="D81" s="6">
        <v>0</v>
      </c>
    </row>
    <row r="82" spans="1:4" x14ac:dyDescent="0.25">
      <c r="A82" t="s">
        <v>1336</v>
      </c>
      <c r="B82" s="6" t="s">
        <v>1231</v>
      </c>
      <c r="C82" s="6">
        <v>0</v>
      </c>
      <c r="D82" s="6">
        <v>0</v>
      </c>
    </row>
    <row r="83" spans="1:4" x14ac:dyDescent="0.25">
      <c r="A83" t="s">
        <v>1337</v>
      </c>
      <c r="B83" s="6" t="s">
        <v>1231</v>
      </c>
      <c r="C83" s="6">
        <v>0</v>
      </c>
      <c r="D83" s="6">
        <v>0</v>
      </c>
    </row>
    <row r="84" spans="1:4" x14ac:dyDescent="0.25">
      <c r="A84" t="s">
        <v>1338</v>
      </c>
      <c r="B84" s="6" t="s">
        <v>1231</v>
      </c>
      <c r="C84" s="6">
        <v>0</v>
      </c>
      <c r="D84" s="6">
        <v>0</v>
      </c>
    </row>
    <row r="85" spans="1:4" x14ac:dyDescent="0.25">
      <c r="A85" t="s">
        <v>1339</v>
      </c>
      <c r="B85" s="6" t="s">
        <v>1235</v>
      </c>
      <c r="C85" s="6">
        <v>0</v>
      </c>
      <c r="D85" s="6">
        <v>0</v>
      </c>
    </row>
    <row r="86" spans="1:4" x14ac:dyDescent="0.25">
      <c r="A86" t="s">
        <v>1340</v>
      </c>
      <c r="B86" s="6" t="s">
        <v>1235</v>
      </c>
      <c r="C86" s="6">
        <v>0</v>
      </c>
      <c r="D86" s="6">
        <v>0</v>
      </c>
    </row>
    <row r="87" spans="1:4" x14ac:dyDescent="0.25">
      <c r="A87" t="s">
        <v>1341</v>
      </c>
      <c r="B87" s="6" t="s">
        <v>1235</v>
      </c>
      <c r="C87" s="6">
        <v>0</v>
      </c>
      <c r="D87" s="6">
        <v>0</v>
      </c>
    </row>
    <row r="88" spans="1:4" x14ac:dyDescent="0.25">
      <c r="A88" t="s">
        <v>1342</v>
      </c>
      <c r="B88" s="6" t="s">
        <v>1235</v>
      </c>
      <c r="C88" s="6">
        <v>0</v>
      </c>
      <c r="D88" s="6">
        <v>0</v>
      </c>
    </row>
    <row r="89" spans="1:4" x14ac:dyDescent="0.25">
      <c r="A89" t="s">
        <v>1343</v>
      </c>
      <c r="B89" s="6" t="s">
        <v>1235</v>
      </c>
      <c r="C89" s="6">
        <v>0</v>
      </c>
      <c r="D89" s="6">
        <v>0</v>
      </c>
    </row>
    <row r="90" spans="1:4" x14ac:dyDescent="0.25">
      <c r="A90" t="s">
        <v>1344</v>
      </c>
      <c r="B90" s="6" t="s">
        <v>1235</v>
      </c>
      <c r="C90" s="6">
        <v>0</v>
      </c>
      <c r="D90" s="6">
        <v>0</v>
      </c>
    </row>
    <row r="91" spans="1:4" x14ac:dyDescent="0.25">
      <c r="A91" t="s">
        <v>1345</v>
      </c>
      <c r="B91" s="6" t="s">
        <v>1235</v>
      </c>
      <c r="C91" s="6">
        <v>0</v>
      </c>
      <c r="D91" s="6">
        <v>0</v>
      </c>
    </row>
    <row r="92" spans="1:4" x14ac:dyDescent="0.25">
      <c r="A92" t="s">
        <v>1346</v>
      </c>
      <c r="B92" s="6" t="s">
        <v>1235</v>
      </c>
      <c r="C92" s="6">
        <v>0</v>
      </c>
      <c r="D92" s="6">
        <v>0</v>
      </c>
    </row>
    <row r="93" spans="1:4" x14ac:dyDescent="0.25">
      <c r="A93" t="s">
        <v>1347</v>
      </c>
      <c r="B93" s="6" t="s">
        <v>1235</v>
      </c>
      <c r="C93" s="6">
        <v>0</v>
      </c>
      <c r="D93" s="6">
        <v>0</v>
      </c>
    </row>
    <row r="94" spans="1:4" x14ac:dyDescent="0.25">
      <c r="A94" t="s">
        <v>1348</v>
      </c>
      <c r="B94" s="6" t="s">
        <v>1231</v>
      </c>
      <c r="C94" s="6">
        <v>0</v>
      </c>
      <c r="D94" s="6">
        <v>0</v>
      </c>
    </row>
    <row r="95" spans="1:4" x14ac:dyDescent="0.25">
      <c r="A95" t="s">
        <v>1349</v>
      </c>
      <c r="B95" s="6" t="s">
        <v>1235</v>
      </c>
      <c r="C95" s="6">
        <v>0</v>
      </c>
      <c r="D95" s="6">
        <v>0</v>
      </c>
    </row>
    <row r="96" spans="1:4" x14ac:dyDescent="0.25">
      <c r="A96" t="s">
        <v>1350</v>
      </c>
      <c r="B96" s="6" t="s">
        <v>1235</v>
      </c>
      <c r="C96" s="6">
        <v>0</v>
      </c>
      <c r="D96" s="6">
        <v>0</v>
      </c>
    </row>
    <row r="97" spans="1:4" x14ac:dyDescent="0.25">
      <c r="A97" t="s">
        <v>1351</v>
      </c>
      <c r="B97" s="6" t="s">
        <v>1235</v>
      </c>
      <c r="C97" s="6">
        <v>0</v>
      </c>
      <c r="D97" s="6">
        <v>0</v>
      </c>
    </row>
    <row r="98" spans="1:4" x14ac:dyDescent="0.25">
      <c r="A98" t="s">
        <v>1352</v>
      </c>
      <c r="B98" s="6" t="s">
        <v>1235</v>
      </c>
      <c r="C98" s="6">
        <v>0</v>
      </c>
      <c r="D98" s="6">
        <v>0</v>
      </c>
    </row>
    <row r="99" spans="1:4" x14ac:dyDescent="0.25">
      <c r="A99" t="s">
        <v>1353</v>
      </c>
      <c r="B99" s="6" t="s">
        <v>1231</v>
      </c>
      <c r="C99" s="6">
        <v>0</v>
      </c>
      <c r="D99" s="6">
        <v>0</v>
      </c>
    </row>
    <row r="100" spans="1:4" x14ac:dyDescent="0.25">
      <c r="A100" t="s">
        <v>1354</v>
      </c>
      <c r="B100" s="6" t="s">
        <v>1231</v>
      </c>
      <c r="C100" s="6">
        <v>0</v>
      </c>
      <c r="D100" s="6">
        <v>0</v>
      </c>
    </row>
    <row r="101" spans="1:4" x14ac:dyDescent="0.25">
      <c r="A101" t="s">
        <v>1355</v>
      </c>
      <c r="B101" s="6" t="s">
        <v>1243</v>
      </c>
      <c r="C101" s="6">
        <v>1</v>
      </c>
      <c r="D101" s="6" t="s">
        <v>1245</v>
      </c>
    </row>
    <row r="102" spans="1:4" x14ac:dyDescent="0.25">
      <c r="A102" t="s">
        <v>1356</v>
      </c>
      <c r="B102" s="6" t="s">
        <v>1243</v>
      </c>
      <c r="C102" s="6">
        <v>1</v>
      </c>
      <c r="D102" s="6" t="s">
        <v>1245</v>
      </c>
    </row>
    <row r="103" spans="1:4" x14ac:dyDescent="0.25">
      <c r="A103" t="s">
        <v>1357</v>
      </c>
      <c r="B103" s="6" t="s">
        <v>1235</v>
      </c>
      <c r="C103" s="6">
        <v>0</v>
      </c>
      <c r="D103" s="6">
        <v>0</v>
      </c>
    </row>
    <row r="104" spans="1:4" x14ac:dyDescent="0.25">
      <c r="A104" t="s">
        <v>1358</v>
      </c>
      <c r="B104" s="6" t="s">
        <v>1243</v>
      </c>
      <c r="C104" s="6">
        <v>1</v>
      </c>
      <c r="D104" s="6" t="s">
        <v>1245</v>
      </c>
    </row>
    <row r="105" spans="1:4" x14ac:dyDescent="0.25">
      <c r="A105" t="s">
        <v>1359</v>
      </c>
      <c r="B105" s="6" t="s">
        <v>1235</v>
      </c>
      <c r="C105" s="6">
        <v>0</v>
      </c>
      <c r="D105" s="6">
        <v>0</v>
      </c>
    </row>
    <row r="106" spans="1:4" x14ac:dyDescent="0.25">
      <c r="A106" t="s">
        <v>1360</v>
      </c>
      <c r="B106" s="6" t="s">
        <v>1235</v>
      </c>
      <c r="C106" s="6">
        <v>0</v>
      </c>
      <c r="D106" s="6">
        <v>0</v>
      </c>
    </row>
    <row r="107" spans="1:4" x14ac:dyDescent="0.25">
      <c r="A107" t="s">
        <v>1361</v>
      </c>
      <c r="B107" s="6" t="s">
        <v>1243</v>
      </c>
      <c r="C107" s="6">
        <v>4</v>
      </c>
      <c r="D107" s="6" t="s">
        <v>1244</v>
      </c>
    </row>
    <row r="108" spans="1:4" x14ac:dyDescent="0.25">
      <c r="A108" t="s">
        <v>1362</v>
      </c>
      <c r="B108" s="6" t="s">
        <v>1243</v>
      </c>
      <c r="C108" s="6">
        <v>4</v>
      </c>
      <c r="D108" s="6" t="s">
        <v>1244</v>
      </c>
    </row>
    <row r="109" spans="1:4" x14ac:dyDescent="0.25">
      <c r="A109" t="s">
        <v>1363</v>
      </c>
      <c r="B109" s="6" t="s">
        <v>1235</v>
      </c>
      <c r="C109" s="6">
        <v>0</v>
      </c>
      <c r="D109" s="6">
        <v>0</v>
      </c>
    </row>
    <row r="110" spans="1:4" x14ac:dyDescent="0.25">
      <c r="A110" t="s">
        <v>1364</v>
      </c>
      <c r="B110" s="6" t="s">
        <v>2122</v>
      </c>
      <c r="C110" s="6">
        <v>0</v>
      </c>
      <c r="D110" s="6">
        <v>0</v>
      </c>
    </row>
    <row r="111" spans="1:4" x14ac:dyDescent="0.25">
      <c r="A111" t="s">
        <v>1365</v>
      </c>
      <c r="B111" s="6" t="s">
        <v>2122</v>
      </c>
      <c r="C111" s="6">
        <v>0</v>
      </c>
      <c r="D111" s="6">
        <v>0</v>
      </c>
    </row>
    <row r="112" spans="1:4" x14ac:dyDescent="0.25">
      <c r="A112" t="s">
        <v>1366</v>
      </c>
      <c r="B112" s="6" t="s">
        <v>1243</v>
      </c>
      <c r="C112" s="6">
        <v>4</v>
      </c>
      <c r="D112" s="6" t="s">
        <v>1244</v>
      </c>
    </row>
    <row r="113" spans="1:4" x14ac:dyDescent="0.25">
      <c r="A113" t="s">
        <v>1367</v>
      </c>
      <c r="B113" s="6" t="s">
        <v>1235</v>
      </c>
      <c r="C113" s="6">
        <v>0</v>
      </c>
      <c r="D113" s="6">
        <v>0</v>
      </c>
    </row>
    <row r="114" spans="1:4" x14ac:dyDescent="0.25">
      <c r="A114" t="s">
        <v>1368</v>
      </c>
      <c r="B114" s="6" t="s">
        <v>1243</v>
      </c>
      <c r="C114" s="6">
        <v>4</v>
      </c>
      <c r="D114" s="6" t="s">
        <v>1244</v>
      </c>
    </row>
    <row r="115" spans="1:4" x14ac:dyDescent="0.25">
      <c r="A115" t="s">
        <v>1369</v>
      </c>
      <c r="B115" s="6" t="s">
        <v>1243</v>
      </c>
      <c r="C115" s="6">
        <v>4</v>
      </c>
      <c r="D115" s="6" t="s">
        <v>1244</v>
      </c>
    </row>
    <row r="116" spans="1:4" x14ac:dyDescent="0.25">
      <c r="A116" t="s">
        <v>1370</v>
      </c>
      <c r="B116" s="6" t="s">
        <v>1243</v>
      </c>
      <c r="C116" s="6">
        <v>4</v>
      </c>
      <c r="D116" s="6" t="s">
        <v>1244</v>
      </c>
    </row>
    <row r="117" spans="1:4" x14ac:dyDescent="0.25">
      <c r="A117" t="s">
        <v>1371</v>
      </c>
      <c r="B117" s="6" t="s">
        <v>1235</v>
      </c>
      <c r="C117" s="6">
        <v>0</v>
      </c>
      <c r="D117" s="6">
        <v>0</v>
      </c>
    </row>
    <row r="118" spans="1:4" x14ac:dyDescent="0.25">
      <c r="A118" t="s">
        <v>1372</v>
      </c>
      <c r="B118" s="6" t="s">
        <v>1243</v>
      </c>
      <c r="C118" s="6">
        <v>4</v>
      </c>
      <c r="D118" s="6" t="s">
        <v>1244</v>
      </c>
    </row>
    <row r="119" spans="1:4" x14ac:dyDescent="0.25">
      <c r="A119" t="s">
        <v>1373</v>
      </c>
      <c r="B119" s="6" t="s">
        <v>1243</v>
      </c>
      <c r="C119" s="6">
        <v>4</v>
      </c>
      <c r="D119" s="6" t="s">
        <v>1244</v>
      </c>
    </row>
    <row r="120" spans="1:4" x14ac:dyDescent="0.25">
      <c r="A120" t="s">
        <v>1374</v>
      </c>
      <c r="B120" s="6" t="s">
        <v>1243</v>
      </c>
      <c r="C120" s="6">
        <v>1</v>
      </c>
      <c r="D120" s="6" t="s">
        <v>1245</v>
      </c>
    </row>
    <row r="121" spans="1:4" x14ac:dyDescent="0.25">
      <c r="A121" t="s">
        <v>1375</v>
      </c>
      <c r="B121" s="6" t="s">
        <v>1235</v>
      </c>
      <c r="C121" s="6">
        <v>0</v>
      </c>
      <c r="D121" s="6">
        <v>0</v>
      </c>
    </row>
    <row r="122" spans="1:4" x14ac:dyDescent="0.25">
      <c r="A122" t="s">
        <v>1376</v>
      </c>
      <c r="B122" s="6" t="s">
        <v>1243</v>
      </c>
      <c r="C122" s="6">
        <v>4</v>
      </c>
      <c r="D122" s="6" t="s">
        <v>1244</v>
      </c>
    </row>
    <row r="123" spans="1:4" x14ac:dyDescent="0.25">
      <c r="A123" t="s">
        <v>1377</v>
      </c>
      <c r="B123" s="6" t="s">
        <v>1243</v>
      </c>
      <c r="C123" s="6">
        <v>1</v>
      </c>
      <c r="D123" s="6" t="s">
        <v>1245</v>
      </c>
    </row>
    <row r="124" spans="1:4" x14ac:dyDescent="0.25">
      <c r="A124" t="s">
        <v>1378</v>
      </c>
      <c r="B124" s="6" t="s">
        <v>1243</v>
      </c>
      <c r="C124" s="6">
        <v>4</v>
      </c>
      <c r="D124" s="6" t="s">
        <v>1244</v>
      </c>
    </row>
    <row r="125" spans="1:4" x14ac:dyDescent="0.25">
      <c r="A125" t="s">
        <v>1379</v>
      </c>
      <c r="B125" s="6" t="s">
        <v>1243</v>
      </c>
      <c r="C125" s="6">
        <v>4</v>
      </c>
      <c r="D125" s="6" t="s">
        <v>1244</v>
      </c>
    </row>
    <row r="126" spans="1:4" x14ac:dyDescent="0.25">
      <c r="A126" t="s">
        <v>1380</v>
      </c>
      <c r="B126" s="6" t="s">
        <v>1243</v>
      </c>
      <c r="C126" s="6">
        <v>1</v>
      </c>
      <c r="D126" s="6" t="s">
        <v>1245</v>
      </c>
    </row>
    <row r="127" spans="1:4" x14ac:dyDescent="0.25">
      <c r="A127" t="s">
        <v>1381</v>
      </c>
      <c r="B127" s="6" t="s">
        <v>1243</v>
      </c>
      <c r="C127" s="6">
        <v>4</v>
      </c>
      <c r="D127" s="6" t="s">
        <v>2123</v>
      </c>
    </row>
    <row r="128" spans="1:4" x14ac:dyDescent="0.25">
      <c r="A128" t="s">
        <v>1382</v>
      </c>
      <c r="B128" s="6" t="s">
        <v>1243</v>
      </c>
      <c r="C128" s="6">
        <v>4</v>
      </c>
      <c r="D128" s="6" t="s">
        <v>2123</v>
      </c>
    </row>
    <row r="129" spans="1:4" x14ac:dyDescent="0.25">
      <c r="A129" t="s">
        <v>1383</v>
      </c>
      <c r="B129" s="6" t="s">
        <v>1243</v>
      </c>
      <c r="C129" s="6">
        <v>1</v>
      </c>
      <c r="D129" s="6" t="s">
        <v>1245</v>
      </c>
    </row>
    <row r="130" spans="1:4" x14ac:dyDescent="0.25">
      <c r="A130" t="s">
        <v>1384</v>
      </c>
      <c r="B130" s="6" t="s">
        <v>1243</v>
      </c>
      <c r="C130" s="6">
        <v>4</v>
      </c>
      <c r="D130" s="6" t="s">
        <v>1244</v>
      </c>
    </row>
    <row r="131" spans="1:4" x14ac:dyDescent="0.25">
      <c r="A131" t="s">
        <v>1385</v>
      </c>
      <c r="B131" s="6" t="s">
        <v>1243</v>
      </c>
      <c r="C131" s="6">
        <v>4</v>
      </c>
      <c r="D131" s="6" t="s">
        <v>1244</v>
      </c>
    </row>
    <row r="132" spans="1:4" x14ac:dyDescent="0.25">
      <c r="A132" t="s">
        <v>1386</v>
      </c>
      <c r="B132" s="6" t="s">
        <v>1243</v>
      </c>
      <c r="C132" s="6">
        <v>4</v>
      </c>
      <c r="D132" s="6" t="s">
        <v>1244</v>
      </c>
    </row>
    <row r="133" spans="1:4" x14ac:dyDescent="0.25">
      <c r="A133" t="s">
        <v>1387</v>
      </c>
      <c r="B133" s="6" t="s">
        <v>1243</v>
      </c>
      <c r="C133" s="6">
        <v>1</v>
      </c>
      <c r="D133" s="6" t="s">
        <v>1245</v>
      </c>
    </row>
    <row r="134" spans="1:4" x14ac:dyDescent="0.25">
      <c r="A134" t="s">
        <v>1388</v>
      </c>
      <c r="B134" s="6" t="s">
        <v>1243</v>
      </c>
      <c r="C134" s="6">
        <v>1</v>
      </c>
      <c r="D134" s="6" t="s">
        <v>1245</v>
      </c>
    </row>
    <row r="135" spans="1:4" x14ac:dyDescent="0.25">
      <c r="A135" t="s">
        <v>1389</v>
      </c>
      <c r="B135" s="6" t="s">
        <v>1243</v>
      </c>
      <c r="C135" s="6">
        <v>4</v>
      </c>
      <c r="D135" s="6" t="s">
        <v>1244</v>
      </c>
    </row>
    <row r="136" spans="1:4" x14ac:dyDescent="0.25">
      <c r="A136" t="s">
        <v>1390</v>
      </c>
      <c r="B136" s="6" t="s">
        <v>1243</v>
      </c>
      <c r="C136" s="6">
        <v>1</v>
      </c>
      <c r="D136" s="6" t="s">
        <v>1245</v>
      </c>
    </row>
    <row r="137" spans="1:4" x14ac:dyDescent="0.25">
      <c r="A137" t="s">
        <v>1391</v>
      </c>
      <c r="B137" s="6" t="s">
        <v>1243</v>
      </c>
      <c r="C137" s="6">
        <v>1</v>
      </c>
      <c r="D137" s="6" t="s">
        <v>1245</v>
      </c>
    </row>
    <row r="138" spans="1:4" x14ac:dyDescent="0.25">
      <c r="A138" t="s">
        <v>1392</v>
      </c>
      <c r="B138" s="6" t="s">
        <v>1243</v>
      </c>
      <c r="C138" s="6">
        <v>4</v>
      </c>
      <c r="D138" s="6" t="s">
        <v>2123</v>
      </c>
    </row>
    <row r="139" spans="1:4" x14ac:dyDescent="0.25">
      <c r="A139" t="s">
        <v>1393</v>
      </c>
      <c r="B139" s="6" t="s">
        <v>1243</v>
      </c>
      <c r="C139" s="6">
        <v>4</v>
      </c>
      <c r="D139" s="6" t="s">
        <v>1244</v>
      </c>
    </row>
    <row r="140" spans="1:4" x14ac:dyDescent="0.25">
      <c r="A140" t="s">
        <v>1394</v>
      </c>
      <c r="B140" s="6" t="s">
        <v>1243</v>
      </c>
      <c r="C140" s="6">
        <v>4</v>
      </c>
      <c r="D140" s="6" t="s">
        <v>1244</v>
      </c>
    </row>
    <row r="141" spans="1:4" x14ac:dyDescent="0.25">
      <c r="A141" t="s">
        <v>1395</v>
      </c>
      <c r="B141" s="6" t="s">
        <v>1243</v>
      </c>
      <c r="C141" s="6">
        <v>2</v>
      </c>
      <c r="D141" s="6" t="s">
        <v>1245</v>
      </c>
    </row>
    <row r="142" spans="1:4" x14ac:dyDescent="0.25">
      <c r="A142" t="s">
        <v>1396</v>
      </c>
      <c r="B142" s="6" t="s">
        <v>1243</v>
      </c>
      <c r="C142" s="6">
        <v>2</v>
      </c>
      <c r="D142" s="6" t="s">
        <v>1246</v>
      </c>
    </row>
    <row r="143" spans="1:4" x14ac:dyDescent="0.25">
      <c r="A143" t="s">
        <v>1397</v>
      </c>
      <c r="B143" s="6" t="s">
        <v>1243</v>
      </c>
      <c r="C143" s="6">
        <v>1</v>
      </c>
      <c r="D143" s="6" t="s">
        <v>1247</v>
      </c>
    </row>
    <row r="144" spans="1:4" x14ac:dyDescent="0.25">
      <c r="A144" t="s">
        <v>1398</v>
      </c>
      <c r="B144" s="6" t="s">
        <v>1243</v>
      </c>
      <c r="C144" s="6">
        <v>2</v>
      </c>
      <c r="D144" s="6" t="s">
        <v>1245</v>
      </c>
    </row>
    <row r="145" spans="1:4" x14ac:dyDescent="0.25">
      <c r="A145" t="s">
        <v>1399</v>
      </c>
      <c r="B145" s="6" t="s">
        <v>1243</v>
      </c>
      <c r="C145" s="6">
        <v>4</v>
      </c>
      <c r="D145" s="6" t="s">
        <v>1244</v>
      </c>
    </row>
    <row r="146" spans="1:4" x14ac:dyDescent="0.25">
      <c r="A146" t="s">
        <v>1400</v>
      </c>
      <c r="B146" s="6" t="s">
        <v>1243</v>
      </c>
      <c r="C146" s="6">
        <v>1</v>
      </c>
      <c r="D146" s="6" t="s">
        <v>1247</v>
      </c>
    </row>
    <row r="147" spans="1:4" x14ac:dyDescent="0.25">
      <c r="A147" t="s">
        <v>1401</v>
      </c>
      <c r="B147" s="6" t="s">
        <v>1243</v>
      </c>
      <c r="C147" s="6">
        <v>2</v>
      </c>
      <c r="D147" s="6" t="s">
        <v>1248</v>
      </c>
    </row>
    <row r="148" spans="1:4" x14ac:dyDescent="0.25">
      <c r="A148" t="s">
        <v>1402</v>
      </c>
      <c r="B148" s="6" t="s">
        <v>1243</v>
      </c>
      <c r="C148" s="6">
        <v>2</v>
      </c>
      <c r="D148" s="6" t="s">
        <v>1249</v>
      </c>
    </row>
    <row r="149" spans="1:4" x14ac:dyDescent="0.25">
      <c r="A149" t="s">
        <v>1403</v>
      </c>
      <c r="B149" s="6" t="s">
        <v>1243</v>
      </c>
      <c r="C149" s="6">
        <v>2</v>
      </c>
      <c r="D149" s="6" t="s">
        <v>2124</v>
      </c>
    </row>
    <row r="150" spans="1:4" x14ac:dyDescent="0.25">
      <c r="A150" t="s">
        <v>1404</v>
      </c>
      <c r="B150" s="6" t="s">
        <v>1243</v>
      </c>
      <c r="C150" s="6">
        <v>2</v>
      </c>
      <c r="D150" s="6" t="s">
        <v>1250</v>
      </c>
    </row>
    <row r="151" spans="1:4" x14ac:dyDescent="0.25">
      <c r="A151" t="s">
        <v>1405</v>
      </c>
      <c r="B151" s="6" t="s">
        <v>1243</v>
      </c>
      <c r="C151" s="6">
        <v>2</v>
      </c>
      <c r="D151" s="6" t="s">
        <v>1244</v>
      </c>
    </row>
    <row r="152" spans="1:4" x14ac:dyDescent="0.25">
      <c r="A152" t="s">
        <v>1406</v>
      </c>
      <c r="B152" s="6" t="s">
        <v>1235</v>
      </c>
      <c r="C152" s="6">
        <v>0</v>
      </c>
      <c r="D152" s="6">
        <v>0</v>
      </c>
    </row>
    <row r="153" spans="1:4" x14ac:dyDescent="0.25">
      <c r="A153" t="s">
        <v>1407</v>
      </c>
      <c r="B153" s="6" t="s">
        <v>1235</v>
      </c>
      <c r="C153" s="6">
        <v>0</v>
      </c>
      <c r="D153" s="6">
        <v>0</v>
      </c>
    </row>
    <row r="154" spans="1:4" x14ac:dyDescent="0.25">
      <c r="A154" t="s">
        <v>1408</v>
      </c>
      <c r="B154" s="6" t="s">
        <v>1235</v>
      </c>
      <c r="C154" s="6">
        <v>0</v>
      </c>
      <c r="D154" s="6">
        <v>0</v>
      </c>
    </row>
    <row r="155" spans="1:4" x14ac:dyDescent="0.25">
      <c r="A155" t="s">
        <v>1409</v>
      </c>
      <c r="B155" s="6" t="s">
        <v>1235</v>
      </c>
      <c r="C155" s="6">
        <v>0</v>
      </c>
      <c r="D155" s="6">
        <v>0</v>
      </c>
    </row>
    <row r="156" spans="1:4" x14ac:dyDescent="0.25">
      <c r="A156" t="s">
        <v>1410</v>
      </c>
      <c r="B156" s="6" t="s">
        <v>1235</v>
      </c>
      <c r="C156" s="6">
        <v>0</v>
      </c>
      <c r="D156" s="6">
        <v>0</v>
      </c>
    </row>
    <row r="157" spans="1:4" x14ac:dyDescent="0.25">
      <c r="A157" t="s">
        <v>1411</v>
      </c>
      <c r="B157" s="6" t="s">
        <v>1235</v>
      </c>
      <c r="C157" s="6">
        <v>0</v>
      </c>
      <c r="D157" s="6">
        <v>0</v>
      </c>
    </row>
    <row r="158" spans="1:4" x14ac:dyDescent="0.25">
      <c r="A158" t="s">
        <v>1412</v>
      </c>
      <c r="B158" s="6" t="s">
        <v>1243</v>
      </c>
      <c r="C158" s="6">
        <v>1</v>
      </c>
      <c r="D158" s="6" t="s">
        <v>1245</v>
      </c>
    </row>
    <row r="159" spans="1:4" x14ac:dyDescent="0.25">
      <c r="A159" t="s">
        <v>1413</v>
      </c>
      <c r="B159" s="6" t="s">
        <v>1243</v>
      </c>
      <c r="C159" s="6">
        <v>1</v>
      </c>
      <c r="D159" s="6" t="s">
        <v>1245</v>
      </c>
    </row>
    <row r="160" spans="1:4" x14ac:dyDescent="0.25">
      <c r="A160" t="s">
        <v>1414</v>
      </c>
      <c r="B160" s="6" t="s">
        <v>1243</v>
      </c>
      <c r="C160" s="6">
        <v>4</v>
      </c>
      <c r="D160" s="6" t="s">
        <v>1244</v>
      </c>
    </row>
    <row r="161" spans="1:4" x14ac:dyDescent="0.25">
      <c r="A161" t="s">
        <v>1415</v>
      </c>
      <c r="B161" s="6" t="s">
        <v>1243</v>
      </c>
      <c r="C161" s="6">
        <v>1</v>
      </c>
      <c r="D161" s="6" t="s">
        <v>1245</v>
      </c>
    </row>
    <row r="162" spans="1:4" x14ac:dyDescent="0.25">
      <c r="A162" t="s">
        <v>1416</v>
      </c>
      <c r="B162" s="6" t="s">
        <v>1243</v>
      </c>
      <c r="C162" s="6">
        <v>1</v>
      </c>
      <c r="D162" s="6" t="s">
        <v>1245</v>
      </c>
    </row>
    <row r="163" spans="1:4" x14ac:dyDescent="0.25">
      <c r="A163" t="s">
        <v>1417</v>
      </c>
      <c r="B163" s="6" t="s">
        <v>1243</v>
      </c>
      <c r="C163" s="6">
        <v>1</v>
      </c>
      <c r="D163" s="6" t="s">
        <v>1245</v>
      </c>
    </row>
    <row r="164" spans="1:4" x14ac:dyDescent="0.25">
      <c r="A164" t="s">
        <v>1418</v>
      </c>
      <c r="B164" s="6" t="s">
        <v>1243</v>
      </c>
      <c r="C164" s="6">
        <v>4</v>
      </c>
      <c r="D164" s="6" t="s">
        <v>1244</v>
      </c>
    </row>
    <row r="165" spans="1:4" x14ac:dyDescent="0.25">
      <c r="A165" t="s">
        <v>1419</v>
      </c>
      <c r="B165" s="6" t="s">
        <v>1243</v>
      </c>
      <c r="C165" s="6">
        <v>4</v>
      </c>
      <c r="D165" s="6" t="s">
        <v>1244</v>
      </c>
    </row>
    <row r="166" spans="1:4" x14ac:dyDescent="0.25">
      <c r="A166" t="s">
        <v>1420</v>
      </c>
      <c r="B166" s="6" t="s">
        <v>1243</v>
      </c>
      <c r="C166" s="6">
        <v>4</v>
      </c>
      <c r="D166" s="6" t="s">
        <v>1244</v>
      </c>
    </row>
    <row r="167" spans="1:4" x14ac:dyDescent="0.25">
      <c r="A167" t="s">
        <v>1421</v>
      </c>
      <c r="B167" s="6" t="s">
        <v>1243</v>
      </c>
      <c r="C167" s="6">
        <v>4</v>
      </c>
      <c r="D167" s="6" t="s">
        <v>1244</v>
      </c>
    </row>
    <row r="168" spans="1:4" x14ac:dyDescent="0.25">
      <c r="A168" t="s">
        <v>1422</v>
      </c>
      <c r="B168" s="6" t="s">
        <v>1243</v>
      </c>
      <c r="C168" s="6">
        <v>4</v>
      </c>
      <c r="D168" s="6" t="s">
        <v>1244</v>
      </c>
    </row>
    <row r="169" spans="1:4" x14ac:dyDescent="0.25">
      <c r="A169" t="s">
        <v>1423</v>
      </c>
      <c r="B169" s="6" t="s">
        <v>1243</v>
      </c>
      <c r="C169" s="6">
        <v>4</v>
      </c>
      <c r="D169" s="6" t="s">
        <v>1244</v>
      </c>
    </row>
    <row r="170" spans="1:4" x14ac:dyDescent="0.25">
      <c r="A170" t="s">
        <v>1424</v>
      </c>
      <c r="B170" s="6" t="s">
        <v>1231</v>
      </c>
      <c r="C170" s="6">
        <v>0</v>
      </c>
      <c r="D170" s="6">
        <v>0</v>
      </c>
    </row>
    <row r="171" spans="1:4" x14ac:dyDescent="0.25">
      <c r="A171" t="s">
        <v>1425</v>
      </c>
      <c r="B171" s="6" t="s">
        <v>1231</v>
      </c>
      <c r="C171" s="6">
        <v>0</v>
      </c>
      <c r="D171" s="6">
        <v>0</v>
      </c>
    </row>
    <row r="172" spans="1:4" x14ac:dyDescent="0.25">
      <c r="A172" t="s">
        <v>1426</v>
      </c>
      <c r="B172" s="6" t="s">
        <v>1231</v>
      </c>
      <c r="C172" s="6">
        <v>0</v>
      </c>
      <c r="D172" s="6">
        <v>0</v>
      </c>
    </row>
    <row r="173" spans="1:4" x14ac:dyDescent="0.25">
      <c r="A173" t="s">
        <v>1427</v>
      </c>
      <c r="B173" s="6" t="s">
        <v>1235</v>
      </c>
      <c r="C173" s="6">
        <v>0</v>
      </c>
      <c r="D173" s="6">
        <v>0</v>
      </c>
    </row>
    <row r="174" spans="1:4" x14ac:dyDescent="0.25">
      <c r="A174" t="s">
        <v>1428</v>
      </c>
      <c r="B174" s="6" t="s">
        <v>1243</v>
      </c>
      <c r="C174" s="6">
        <v>4</v>
      </c>
      <c r="D174" s="6" t="s">
        <v>1244</v>
      </c>
    </row>
    <row r="175" spans="1:4" x14ac:dyDescent="0.25">
      <c r="A175" t="s">
        <v>1429</v>
      </c>
      <c r="B175" s="6" t="s">
        <v>1243</v>
      </c>
      <c r="C175" s="6">
        <v>4</v>
      </c>
      <c r="D175" s="6" t="s">
        <v>1244</v>
      </c>
    </row>
    <row r="176" spans="1:4" x14ac:dyDescent="0.25">
      <c r="A176" t="s">
        <v>1430</v>
      </c>
      <c r="B176" s="6" t="s">
        <v>1243</v>
      </c>
      <c r="C176" s="6">
        <v>4</v>
      </c>
      <c r="D176" s="6" t="s">
        <v>1244</v>
      </c>
    </row>
    <row r="177" spans="1:4" x14ac:dyDescent="0.25">
      <c r="A177" t="s">
        <v>1431</v>
      </c>
      <c r="B177" s="6" t="s">
        <v>1243</v>
      </c>
      <c r="C177" s="6">
        <v>4</v>
      </c>
      <c r="D177" s="6" t="s">
        <v>1244</v>
      </c>
    </row>
    <row r="178" spans="1:4" x14ac:dyDescent="0.25">
      <c r="A178" t="s">
        <v>1432</v>
      </c>
      <c r="B178" s="6" t="s">
        <v>1243</v>
      </c>
      <c r="C178" s="6">
        <v>4</v>
      </c>
      <c r="D178" s="6" t="s">
        <v>1244</v>
      </c>
    </row>
    <row r="179" spans="1:4" x14ac:dyDescent="0.25">
      <c r="A179" t="s">
        <v>1433</v>
      </c>
      <c r="B179" s="6" t="s">
        <v>1243</v>
      </c>
      <c r="C179" s="6">
        <v>4</v>
      </c>
      <c r="D179" s="6" t="s">
        <v>1244</v>
      </c>
    </row>
    <row r="180" spans="1:4" x14ac:dyDescent="0.25">
      <c r="A180" t="s">
        <v>1434</v>
      </c>
      <c r="B180" s="6" t="s">
        <v>1243</v>
      </c>
      <c r="C180" s="6">
        <v>4</v>
      </c>
      <c r="D180" s="6" t="s">
        <v>1244</v>
      </c>
    </row>
    <row r="181" spans="1:4" x14ac:dyDescent="0.25">
      <c r="A181" t="s">
        <v>1435</v>
      </c>
      <c r="B181" s="6" t="s">
        <v>1243</v>
      </c>
      <c r="C181" s="6">
        <v>4</v>
      </c>
      <c r="D181" s="6" t="s">
        <v>1244</v>
      </c>
    </row>
    <row r="182" spans="1:4" x14ac:dyDescent="0.25">
      <c r="A182" t="s">
        <v>1436</v>
      </c>
      <c r="B182" s="6" t="s">
        <v>1243</v>
      </c>
      <c r="C182" s="6">
        <v>4</v>
      </c>
      <c r="D182" s="6" t="s">
        <v>1244</v>
      </c>
    </row>
    <row r="183" spans="1:4" x14ac:dyDescent="0.25">
      <c r="A183" t="s">
        <v>1437</v>
      </c>
      <c r="B183" s="6" t="s">
        <v>1243</v>
      </c>
      <c r="C183" s="6">
        <v>4</v>
      </c>
      <c r="D183" s="6" t="s">
        <v>1244</v>
      </c>
    </row>
    <row r="184" spans="1:4" x14ac:dyDescent="0.25">
      <c r="A184" t="s">
        <v>1438</v>
      </c>
      <c r="B184" s="6" t="s">
        <v>1243</v>
      </c>
      <c r="C184" s="6">
        <v>1</v>
      </c>
      <c r="D184" s="6" t="s">
        <v>1245</v>
      </c>
    </row>
    <row r="185" spans="1:4" x14ac:dyDescent="0.25">
      <c r="A185" t="s">
        <v>1439</v>
      </c>
      <c r="B185" s="6" t="s">
        <v>1243</v>
      </c>
      <c r="C185" s="6">
        <v>1</v>
      </c>
      <c r="D185" s="6" t="s">
        <v>1245</v>
      </c>
    </row>
    <row r="186" spans="1:4" x14ac:dyDescent="0.25">
      <c r="A186" t="s">
        <v>1440</v>
      </c>
      <c r="B186" s="6" t="s">
        <v>1243</v>
      </c>
      <c r="C186" s="6">
        <v>1</v>
      </c>
      <c r="D186" s="6" t="s">
        <v>1245</v>
      </c>
    </row>
    <row r="187" spans="1:4" x14ac:dyDescent="0.25">
      <c r="A187" t="s">
        <v>1441</v>
      </c>
      <c r="B187" s="6" t="s">
        <v>1243</v>
      </c>
      <c r="C187" s="6">
        <v>1</v>
      </c>
      <c r="D187" s="6" t="s">
        <v>1245</v>
      </c>
    </row>
    <row r="188" spans="1:4" x14ac:dyDescent="0.25">
      <c r="A188" t="s">
        <v>1442</v>
      </c>
      <c r="B188" s="6" t="s">
        <v>1243</v>
      </c>
      <c r="C188" s="6">
        <v>1</v>
      </c>
      <c r="D188" s="6" t="s">
        <v>2124</v>
      </c>
    </row>
    <row r="189" spans="1:4" x14ac:dyDescent="0.25">
      <c r="A189" t="s">
        <v>1443</v>
      </c>
      <c r="B189" s="6" t="s">
        <v>1243</v>
      </c>
      <c r="C189" s="6">
        <v>1</v>
      </c>
      <c r="D189" s="6" t="s">
        <v>1247</v>
      </c>
    </row>
    <row r="190" spans="1:4" x14ac:dyDescent="0.25">
      <c r="A190" t="s">
        <v>1444</v>
      </c>
      <c r="B190" s="6" t="s">
        <v>1243</v>
      </c>
      <c r="C190" s="6">
        <v>1</v>
      </c>
      <c r="D190" s="6" t="s">
        <v>1250</v>
      </c>
    </row>
    <row r="191" spans="1:4" x14ac:dyDescent="0.25">
      <c r="A191" t="s">
        <v>1445</v>
      </c>
      <c r="B191" s="6" t="s">
        <v>1243</v>
      </c>
      <c r="C191" s="6">
        <v>1</v>
      </c>
      <c r="D191" s="6" t="s">
        <v>1245</v>
      </c>
    </row>
    <row r="192" spans="1:4" x14ac:dyDescent="0.25">
      <c r="A192" t="s">
        <v>1446</v>
      </c>
      <c r="B192" s="6" t="s">
        <v>1243</v>
      </c>
      <c r="C192" s="6">
        <v>1</v>
      </c>
      <c r="D192" s="6" t="s">
        <v>1245</v>
      </c>
    </row>
    <row r="193" spans="1:4" x14ac:dyDescent="0.25">
      <c r="A193" t="s">
        <v>1447</v>
      </c>
      <c r="B193" s="6" t="s">
        <v>1243</v>
      </c>
      <c r="C193" s="6">
        <v>1</v>
      </c>
      <c r="D193" s="6" t="s">
        <v>1245</v>
      </c>
    </row>
    <row r="194" spans="1:4" x14ac:dyDescent="0.25">
      <c r="A194" t="s">
        <v>1448</v>
      </c>
      <c r="B194" s="6" t="s">
        <v>1243</v>
      </c>
      <c r="C194" s="6">
        <v>1</v>
      </c>
      <c r="D194" s="6" t="s">
        <v>1245</v>
      </c>
    </row>
    <row r="195" spans="1:4" x14ac:dyDescent="0.25">
      <c r="A195" t="s">
        <v>1449</v>
      </c>
      <c r="B195" s="6" t="s">
        <v>1243</v>
      </c>
      <c r="C195" s="6">
        <v>1</v>
      </c>
      <c r="D195" s="6" t="s">
        <v>1245</v>
      </c>
    </row>
    <row r="196" spans="1:4" x14ac:dyDescent="0.25">
      <c r="A196" t="s">
        <v>1450</v>
      </c>
      <c r="B196" s="6" t="s">
        <v>1243</v>
      </c>
      <c r="C196" s="6">
        <v>1</v>
      </c>
      <c r="D196" s="6" t="s">
        <v>1245</v>
      </c>
    </row>
    <row r="197" spans="1:4" x14ac:dyDescent="0.25">
      <c r="A197" t="s">
        <v>1451</v>
      </c>
      <c r="B197" s="6" t="s">
        <v>1235</v>
      </c>
      <c r="C197" s="6">
        <v>0</v>
      </c>
      <c r="D197" s="6">
        <v>0</v>
      </c>
    </row>
    <row r="198" spans="1:4" x14ac:dyDescent="0.25">
      <c r="A198" t="s">
        <v>1452</v>
      </c>
      <c r="B198" s="6" t="s">
        <v>1243</v>
      </c>
      <c r="C198" s="6">
        <v>4</v>
      </c>
      <c r="D198" s="6" t="s">
        <v>1244</v>
      </c>
    </row>
    <row r="199" spans="1:4" x14ac:dyDescent="0.25">
      <c r="A199" t="s">
        <v>1453</v>
      </c>
      <c r="B199" s="6" t="s">
        <v>1243</v>
      </c>
      <c r="C199" s="6">
        <v>4</v>
      </c>
      <c r="D199" s="6" t="s">
        <v>1244</v>
      </c>
    </row>
    <row r="200" spans="1:4" x14ac:dyDescent="0.25">
      <c r="A200" t="s">
        <v>1454</v>
      </c>
      <c r="B200" s="6" t="s">
        <v>1243</v>
      </c>
      <c r="C200" s="6">
        <v>4</v>
      </c>
      <c r="D200" s="6" t="s">
        <v>1244</v>
      </c>
    </row>
    <row r="201" spans="1:4" x14ac:dyDescent="0.25">
      <c r="A201" t="s">
        <v>1455</v>
      </c>
      <c r="B201" s="6" t="s">
        <v>1235</v>
      </c>
      <c r="C201" s="6">
        <v>0</v>
      </c>
      <c r="D201" s="6">
        <v>0</v>
      </c>
    </row>
    <row r="202" spans="1:4" x14ac:dyDescent="0.25">
      <c r="A202" t="s">
        <v>1456</v>
      </c>
      <c r="B202" s="6" t="s">
        <v>1235</v>
      </c>
      <c r="C202" s="6">
        <v>0</v>
      </c>
      <c r="D202" s="6">
        <v>0</v>
      </c>
    </row>
    <row r="203" spans="1:4" x14ac:dyDescent="0.25">
      <c r="A203" t="s">
        <v>1457</v>
      </c>
      <c r="B203" s="6" t="s">
        <v>1235</v>
      </c>
      <c r="C203" s="6">
        <v>0</v>
      </c>
      <c r="D203" s="6">
        <v>0</v>
      </c>
    </row>
    <row r="204" spans="1:4" x14ac:dyDescent="0.25">
      <c r="A204" t="s">
        <v>1458</v>
      </c>
      <c r="B204" s="6" t="s">
        <v>1235</v>
      </c>
      <c r="C204" s="6">
        <v>0</v>
      </c>
      <c r="D204" s="6">
        <v>0</v>
      </c>
    </row>
    <row r="205" spans="1:4" x14ac:dyDescent="0.25">
      <c r="A205" t="s">
        <v>1459</v>
      </c>
      <c r="B205" s="6" t="s">
        <v>1235</v>
      </c>
      <c r="C205" s="6">
        <v>0</v>
      </c>
      <c r="D205" s="6">
        <v>0</v>
      </c>
    </row>
    <row r="206" spans="1:4" x14ac:dyDescent="0.25">
      <c r="A206" t="s">
        <v>1460</v>
      </c>
      <c r="B206" s="6" t="s">
        <v>1235</v>
      </c>
      <c r="C206" s="6">
        <v>0</v>
      </c>
      <c r="D206" s="6">
        <v>0</v>
      </c>
    </row>
    <row r="207" spans="1:4" x14ac:dyDescent="0.25">
      <c r="A207" t="s">
        <v>1461</v>
      </c>
      <c r="B207" s="6" t="s">
        <v>1235</v>
      </c>
      <c r="C207" s="6">
        <v>0</v>
      </c>
      <c r="D207" s="6">
        <v>0</v>
      </c>
    </row>
    <row r="208" spans="1:4" x14ac:dyDescent="0.25">
      <c r="A208" t="s">
        <v>1462</v>
      </c>
      <c r="B208" s="6" t="s">
        <v>1235</v>
      </c>
      <c r="C208" s="6">
        <v>0</v>
      </c>
      <c r="D208" s="6">
        <v>0</v>
      </c>
    </row>
    <row r="209" spans="1:4" x14ac:dyDescent="0.25">
      <c r="A209" t="s">
        <v>1463</v>
      </c>
      <c r="B209" s="6" t="s">
        <v>1235</v>
      </c>
      <c r="C209" s="6">
        <v>0</v>
      </c>
      <c r="D209" s="6">
        <v>0</v>
      </c>
    </row>
    <row r="210" spans="1:4" x14ac:dyDescent="0.25">
      <c r="A210" t="s">
        <v>1464</v>
      </c>
      <c r="B210" s="6" t="s">
        <v>2122</v>
      </c>
      <c r="C210" s="6">
        <v>0</v>
      </c>
      <c r="D210" s="6">
        <v>0</v>
      </c>
    </row>
    <row r="211" spans="1:4" x14ac:dyDescent="0.25">
      <c r="A211" t="s">
        <v>1465</v>
      </c>
      <c r="B211" s="6" t="s">
        <v>2122</v>
      </c>
      <c r="C211" s="6">
        <v>0</v>
      </c>
      <c r="D211" s="6">
        <v>0</v>
      </c>
    </row>
    <row r="212" spans="1:4" x14ac:dyDescent="0.25">
      <c r="A212" t="s">
        <v>1466</v>
      </c>
      <c r="B212" s="6" t="s">
        <v>2122</v>
      </c>
      <c r="C212" s="6">
        <v>0</v>
      </c>
      <c r="D212" s="6">
        <v>0</v>
      </c>
    </row>
    <row r="213" spans="1:4" x14ac:dyDescent="0.25">
      <c r="A213" t="s">
        <v>1467</v>
      </c>
      <c r="B213" s="6" t="s">
        <v>2122</v>
      </c>
      <c r="C213" s="6">
        <v>0</v>
      </c>
      <c r="D213" s="6">
        <v>0</v>
      </c>
    </row>
    <row r="214" spans="1:4" x14ac:dyDescent="0.25">
      <c r="A214" t="s">
        <v>1468</v>
      </c>
      <c r="B214" s="6" t="s">
        <v>2122</v>
      </c>
      <c r="C214" s="6">
        <v>0</v>
      </c>
      <c r="D214" s="6">
        <v>0</v>
      </c>
    </row>
    <row r="215" spans="1:4" x14ac:dyDescent="0.25">
      <c r="A215" t="s">
        <v>1469</v>
      </c>
      <c r="B215" s="6" t="s">
        <v>1235</v>
      </c>
      <c r="C215" s="6">
        <v>0</v>
      </c>
      <c r="D215" s="6">
        <v>0</v>
      </c>
    </row>
    <row r="216" spans="1:4" x14ac:dyDescent="0.25">
      <c r="A216" t="s">
        <v>1470</v>
      </c>
      <c r="B216" s="6" t="s">
        <v>1231</v>
      </c>
      <c r="C216" s="6">
        <v>0</v>
      </c>
      <c r="D216" s="6">
        <v>0</v>
      </c>
    </row>
    <row r="217" spans="1:4" x14ac:dyDescent="0.25">
      <c r="A217" t="s">
        <v>1471</v>
      </c>
      <c r="B217" s="6" t="s">
        <v>1235</v>
      </c>
      <c r="C217" s="6">
        <v>0</v>
      </c>
      <c r="D217" s="6">
        <v>0</v>
      </c>
    </row>
    <row r="218" spans="1:4" x14ac:dyDescent="0.25">
      <c r="A218" t="s">
        <v>1472</v>
      </c>
      <c r="B218" s="6" t="s">
        <v>1235</v>
      </c>
      <c r="C218" s="6">
        <v>0</v>
      </c>
      <c r="D218" s="6">
        <v>0</v>
      </c>
    </row>
    <row r="219" spans="1:4" x14ac:dyDescent="0.25">
      <c r="A219" t="s">
        <v>1473</v>
      </c>
      <c r="B219" s="6" t="s">
        <v>1235</v>
      </c>
      <c r="C219" s="6">
        <v>0</v>
      </c>
      <c r="D219" s="6">
        <v>0</v>
      </c>
    </row>
    <row r="220" spans="1:4" x14ac:dyDescent="0.25">
      <c r="A220" t="s">
        <v>1474</v>
      </c>
      <c r="B220" s="6" t="s">
        <v>1235</v>
      </c>
      <c r="C220" s="6">
        <v>0</v>
      </c>
      <c r="D220" s="6">
        <v>0</v>
      </c>
    </row>
    <row r="221" spans="1:4" x14ac:dyDescent="0.25">
      <c r="A221" t="s">
        <v>1475</v>
      </c>
      <c r="B221" s="6" t="s">
        <v>1235</v>
      </c>
      <c r="C221" s="6">
        <v>0</v>
      </c>
      <c r="D221" s="6">
        <v>0</v>
      </c>
    </row>
    <row r="222" spans="1:4" x14ac:dyDescent="0.25">
      <c r="A222" t="s">
        <v>1476</v>
      </c>
      <c r="B222" s="9" t="s">
        <v>1231</v>
      </c>
      <c r="C222" s="6">
        <v>0</v>
      </c>
      <c r="D222" s="6">
        <v>0</v>
      </c>
    </row>
    <row r="223" spans="1:4" x14ac:dyDescent="0.25">
      <c r="A223" t="s">
        <v>1477</v>
      </c>
      <c r="B223" s="9" t="s">
        <v>1231</v>
      </c>
      <c r="C223" s="6">
        <v>0</v>
      </c>
      <c r="D223" s="6">
        <v>0</v>
      </c>
    </row>
    <row r="224" spans="1:4" x14ac:dyDescent="0.25">
      <c r="A224" t="s">
        <v>1478</v>
      </c>
      <c r="B224" s="9" t="s">
        <v>1231</v>
      </c>
      <c r="C224" s="6">
        <v>0</v>
      </c>
      <c r="D224" s="6">
        <v>0</v>
      </c>
    </row>
    <row r="225" spans="1:4" x14ac:dyDescent="0.25">
      <c r="A225" t="s">
        <v>1479</v>
      </c>
      <c r="B225" s="9" t="s">
        <v>1231</v>
      </c>
      <c r="C225" s="6">
        <v>0</v>
      </c>
      <c r="D225" s="6">
        <v>0</v>
      </c>
    </row>
    <row r="226" spans="1:4" x14ac:dyDescent="0.25">
      <c r="A226" t="s">
        <v>1480</v>
      </c>
      <c r="B226" s="9" t="s">
        <v>1231</v>
      </c>
      <c r="C226" s="6">
        <v>0</v>
      </c>
      <c r="D226" s="6">
        <v>0</v>
      </c>
    </row>
    <row r="227" spans="1:4" x14ac:dyDescent="0.25">
      <c r="A227" t="s">
        <v>1481</v>
      </c>
      <c r="B227" s="9" t="s">
        <v>1231</v>
      </c>
      <c r="C227" s="6">
        <v>0</v>
      </c>
      <c r="D227" s="6">
        <v>0</v>
      </c>
    </row>
    <row r="228" spans="1:4" x14ac:dyDescent="0.25">
      <c r="A228" t="s">
        <v>1482</v>
      </c>
      <c r="B228" s="9" t="s">
        <v>1231</v>
      </c>
      <c r="C228" s="6">
        <v>0</v>
      </c>
      <c r="D228" s="6">
        <v>0</v>
      </c>
    </row>
    <row r="229" spans="1:4" x14ac:dyDescent="0.25">
      <c r="A229" t="s">
        <v>1483</v>
      </c>
      <c r="B229" s="9" t="s">
        <v>1231</v>
      </c>
      <c r="C229" s="6">
        <v>0</v>
      </c>
      <c r="D229" s="6">
        <v>0</v>
      </c>
    </row>
    <row r="230" spans="1:4" x14ac:dyDescent="0.25">
      <c r="A230" t="s">
        <v>1484</v>
      </c>
      <c r="B230" s="9" t="s">
        <v>1231</v>
      </c>
      <c r="C230" s="6">
        <v>0</v>
      </c>
      <c r="D230" s="6">
        <v>0</v>
      </c>
    </row>
    <row r="231" spans="1:4" x14ac:dyDescent="0.25">
      <c r="A231" t="s">
        <v>1485</v>
      </c>
      <c r="B231" s="9" t="s">
        <v>1231</v>
      </c>
      <c r="C231" s="6">
        <v>0</v>
      </c>
      <c r="D231" s="6">
        <v>0</v>
      </c>
    </row>
    <row r="232" spans="1:4" x14ac:dyDescent="0.25">
      <c r="A232" t="s">
        <v>1486</v>
      </c>
      <c r="B232" s="9" t="s">
        <v>1231</v>
      </c>
      <c r="C232" s="6">
        <v>0</v>
      </c>
      <c r="D232" s="6">
        <v>0</v>
      </c>
    </row>
    <row r="233" spans="1:4" x14ac:dyDescent="0.25">
      <c r="A233" t="s">
        <v>1487</v>
      </c>
      <c r="B233" s="9" t="s">
        <v>1231</v>
      </c>
      <c r="C233" s="6">
        <v>0</v>
      </c>
      <c r="D233" s="6">
        <v>0</v>
      </c>
    </row>
    <row r="234" spans="1:4" x14ac:dyDescent="0.25">
      <c r="A234" t="s">
        <v>1488</v>
      </c>
      <c r="B234" s="6" t="s">
        <v>1235</v>
      </c>
      <c r="C234" s="6">
        <v>0</v>
      </c>
      <c r="D234" s="6">
        <v>0</v>
      </c>
    </row>
    <row r="235" spans="1:4" x14ac:dyDescent="0.25">
      <c r="A235" t="s">
        <v>1489</v>
      </c>
      <c r="B235" s="6" t="s">
        <v>1235</v>
      </c>
      <c r="C235" s="6">
        <v>0</v>
      </c>
      <c r="D235" s="6">
        <v>0</v>
      </c>
    </row>
    <row r="236" spans="1:4" x14ac:dyDescent="0.25">
      <c r="A236" t="s">
        <v>1490</v>
      </c>
      <c r="B236" s="6" t="s">
        <v>1235</v>
      </c>
      <c r="C236" s="6">
        <v>0</v>
      </c>
      <c r="D236" s="6">
        <v>0</v>
      </c>
    </row>
    <row r="237" spans="1:4" x14ac:dyDescent="0.25">
      <c r="A237" t="s">
        <v>1491</v>
      </c>
      <c r="B237" s="6" t="s">
        <v>1235</v>
      </c>
      <c r="C237" s="6">
        <v>0</v>
      </c>
      <c r="D237" s="6">
        <v>0</v>
      </c>
    </row>
    <row r="238" spans="1:4" x14ac:dyDescent="0.25">
      <c r="A238" t="s">
        <v>1492</v>
      </c>
      <c r="B238" s="6" t="s">
        <v>1235</v>
      </c>
      <c r="C238" s="6">
        <v>0</v>
      </c>
      <c r="D238" s="6">
        <v>0</v>
      </c>
    </row>
    <row r="239" spans="1:4" x14ac:dyDescent="0.25">
      <c r="A239" t="s">
        <v>1493</v>
      </c>
      <c r="B239" s="6" t="s">
        <v>1235</v>
      </c>
      <c r="C239" s="6">
        <v>0</v>
      </c>
      <c r="D239" s="6">
        <v>0</v>
      </c>
    </row>
    <row r="240" spans="1:4" x14ac:dyDescent="0.25">
      <c r="A240" t="s">
        <v>1494</v>
      </c>
      <c r="B240" s="6" t="s">
        <v>1235</v>
      </c>
      <c r="C240" s="6">
        <v>0</v>
      </c>
      <c r="D240" s="6">
        <v>0</v>
      </c>
    </row>
    <row r="241" spans="1:4" x14ac:dyDescent="0.25">
      <c r="A241" t="s">
        <v>1495</v>
      </c>
      <c r="B241" s="6" t="s">
        <v>1235</v>
      </c>
      <c r="C241" s="6">
        <v>0</v>
      </c>
      <c r="D241" s="6">
        <v>0</v>
      </c>
    </row>
    <row r="242" spans="1:4" x14ac:dyDescent="0.25">
      <c r="A242" t="s">
        <v>1496</v>
      </c>
      <c r="B242" s="6" t="s">
        <v>1235</v>
      </c>
      <c r="C242" s="6">
        <v>0</v>
      </c>
      <c r="D242" s="6">
        <v>0</v>
      </c>
    </row>
    <row r="243" spans="1:4" x14ac:dyDescent="0.25">
      <c r="A243" t="s">
        <v>1497</v>
      </c>
      <c r="B243" s="6" t="s">
        <v>1235</v>
      </c>
      <c r="C243" s="6">
        <v>0</v>
      </c>
      <c r="D243" s="6">
        <v>0</v>
      </c>
    </row>
    <row r="244" spans="1:4" x14ac:dyDescent="0.25">
      <c r="A244" t="s">
        <v>1498</v>
      </c>
      <c r="B244" s="9" t="s">
        <v>1231</v>
      </c>
      <c r="C244" s="6">
        <v>0</v>
      </c>
      <c r="D244" s="6">
        <v>0</v>
      </c>
    </row>
    <row r="245" spans="1:4" x14ac:dyDescent="0.25">
      <c r="A245" t="s">
        <v>1499</v>
      </c>
      <c r="B245" s="9" t="s">
        <v>1231</v>
      </c>
      <c r="C245" s="6">
        <v>0</v>
      </c>
      <c r="D245" s="6">
        <v>0</v>
      </c>
    </row>
    <row r="246" spans="1:4" x14ac:dyDescent="0.25">
      <c r="A246" t="s">
        <v>1500</v>
      </c>
      <c r="B246" s="9" t="s">
        <v>1231</v>
      </c>
      <c r="C246" s="6">
        <v>0</v>
      </c>
      <c r="D246" s="6">
        <v>0</v>
      </c>
    </row>
    <row r="247" spans="1:4" x14ac:dyDescent="0.25">
      <c r="A247" t="s">
        <v>1501</v>
      </c>
      <c r="B247" s="9" t="s">
        <v>1231</v>
      </c>
      <c r="C247" s="6">
        <v>0</v>
      </c>
      <c r="D247" s="6">
        <v>0</v>
      </c>
    </row>
    <row r="248" spans="1:4" x14ac:dyDescent="0.25">
      <c r="A248" t="s">
        <v>1502</v>
      </c>
      <c r="B248" s="9" t="s">
        <v>1231</v>
      </c>
      <c r="C248" s="6">
        <v>0</v>
      </c>
      <c r="D248" s="6">
        <v>0</v>
      </c>
    </row>
    <row r="249" spans="1:4" x14ac:dyDescent="0.25">
      <c r="A249" t="s">
        <v>1503</v>
      </c>
      <c r="B249" s="9" t="s">
        <v>1231</v>
      </c>
      <c r="C249" s="6">
        <v>0</v>
      </c>
      <c r="D249" s="6">
        <v>0</v>
      </c>
    </row>
    <row r="250" spans="1:4" x14ac:dyDescent="0.25">
      <c r="A250" t="s">
        <v>1504</v>
      </c>
      <c r="B250" s="9" t="s">
        <v>1231</v>
      </c>
      <c r="C250" s="6">
        <v>0</v>
      </c>
      <c r="D250" s="6">
        <v>0</v>
      </c>
    </row>
    <row r="251" spans="1:4" x14ac:dyDescent="0.25">
      <c r="A251" t="s">
        <v>1505</v>
      </c>
      <c r="B251" s="9" t="s">
        <v>1231</v>
      </c>
      <c r="C251" s="6">
        <v>0</v>
      </c>
      <c r="D251" s="6">
        <v>0</v>
      </c>
    </row>
    <row r="252" spans="1:4" x14ac:dyDescent="0.25">
      <c r="A252" t="s">
        <v>1506</v>
      </c>
      <c r="B252" s="9" t="s">
        <v>1231</v>
      </c>
      <c r="C252" s="6">
        <v>0</v>
      </c>
      <c r="D252" s="6">
        <v>0</v>
      </c>
    </row>
    <row r="253" spans="1:4" x14ac:dyDescent="0.25">
      <c r="A253" t="s">
        <v>1507</v>
      </c>
      <c r="B253" s="9" t="s">
        <v>1231</v>
      </c>
      <c r="C253" s="6">
        <v>0</v>
      </c>
      <c r="D253" s="6">
        <v>0</v>
      </c>
    </row>
    <row r="254" spans="1:4" x14ac:dyDescent="0.25">
      <c r="A254" t="s">
        <v>1508</v>
      </c>
      <c r="B254" s="9" t="s">
        <v>1231</v>
      </c>
      <c r="C254" s="6">
        <v>0</v>
      </c>
      <c r="D254" s="6">
        <v>0</v>
      </c>
    </row>
    <row r="255" spans="1:4" x14ac:dyDescent="0.25">
      <c r="A255" t="s">
        <v>1509</v>
      </c>
      <c r="B255" s="9" t="s">
        <v>1231</v>
      </c>
      <c r="C255" s="6">
        <v>0</v>
      </c>
      <c r="D255" s="6">
        <v>0</v>
      </c>
    </row>
    <row r="256" spans="1:4" x14ac:dyDescent="0.25">
      <c r="A256" t="s">
        <v>1510</v>
      </c>
      <c r="B256" s="9" t="s">
        <v>1235</v>
      </c>
      <c r="C256" s="6">
        <v>0</v>
      </c>
      <c r="D256" s="6">
        <v>0</v>
      </c>
    </row>
    <row r="257" spans="1:4" x14ac:dyDescent="0.25">
      <c r="A257" t="s">
        <v>1511</v>
      </c>
      <c r="B257" s="6" t="s">
        <v>1235</v>
      </c>
      <c r="C257" s="6">
        <v>0</v>
      </c>
      <c r="D257" s="6">
        <v>0</v>
      </c>
    </row>
    <row r="258" spans="1:4" x14ac:dyDescent="0.25">
      <c r="A258" t="s">
        <v>1512</v>
      </c>
      <c r="B258" s="6" t="s">
        <v>1235</v>
      </c>
      <c r="C258" s="6">
        <v>0</v>
      </c>
      <c r="D258" s="6">
        <v>0</v>
      </c>
    </row>
    <row r="259" spans="1:4" x14ac:dyDescent="0.25">
      <c r="A259" t="s">
        <v>1513</v>
      </c>
      <c r="B259" s="6" t="s">
        <v>1231</v>
      </c>
      <c r="C259" s="6">
        <v>0</v>
      </c>
      <c r="D259" s="6">
        <v>0</v>
      </c>
    </row>
    <row r="260" spans="1:4" x14ac:dyDescent="0.25">
      <c r="A260" t="s">
        <v>1514</v>
      </c>
      <c r="B260" s="6" t="s">
        <v>1231</v>
      </c>
      <c r="C260" s="6">
        <v>0</v>
      </c>
      <c r="D260" s="6">
        <v>0</v>
      </c>
    </row>
    <row r="261" spans="1:4" x14ac:dyDescent="0.25">
      <c r="A261" t="s">
        <v>1515</v>
      </c>
      <c r="B261" s="6" t="s">
        <v>1231</v>
      </c>
      <c r="C261" s="6">
        <v>0</v>
      </c>
      <c r="D261" s="6">
        <v>0</v>
      </c>
    </row>
    <row r="262" spans="1:4" x14ac:dyDescent="0.25">
      <c r="A262" t="s">
        <v>1516</v>
      </c>
      <c r="B262" s="6" t="s">
        <v>1231</v>
      </c>
      <c r="C262" s="6">
        <v>0</v>
      </c>
      <c r="D262" s="6">
        <v>0</v>
      </c>
    </row>
    <row r="263" spans="1:4" x14ac:dyDescent="0.25">
      <c r="A263" t="s">
        <v>1517</v>
      </c>
      <c r="B263" s="6" t="s">
        <v>1231</v>
      </c>
      <c r="C263" s="6">
        <v>0</v>
      </c>
      <c r="D263" s="6">
        <v>0</v>
      </c>
    </row>
    <row r="264" spans="1:4" x14ac:dyDescent="0.25">
      <c r="A264" t="s">
        <v>1518</v>
      </c>
      <c r="B264" s="6" t="s">
        <v>1231</v>
      </c>
      <c r="C264" s="6">
        <v>0</v>
      </c>
      <c r="D264" s="6">
        <v>0</v>
      </c>
    </row>
    <row r="265" spans="1:4" x14ac:dyDescent="0.25">
      <c r="A265" t="s">
        <v>1519</v>
      </c>
      <c r="B265" s="6" t="s">
        <v>1231</v>
      </c>
      <c r="C265" s="6">
        <v>0</v>
      </c>
      <c r="D265" s="6">
        <v>0</v>
      </c>
    </row>
    <row r="266" spans="1:4" x14ac:dyDescent="0.25">
      <c r="A266" t="s">
        <v>1520</v>
      </c>
      <c r="B266" s="6" t="s">
        <v>1235</v>
      </c>
      <c r="C266" s="6">
        <v>0</v>
      </c>
      <c r="D266" s="6">
        <v>0</v>
      </c>
    </row>
    <row r="267" spans="1:4" x14ac:dyDescent="0.25">
      <c r="A267" t="s">
        <v>1521</v>
      </c>
      <c r="B267" s="6" t="s">
        <v>1235</v>
      </c>
      <c r="C267" s="6">
        <v>0</v>
      </c>
      <c r="D267" s="6">
        <v>0</v>
      </c>
    </row>
    <row r="268" spans="1:4" x14ac:dyDescent="0.25">
      <c r="A268" t="s">
        <v>1522</v>
      </c>
      <c r="B268" s="6" t="s">
        <v>1235</v>
      </c>
      <c r="C268" s="6">
        <v>0</v>
      </c>
      <c r="D268" s="6">
        <v>0</v>
      </c>
    </row>
    <row r="269" spans="1:4" x14ac:dyDescent="0.25">
      <c r="A269" t="s">
        <v>1523</v>
      </c>
      <c r="B269" s="6" t="s">
        <v>1235</v>
      </c>
      <c r="C269" s="6">
        <v>0</v>
      </c>
      <c r="D269" s="6">
        <v>0</v>
      </c>
    </row>
    <row r="270" spans="1:4" x14ac:dyDescent="0.25">
      <c r="A270" t="s">
        <v>1524</v>
      </c>
      <c r="B270" s="6" t="s">
        <v>1235</v>
      </c>
      <c r="C270" s="6">
        <v>0</v>
      </c>
      <c r="D270" s="6">
        <v>0</v>
      </c>
    </row>
    <row r="271" spans="1:4" x14ac:dyDescent="0.25">
      <c r="A271" t="s">
        <v>1525</v>
      </c>
      <c r="B271" s="6" t="s">
        <v>1235</v>
      </c>
      <c r="C271" s="6">
        <v>0</v>
      </c>
      <c r="D271" s="6">
        <v>0</v>
      </c>
    </row>
    <row r="272" spans="1:4" x14ac:dyDescent="0.25">
      <c r="A272" t="s">
        <v>1526</v>
      </c>
      <c r="B272" s="6" t="s">
        <v>1235</v>
      </c>
      <c r="C272" s="6">
        <v>0</v>
      </c>
      <c r="D272" s="6">
        <v>0</v>
      </c>
    </row>
    <row r="273" spans="1:4" x14ac:dyDescent="0.25">
      <c r="A273" t="s">
        <v>1527</v>
      </c>
      <c r="B273" s="6" t="s">
        <v>1235</v>
      </c>
      <c r="C273" s="6">
        <v>0</v>
      </c>
      <c r="D273" s="6">
        <v>0</v>
      </c>
    </row>
    <row r="274" spans="1:4" x14ac:dyDescent="0.25">
      <c r="A274" t="s">
        <v>1528</v>
      </c>
      <c r="B274" s="6" t="s">
        <v>1235</v>
      </c>
      <c r="C274" s="6">
        <v>0</v>
      </c>
      <c r="D274" s="6">
        <v>0</v>
      </c>
    </row>
    <row r="275" spans="1:4" x14ac:dyDescent="0.25">
      <c r="A275" t="s">
        <v>1529</v>
      </c>
      <c r="B275" s="6" t="s">
        <v>1235</v>
      </c>
      <c r="C275" s="6">
        <v>0</v>
      </c>
      <c r="D275" s="6">
        <v>0</v>
      </c>
    </row>
    <row r="276" spans="1:4" x14ac:dyDescent="0.25">
      <c r="A276" t="s">
        <v>1530</v>
      </c>
      <c r="B276" s="6" t="s">
        <v>1235</v>
      </c>
      <c r="C276" s="6">
        <v>0</v>
      </c>
      <c r="D276" s="6">
        <v>0</v>
      </c>
    </row>
    <row r="277" spans="1:4" x14ac:dyDescent="0.25">
      <c r="A277" t="s">
        <v>1531</v>
      </c>
      <c r="B277" s="6" t="s">
        <v>1231</v>
      </c>
      <c r="C277" s="6">
        <v>0</v>
      </c>
      <c r="D277" s="6">
        <v>0</v>
      </c>
    </row>
    <row r="278" spans="1:4" x14ac:dyDescent="0.25">
      <c r="A278" t="s">
        <v>1532</v>
      </c>
      <c r="B278" s="6" t="s">
        <v>1235</v>
      </c>
      <c r="C278" s="6">
        <v>0</v>
      </c>
      <c r="D278" s="6">
        <v>0</v>
      </c>
    </row>
    <row r="279" spans="1:4" x14ac:dyDescent="0.25">
      <c r="A279" t="s">
        <v>1533</v>
      </c>
      <c r="B279" s="6" t="s">
        <v>1235</v>
      </c>
      <c r="C279" s="6">
        <v>0</v>
      </c>
      <c r="D279" s="6">
        <v>0</v>
      </c>
    </row>
    <row r="280" spans="1:4" x14ac:dyDescent="0.25">
      <c r="A280" t="s">
        <v>1534</v>
      </c>
      <c r="B280" s="6" t="s">
        <v>1235</v>
      </c>
      <c r="C280" s="6">
        <v>0</v>
      </c>
      <c r="D280" s="6">
        <v>0</v>
      </c>
    </row>
    <row r="281" spans="1:4" x14ac:dyDescent="0.25">
      <c r="A281" t="s">
        <v>1535</v>
      </c>
      <c r="B281" s="6" t="s">
        <v>1235</v>
      </c>
      <c r="C281" s="6">
        <v>0</v>
      </c>
      <c r="D281" s="6">
        <v>0</v>
      </c>
    </row>
    <row r="282" spans="1:4" x14ac:dyDescent="0.25">
      <c r="A282" t="s">
        <v>1536</v>
      </c>
      <c r="B282" s="6" t="s">
        <v>1235</v>
      </c>
      <c r="C282" s="6">
        <v>0</v>
      </c>
      <c r="D282" s="6">
        <v>0</v>
      </c>
    </row>
    <row r="283" spans="1:4" x14ac:dyDescent="0.25">
      <c r="A283" t="s">
        <v>1537</v>
      </c>
      <c r="B283" s="6" t="s">
        <v>1235</v>
      </c>
      <c r="C283" s="6">
        <v>0</v>
      </c>
      <c r="D283" s="6">
        <v>0</v>
      </c>
    </row>
    <row r="284" spans="1:4" x14ac:dyDescent="0.25">
      <c r="A284" t="s">
        <v>1538</v>
      </c>
      <c r="B284" s="6" t="s">
        <v>1235</v>
      </c>
      <c r="C284" s="6">
        <v>0</v>
      </c>
      <c r="D284" s="6">
        <v>0</v>
      </c>
    </row>
    <row r="285" spans="1:4" x14ac:dyDescent="0.25">
      <c r="A285" t="s">
        <v>1539</v>
      </c>
      <c r="B285" s="6" t="s">
        <v>1235</v>
      </c>
      <c r="C285" s="6">
        <v>0</v>
      </c>
      <c r="D285" s="6">
        <v>0</v>
      </c>
    </row>
    <row r="286" spans="1:4" x14ac:dyDescent="0.25">
      <c r="A286" t="s">
        <v>1540</v>
      </c>
      <c r="B286" s="6" t="s">
        <v>1235</v>
      </c>
      <c r="C286" s="6">
        <v>0</v>
      </c>
      <c r="D286" s="6">
        <v>0</v>
      </c>
    </row>
    <row r="287" spans="1:4" x14ac:dyDescent="0.25">
      <c r="A287" t="s">
        <v>1541</v>
      </c>
      <c r="B287" s="6" t="s">
        <v>1235</v>
      </c>
      <c r="C287" s="6">
        <v>0</v>
      </c>
      <c r="D287" s="6">
        <v>0</v>
      </c>
    </row>
    <row r="288" spans="1:4" x14ac:dyDescent="0.25">
      <c r="A288" t="s">
        <v>1542</v>
      </c>
      <c r="B288" s="6" t="s">
        <v>1235</v>
      </c>
      <c r="C288" s="6">
        <v>0</v>
      </c>
      <c r="D288" s="6">
        <v>0</v>
      </c>
    </row>
    <row r="289" spans="1:4" x14ac:dyDescent="0.25">
      <c r="A289" t="s">
        <v>1543</v>
      </c>
      <c r="B289" s="6" t="s">
        <v>1235</v>
      </c>
      <c r="C289" s="6">
        <v>0</v>
      </c>
      <c r="D289" s="6">
        <v>0</v>
      </c>
    </row>
    <row r="290" spans="1:4" x14ac:dyDescent="0.25">
      <c r="A290" t="s">
        <v>1544</v>
      </c>
      <c r="B290" s="6" t="s">
        <v>1235</v>
      </c>
      <c r="C290" s="6">
        <v>0</v>
      </c>
      <c r="D290" s="6">
        <v>0</v>
      </c>
    </row>
    <row r="291" spans="1:4" x14ac:dyDescent="0.25">
      <c r="A291" t="s">
        <v>1545</v>
      </c>
      <c r="B291" s="6" t="s">
        <v>1235</v>
      </c>
      <c r="C291" s="6">
        <v>0</v>
      </c>
      <c r="D291" s="6">
        <v>0</v>
      </c>
    </row>
    <row r="292" spans="1:4" x14ac:dyDescent="0.25">
      <c r="A292" t="s">
        <v>1546</v>
      </c>
      <c r="B292" s="6" t="s">
        <v>1235</v>
      </c>
      <c r="C292" s="6">
        <v>0</v>
      </c>
      <c r="D292" s="6">
        <v>0</v>
      </c>
    </row>
    <row r="293" spans="1:4" x14ac:dyDescent="0.25">
      <c r="A293" t="s">
        <v>1547</v>
      </c>
      <c r="B293" s="6" t="s">
        <v>1235</v>
      </c>
      <c r="C293" s="6">
        <v>0</v>
      </c>
      <c r="D293" s="6">
        <v>0</v>
      </c>
    </row>
    <row r="294" spans="1:4" x14ac:dyDescent="0.25">
      <c r="A294" t="s">
        <v>1548</v>
      </c>
      <c r="B294" s="6" t="s">
        <v>1235</v>
      </c>
      <c r="C294" s="6">
        <v>0</v>
      </c>
      <c r="D294" s="6">
        <v>0</v>
      </c>
    </row>
    <row r="295" spans="1:4" x14ac:dyDescent="0.25">
      <c r="A295" t="s">
        <v>1549</v>
      </c>
      <c r="B295" s="6" t="s">
        <v>1235</v>
      </c>
      <c r="C295" s="6">
        <v>0</v>
      </c>
      <c r="D295" s="6">
        <v>0</v>
      </c>
    </row>
    <row r="296" spans="1:4" x14ac:dyDescent="0.25">
      <c r="A296" t="s">
        <v>1550</v>
      </c>
      <c r="B296" s="6" t="s">
        <v>1235</v>
      </c>
      <c r="C296" s="6">
        <v>0</v>
      </c>
      <c r="D296" s="6">
        <v>0</v>
      </c>
    </row>
    <row r="297" spans="1:4" x14ac:dyDescent="0.25">
      <c r="A297" t="s">
        <v>1551</v>
      </c>
      <c r="B297" s="6" t="s">
        <v>1235</v>
      </c>
      <c r="C297" s="6">
        <v>0</v>
      </c>
      <c r="D297" s="6">
        <v>0</v>
      </c>
    </row>
    <row r="298" spans="1:4" x14ac:dyDescent="0.25">
      <c r="A298" t="s">
        <v>1552</v>
      </c>
      <c r="B298" s="6" t="s">
        <v>1235</v>
      </c>
      <c r="C298" s="6">
        <v>0</v>
      </c>
      <c r="D298" s="6">
        <v>0</v>
      </c>
    </row>
    <row r="299" spans="1:4" x14ac:dyDescent="0.25">
      <c r="A299" t="s">
        <v>1553</v>
      </c>
      <c r="B299" s="6" t="s">
        <v>1235</v>
      </c>
      <c r="C299" s="6">
        <v>0</v>
      </c>
      <c r="D299" s="6">
        <v>0</v>
      </c>
    </row>
    <row r="300" spans="1:4" x14ac:dyDescent="0.25">
      <c r="A300" t="s">
        <v>1554</v>
      </c>
      <c r="B300" s="6" t="s">
        <v>1231</v>
      </c>
      <c r="C300" s="6">
        <v>0</v>
      </c>
      <c r="D300" s="6">
        <v>0</v>
      </c>
    </row>
    <row r="301" spans="1:4" x14ac:dyDescent="0.25">
      <c r="A301" t="s">
        <v>1555</v>
      </c>
      <c r="B301" s="6" t="s">
        <v>1231</v>
      </c>
      <c r="C301" s="6">
        <v>0</v>
      </c>
      <c r="D301" s="6">
        <v>0</v>
      </c>
    </row>
    <row r="302" spans="1:4" x14ac:dyDescent="0.25">
      <c r="A302" t="s">
        <v>1556</v>
      </c>
      <c r="B302" s="6" t="s">
        <v>1231</v>
      </c>
      <c r="C302" s="6">
        <v>0</v>
      </c>
      <c r="D302" s="6">
        <v>0</v>
      </c>
    </row>
    <row r="303" spans="1:4" x14ac:dyDescent="0.25">
      <c r="A303" t="s">
        <v>1557</v>
      </c>
      <c r="B303" s="6" t="s">
        <v>1243</v>
      </c>
      <c r="C303" s="6">
        <v>4</v>
      </c>
      <c r="D303" s="6" t="s">
        <v>1244</v>
      </c>
    </row>
    <row r="304" spans="1:4" x14ac:dyDescent="0.25">
      <c r="A304" t="s">
        <v>1558</v>
      </c>
      <c r="B304" s="6" t="s">
        <v>1235</v>
      </c>
      <c r="C304" s="6">
        <v>0</v>
      </c>
      <c r="D304" s="6">
        <v>0</v>
      </c>
    </row>
    <row r="305" spans="1:4" x14ac:dyDescent="0.25">
      <c r="A305" t="s">
        <v>1559</v>
      </c>
      <c r="B305" s="6" t="s">
        <v>1235</v>
      </c>
      <c r="C305" s="6">
        <v>0</v>
      </c>
      <c r="D305" s="6">
        <v>0</v>
      </c>
    </row>
    <row r="306" spans="1:4" x14ac:dyDescent="0.25">
      <c r="A306" t="s">
        <v>1560</v>
      </c>
      <c r="B306" s="6" t="s">
        <v>1235</v>
      </c>
      <c r="C306" s="6">
        <v>0</v>
      </c>
      <c r="D306" s="6">
        <v>0</v>
      </c>
    </row>
    <row r="307" spans="1:4" x14ac:dyDescent="0.25">
      <c r="A307" t="s">
        <v>1561</v>
      </c>
      <c r="B307" s="6" t="s">
        <v>1235</v>
      </c>
      <c r="C307" s="6">
        <v>0</v>
      </c>
      <c r="D307" s="6">
        <v>0</v>
      </c>
    </row>
    <row r="308" spans="1:4" x14ac:dyDescent="0.25">
      <c r="A308" t="s">
        <v>1562</v>
      </c>
      <c r="B308" s="6" t="s">
        <v>1235</v>
      </c>
      <c r="C308" s="6">
        <v>0</v>
      </c>
      <c r="D308" s="6">
        <v>0</v>
      </c>
    </row>
    <row r="309" spans="1:4" x14ac:dyDescent="0.25">
      <c r="A309" t="s">
        <v>1563</v>
      </c>
      <c r="B309" s="6" t="s">
        <v>1235</v>
      </c>
      <c r="C309" s="6">
        <v>0</v>
      </c>
      <c r="D309" s="6">
        <v>0</v>
      </c>
    </row>
    <row r="310" spans="1:4" x14ac:dyDescent="0.25">
      <c r="A310" t="s">
        <v>1564</v>
      </c>
      <c r="B310" s="6" t="s">
        <v>1235</v>
      </c>
      <c r="C310" s="6">
        <v>0</v>
      </c>
      <c r="D310" s="6">
        <v>0</v>
      </c>
    </row>
    <row r="311" spans="1:4" x14ac:dyDescent="0.25">
      <c r="A311" t="s">
        <v>1565</v>
      </c>
      <c r="B311" s="6" t="s">
        <v>1235</v>
      </c>
      <c r="C311" s="6">
        <v>0</v>
      </c>
      <c r="D311" s="6">
        <v>0</v>
      </c>
    </row>
    <row r="312" spans="1:4" x14ac:dyDescent="0.25">
      <c r="A312" t="s">
        <v>1566</v>
      </c>
      <c r="B312" s="6" t="s">
        <v>1235</v>
      </c>
      <c r="C312" s="6">
        <v>0</v>
      </c>
      <c r="D312" s="6">
        <v>0</v>
      </c>
    </row>
    <row r="313" spans="1:4" x14ac:dyDescent="0.25">
      <c r="A313" t="s">
        <v>1567</v>
      </c>
      <c r="B313" s="6" t="s">
        <v>1235</v>
      </c>
      <c r="C313" s="6">
        <v>0</v>
      </c>
      <c r="D313" s="6">
        <v>0</v>
      </c>
    </row>
    <row r="314" spans="1:4" x14ac:dyDescent="0.25">
      <c r="A314" t="s">
        <v>1568</v>
      </c>
      <c r="B314" s="6" t="s">
        <v>1235</v>
      </c>
      <c r="C314" s="6">
        <v>0</v>
      </c>
      <c r="D314" s="6">
        <v>0</v>
      </c>
    </row>
    <row r="315" spans="1:4" x14ac:dyDescent="0.25">
      <c r="A315" t="s">
        <v>1569</v>
      </c>
      <c r="B315" s="6" t="s">
        <v>1235</v>
      </c>
      <c r="C315" s="6">
        <v>0</v>
      </c>
      <c r="D315" s="6">
        <v>0</v>
      </c>
    </row>
    <row r="316" spans="1:4" x14ac:dyDescent="0.25">
      <c r="A316" t="s">
        <v>1570</v>
      </c>
      <c r="B316" s="6" t="s">
        <v>1235</v>
      </c>
      <c r="C316" s="6">
        <v>0</v>
      </c>
      <c r="D316" s="6">
        <v>0</v>
      </c>
    </row>
    <row r="317" spans="1:4" x14ac:dyDescent="0.25">
      <c r="A317" t="s">
        <v>1571</v>
      </c>
      <c r="B317" s="6" t="s">
        <v>1243</v>
      </c>
      <c r="C317" s="6">
        <v>4</v>
      </c>
      <c r="D317" s="6" t="s">
        <v>1244</v>
      </c>
    </row>
    <row r="318" spans="1:4" x14ac:dyDescent="0.25">
      <c r="A318" t="s">
        <v>1572</v>
      </c>
      <c r="B318" s="9" t="s">
        <v>1235</v>
      </c>
      <c r="C318" s="6">
        <v>0</v>
      </c>
      <c r="D318" s="6">
        <v>0</v>
      </c>
    </row>
    <row r="319" spans="1:4" x14ac:dyDescent="0.25">
      <c r="A319" t="s">
        <v>1573</v>
      </c>
      <c r="B319" s="6" t="s">
        <v>1243</v>
      </c>
      <c r="C319" s="6">
        <v>4</v>
      </c>
      <c r="D319" s="6" t="s">
        <v>1244</v>
      </c>
    </row>
    <row r="320" spans="1:4" x14ac:dyDescent="0.25">
      <c r="A320" t="s">
        <v>1574</v>
      </c>
      <c r="B320" s="6" t="s">
        <v>1243</v>
      </c>
      <c r="C320" s="6">
        <v>4</v>
      </c>
      <c r="D320" s="6" t="s">
        <v>1244</v>
      </c>
    </row>
    <row r="321" spans="1:4" x14ac:dyDescent="0.25">
      <c r="A321" t="s">
        <v>1575</v>
      </c>
      <c r="B321" s="6" t="s">
        <v>1243</v>
      </c>
      <c r="C321" s="6">
        <v>4</v>
      </c>
      <c r="D321" s="6" t="s">
        <v>1244</v>
      </c>
    </row>
    <row r="322" spans="1:4" x14ac:dyDescent="0.25">
      <c r="A322" t="s">
        <v>1576</v>
      </c>
      <c r="B322" s="6" t="s">
        <v>1235</v>
      </c>
      <c r="C322" s="6">
        <v>0</v>
      </c>
      <c r="D322" s="6">
        <v>0</v>
      </c>
    </row>
    <row r="323" spans="1:4" x14ac:dyDescent="0.25">
      <c r="A323" t="s">
        <v>1577</v>
      </c>
      <c r="B323" s="6" t="s">
        <v>1235</v>
      </c>
      <c r="C323" s="6">
        <v>0</v>
      </c>
      <c r="D323" s="6">
        <v>0</v>
      </c>
    </row>
    <row r="324" spans="1:4" x14ac:dyDescent="0.25">
      <c r="A324" t="s">
        <v>1578</v>
      </c>
      <c r="B324" s="6" t="s">
        <v>1235</v>
      </c>
      <c r="C324" s="6">
        <v>0</v>
      </c>
      <c r="D324" s="6">
        <v>0</v>
      </c>
    </row>
    <row r="325" spans="1:4" x14ac:dyDescent="0.25">
      <c r="A325" t="s">
        <v>1579</v>
      </c>
      <c r="B325" s="6" t="s">
        <v>1235</v>
      </c>
      <c r="C325" s="6">
        <v>0</v>
      </c>
      <c r="D325" s="6">
        <v>0</v>
      </c>
    </row>
    <row r="326" spans="1:4" x14ac:dyDescent="0.25">
      <c r="A326" t="s">
        <v>1580</v>
      </c>
      <c r="B326" s="6" t="s">
        <v>1235</v>
      </c>
      <c r="C326" s="6">
        <v>0</v>
      </c>
      <c r="D326" s="6">
        <v>0</v>
      </c>
    </row>
    <row r="327" spans="1:4" x14ac:dyDescent="0.25">
      <c r="A327" t="s">
        <v>1581</v>
      </c>
      <c r="B327" s="6" t="s">
        <v>1235</v>
      </c>
      <c r="C327" s="6">
        <v>0</v>
      </c>
      <c r="D327" s="6">
        <v>0</v>
      </c>
    </row>
    <row r="328" spans="1:4" x14ac:dyDescent="0.25">
      <c r="A328" t="s">
        <v>1582</v>
      </c>
      <c r="B328" s="6" t="s">
        <v>1235</v>
      </c>
      <c r="C328" s="6">
        <v>0</v>
      </c>
      <c r="D328" s="6">
        <v>0</v>
      </c>
    </row>
    <row r="329" spans="1:4" x14ac:dyDescent="0.25">
      <c r="A329" t="s">
        <v>1583</v>
      </c>
      <c r="B329" s="6" t="s">
        <v>1235</v>
      </c>
      <c r="C329" s="6">
        <v>0</v>
      </c>
      <c r="D329" s="6">
        <v>0</v>
      </c>
    </row>
    <row r="330" spans="1:4" x14ac:dyDescent="0.25">
      <c r="A330" t="s">
        <v>1584</v>
      </c>
      <c r="B330" s="6" t="s">
        <v>1235</v>
      </c>
      <c r="C330" s="6">
        <v>0</v>
      </c>
      <c r="D330" s="6">
        <v>0</v>
      </c>
    </row>
    <row r="331" spans="1:4" x14ac:dyDescent="0.25">
      <c r="A331" t="s">
        <v>1585</v>
      </c>
      <c r="B331" s="6" t="s">
        <v>1235</v>
      </c>
      <c r="C331" s="6">
        <v>0</v>
      </c>
      <c r="D331" s="6">
        <v>0</v>
      </c>
    </row>
    <row r="332" spans="1:4" x14ac:dyDescent="0.25">
      <c r="A332" t="s">
        <v>1586</v>
      </c>
      <c r="B332" s="6" t="s">
        <v>1235</v>
      </c>
      <c r="C332" s="6">
        <v>0</v>
      </c>
      <c r="D332" s="6">
        <v>0</v>
      </c>
    </row>
    <row r="333" spans="1:4" x14ac:dyDescent="0.25">
      <c r="A333" t="s">
        <v>1587</v>
      </c>
      <c r="B333" s="6" t="s">
        <v>1235</v>
      </c>
      <c r="C333" s="6">
        <v>0</v>
      </c>
      <c r="D333" s="6">
        <v>0</v>
      </c>
    </row>
    <row r="334" spans="1:4" x14ac:dyDescent="0.25">
      <c r="A334" t="s">
        <v>1588</v>
      </c>
      <c r="B334" s="6" t="s">
        <v>1231</v>
      </c>
      <c r="C334" s="6">
        <v>0</v>
      </c>
      <c r="D334" s="6">
        <v>0</v>
      </c>
    </row>
    <row r="335" spans="1:4" x14ac:dyDescent="0.25">
      <c r="A335" t="s">
        <v>1589</v>
      </c>
      <c r="B335" s="6" t="s">
        <v>1231</v>
      </c>
      <c r="C335" s="6">
        <v>0</v>
      </c>
      <c r="D335" s="6">
        <v>0</v>
      </c>
    </row>
    <row r="336" spans="1:4" x14ac:dyDescent="0.25">
      <c r="A336" t="s">
        <v>1590</v>
      </c>
      <c r="B336" s="6" t="s">
        <v>1243</v>
      </c>
      <c r="C336" s="6">
        <v>4</v>
      </c>
      <c r="D336" s="6" t="s">
        <v>1244</v>
      </c>
    </row>
    <row r="337" spans="1:4" x14ac:dyDescent="0.25">
      <c r="A337" t="s">
        <v>1591</v>
      </c>
      <c r="B337" s="6" t="s">
        <v>1235</v>
      </c>
      <c r="C337" s="6">
        <v>0</v>
      </c>
      <c r="D337" s="6">
        <v>0</v>
      </c>
    </row>
    <row r="338" spans="1:4" x14ac:dyDescent="0.25">
      <c r="A338" t="s">
        <v>1592</v>
      </c>
      <c r="B338" s="6" t="s">
        <v>1243</v>
      </c>
      <c r="C338" s="6">
        <v>4</v>
      </c>
      <c r="D338" s="6" t="s">
        <v>1244</v>
      </c>
    </row>
    <row r="339" spans="1:4" x14ac:dyDescent="0.25">
      <c r="A339" t="s">
        <v>1593</v>
      </c>
      <c r="B339" s="6" t="s">
        <v>1243</v>
      </c>
      <c r="C339" s="6">
        <v>4</v>
      </c>
      <c r="D339" s="6" t="s">
        <v>1244</v>
      </c>
    </row>
    <row r="340" spans="1:4" x14ac:dyDescent="0.25">
      <c r="A340" t="s">
        <v>1594</v>
      </c>
      <c r="B340" s="6" t="s">
        <v>1235</v>
      </c>
      <c r="C340" s="6">
        <v>0</v>
      </c>
      <c r="D340" s="6">
        <v>0</v>
      </c>
    </row>
    <row r="341" spans="1:4" x14ac:dyDescent="0.25">
      <c r="A341" t="s">
        <v>1595</v>
      </c>
      <c r="B341" s="6" t="s">
        <v>1235</v>
      </c>
      <c r="C341" s="6">
        <v>0</v>
      </c>
      <c r="D341" s="6">
        <v>0</v>
      </c>
    </row>
    <row r="342" spans="1:4" x14ac:dyDescent="0.25">
      <c r="A342" t="s">
        <v>1596</v>
      </c>
      <c r="B342" s="6" t="s">
        <v>1235</v>
      </c>
      <c r="C342" s="6">
        <v>0</v>
      </c>
      <c r="D342" s="6">
        <v>0</v>
      </c>
    </row>
    <row r="343" spans="1:4" x14ac:dyDescent="0.25">
      <c r="A343" t="s">
        <v>1597</v>
      </c>
      <c r="B343" s="6" t="s">
        <v>1235</v>
      </c>
      <c r="C343" s="6">
        <v>0</v>
      </c>
      <c r="D343" s="6">
        <v>0</v>
      </c>
    </row>
    <row r="344" spans="1:4" x14ac:dyDescent="0.25">
      <c r="A344" t="s">
        <v>1598</v>
      </c>
      <c r="B344" s="6" t="s">
        <v>1235</v>
      </c>
      <c r="C344" s="6">
        <v>0</v>
      </c>
      <c r="D344" s="6">
        <v>0</v>
      </c>
    </row>
    <row r="345" spans="1:4" x14ac:dyDescent="0.25">
      <c r="A345" t="s">
        <v>1599</v>
      </c>
      <c r="B345" s="6" t="s">
        <v>1235</v>
      </c>
      <c r="C345" s="6">
        <v>0</v>
      </c>
      <c r="D345" s="6">
        <v>0</v>
      </c>
    </row>
    <row r="346" spans="1:4" x14ac:dyDescent="0.25">
      <c r="A346" t="s">
        <v>1600</v>
      </c>
      <c r="B346" s="6" t="s">
        <v>1235</v>
      </c>
      <c r="C346" s="6">
        <v>0</v>
      </c>
      <c r="D346" s="6">
        <v>0</v>
      </c>
    </row>
    <row r="347" spans="1:4" x14ac:dyDescent="0.25">
      <c r="A347" t="s">
        <v>1601</v>
      </c>
      <c r="B347" s="6" t="s">
        <v>1235</v>
      </c>
      <c r="C347" s="6">
        <v>0</v>
      </c>
      <c r="D347" s="6">
        <v>0</v>
      </c>
    </row>
    <row r="348" spans="1:4" x14ac:dyDescent="0.25">
      <c r="A348" t="s">
        <v>1602</v>
      </c>
      <c r="B348" s="6" t="s">
        <v>1235</v>
      </c>
      <c r="C348" s="6">
        <v>0</v>
      </c>
      <c r="D348" s="6">
        <v>0</v>
      </c>
    </row>
    <row r="349" spans="1:4" x14ac:dyDescent="0.25">
      <c r="A349" t="s">
        <v>1603</v>
      </c>
      <c r="B349" s="6" t="s">
        <v>1235</v>
      </c>
      <c r="C349" s="6">
        <v>0</v>
      </c>
      <c r="D349" s="6">
        <v>0</v>
      </c>
    </row>
    <row r="350" spans="1:4" x14ac:dyDescent="0.25">
      <c r="A350" t="s">
        <v>1604</v>
      </c>
      <c r="B350" s="6" t="s">
        <v>1235</v>
      </c>
      <c r="C350" s="6">
        <v>0</v>
      </c>
      <c r="D350" s="6">
        <v>0</v>
      </c>
    </row>
    <row r="351" spans="1:4" x14ac:dyDescent="0.25">
      <c r="A351" t="s">
        <v>1605</v>
      </c>
      <c r="B351" s="6" t="s">
        <v>1235</v>
      </c>
      <c r="C351" s="6">
        <v>0</v>
      </c>
      <c r="D351" s="6">
        <v>0</v>
      </c>
    </row>
    <row r="352" spans="1:4" x14ac:dyDescent="0.25">
      <c r="A352" t="s">
        <v>1606</v>
      </c>
      <c r="B352" s="6" t="s">
        <v>1235</v>
      </c>
      <c r="C352" s="6">
        <v>0</v>
      </c>
      <c r="D352" s="6">
        <v>0</v>
      </c>
    </row>
    <row r="353" spans="1:4" x14ac:dyDescent="0.25">
      <c r="A353" t="s">
        <v>1607</v>
      </c>
      <c r="B353" s="6" t="s">
        <v>1235</v>
      </c>
      <c r="C353" s="6">
        <v>0</v>
      </c>
      <c r="D353" s="6">
        <v>0</v>
      </c>
    </row>
    <row r="354" spans="1:4" x14ac:dyDescent="0.25">
      <c r="A354" t="s">
        <v>1608</v>
      </c>
      <c r="B354" s="6" t="s">
        <v>1235</v>
      </c>
      <c r="C354" s="6">
        <v>0</v>
      </c>
      <c r="D354" s="6">
        <v>0</v>
      </c>
    </row>
    <row r="355" spans="1:4" x14ac:dyDescent="0.25">
      <c r="A355" t="s">
        <v>1609</v>
      </c>
      <c r="B355" s="6" t="s">
        <v>1235</v>
      </c>
      <c r="C355" s="6">
        <v>0</v>
      </c>
      <c r="D355" s="6">
        <v>0</v>
      </c>
    </row>
    <row r="356" spans="1:4" x14ac:dyDescent="0.25">
      <c r="A356" t="s">
        <v>1610</v>
      </c>
      <c r="B356" s="6" t="s">
        <v>1235</v>
      </c>
      <c r="C356" s="6">
        <v>0</v>
      </c>
      <c r="D356" s="6">
        <v>0</v>
      </c>
    </row>
    <row r="357" spans="1:4" x14ac:dyDescent="0.25">
      <c r="A357" t="s">
        <v>1611</v>
      </c>
      <c r="B357" s="6" t="s">
        <v>1235</v>
      </c>
      <c r="C357" s="6">
        <v>0</v>
      </c>
      <c r="D357" s="6">
        <v>0</v>
      </c>
    </row>
    <row r="358" spans="1:4" x14ac:dyDescent="0.25">
      <c r="A358" t="s">
        <v>1612</v>
      </c>
      <c r="B358" s="6" t="s">
        <v>1235</v>
      </c>
      <c r="C358" s="6">
        <v>0</v>
      </c>
      <c r="D358" s="6">
        <v>0</v>
      </c>
    </row>
    <row r="359" spans="1:4" x14ac:dyDescent="0.25">
      <c r="A359" t="s">
        <v>1613</v>
      </c>
      <c r="B359" s="6" t="s">
        <v>1243</v>
      </c>
      <c r="C359" s="6">
        <v>1</v>
      </c>
      <c r="D359" s="6" t="s">
        <v>1248</v>
      </c>
    </row>
    <row r="360" spans="1:4" x14ac:dyDescent="0.25">
      <c r="A360" t="s">
        <v>1614</v>
      </c>
      <c r="B360" s="6" t="s">
        <v>1235</v>
      </c>
      <c r="C360" s="6">
        <v>0</v>
      </c>
      <c r="D360" s="6">
        <v>0</v>
      </c>
    </row>
    <row r="361" spans="1:4" x14ac:dyDescent="0.25">
      <c r="A361" t="s">
        <v>1615</v>
      </c>
      <c r="B361" s="6" t="s">
        <v>1235</v>
      </c>
      <c r="C361" s="6">
        <v>0</v>
      </c>
      <c r="D361" s="6">
        <v>0</v>
      </c>
    </row>
    <row r="362" spans="1:4" x14ac:dyDescent="0.25">
      <c r="A362" t="s">
        <v>1616</v>
      </c>
      <c r="B362" s="6" t="s">
        <v>1231</v>
      </c>
      <c r="C362" s="6">
        <v>0</v>
      </c>
      <c r="D362" s="6">
        <v>0</v>
      </c>
    </row>
    <row r="363" spans="1:4" x14ac:dyDescent="0.25">
      <c r="A363" t="s">
        <v>1617</v>
      </c>
      <c r="B363" s="6" t="s">
        <v>1235</v>
      </c>
      <c r="C363" s="6">
        <v>0</v>
      </c>
      <c r="D363" s="6">
        <v>0</v>
      </c>
    </row>
    <row r="364" spans="1:4" x14ac:dyDescent="0.25">
      <c r="A364" t="s">
        <v>1618</v>
      </c>
      <c r="B364" s="6" t="s">
        <v>1243</v>
      </c>
      <c r="C364" s="6">
        <v>4</v>
      </c>
      <c r="D364" s="6" t="s">
        <v>1244</v>
      </c>
    </row>
    <row r="365" spans="1:4" x14ac:dyDescent="0.25">
      <c r="A365" t="s">
        <v>1619</v>
      </c>
      <c r="B365" s="6" t="s">
        <v>1235</v>
      </c>
      <c r="C365" s="6">
        <v>0</v>
      </c>
      <c r="D365" s="6">
        <v>0</v>
      </c>
    </row>
    <row r="366" spans="1:4" x14ac:dyDescent="0.25">
      <c r="A366" t="s">
        <v>1620</v>
      </c>
      <c r="B366" s="6" t="s">
        <v>1235</v>
      </c>
      <c r="C366" s="6">
        <v>0</v>
      </c>
      <c r="D366" s="6">
        <v>0</v>
      </c>
    </row>
    <row r="367" spans="1:4" x14ac:dyDescent="0.25">
      <c r="A367" t="s">
        <v>1621</v>
      </c>
      <c r="B367" s="6" t="s">
        <v>1235</v>
      </c>
      <c r="C367" s="6">
        <v>0</v>
      </c>
      <c r="D367" s="6">
        <v>0</v>
      </c>
    </row>
    <row r="368" spans="1:4" x14ac:dyDescent="0.25">
      <c r="A368" t="s">
        <v>1622</v>
      </c>
      <c r="B368" s="6" t="s">
        <v>1235</v>
      </c>
      <c r="C368" s="6">
        <v>0</v>
      </c>
      <c r="D368" s="6">
        <v>0</v>
      </c>
    </row>
    <row r="369" spans="1:4" x14ac:dyDescent="0.25">
      <c r="A369" t="s">
        <v>1623</v>
      </c>
      <c r="B369" s="6" t="s">
        <v>1235</v>
      </c>
      <c r="C369" s="6">
        <v>0</v>
      </c>
      <c r="D369" s="6">
        <v>0</v>
      </c>
    </row>
    <row r="370" spans="1:4" x14ac:dyDescent="0.25">
      <c r="A370" t="s">
        <v>1624</v>
      </c>
      <c r="B370" s="6" t="s">
        <v>1235</v>
      </c>
      <c r="C370" s="6">
        <v>0</v>
      </c>
      <c r="D370" s="6">
        <v>0</v>
      </c>
    </row>
    <row r="371" spans="1:4" x14ac:dyDescent="0.25">
      <c r="A371" t="s">
        <v>1625</v>
      </c>
      <c r="B371" s="6" t="s">
        <v>1235</v>
      </c>
      <c r="C371" s="6">
        <v>0</v>
      </c>
      <c r="D371" s="6">
        <v>0</v>
      </c>
    </row>
    <row r="372" spans="1:4" x14ac:dyDescent="0.25">
      <c r="A372" t="s">
        <v>1626</v>
      </c>
      <c r="B372" s="6" t="s">
        <v>1235</v>
      </c>
      <c r="C372" s="6">
        <v>0</v>
      </c>
      <c r="D372" s="6">
        <v>0</v>
      </c>
    </row>
    <row r="373" spans="1:4" x14ac:dyDescent="0.25">
      <c r="A373" t="s">
        <v>1627</v>
      </c>
      <c r="B373" s="6" t="s">
        <v>1235</v>
      </c>
      <c r="C373" s="6">
        <v>0</v>
      </c>
      <c r="D373" s="6">
        <v>0</v>
      </c>
    </row>
    <row r="374" spans="1:4" x14ac:dyDescent="0.25">
      <c r="A374" t="s">
        <v>1628</v>
      </c>
      <c r="B374" s="6" t="s">
        <v>1235</v>
      </c>
      <c r="C374" s="6">
        <v>0</v>
      </c>
      <c r="D374" s="6">
        <v>0</v>
      </c>
    </row>
    <row r="375" spans="1:4" x14ac:dyDescent="0.25">
      <c r="A375" t="s">
        <v>1629</v>
      </c>
      <c r="B375" s="6" t="s">
        <v>2122</v>
      </c>
      <c r="C375" s="6">
        <v>0</v>
      </c>
      <c r="D375" s="6">
        <v>0</v>
      </c>
    </row>
    <row r="376" spans="1:4" x14ac:dyDescent="0.25">
      <c r="A376" t="s">
        <v>1630</v>
      </c>
      <c r="B376" s="6" t="s">
        <v>1235</v>
      </c>
      <c r="C376" s="6">
        <v>0</v>
      </c>
      <c r="D376" s="6">
        <v>0</v>
      </c>
    </row>
    <row r="377" spans="1:4" x14ac:dyDescent="0.25">
      <c r="A377" t="s">
        <v>1631</v>
      </c>
      <c r="B377" s="6" t="s">
        <v>1235</v>
      </c>
      <c r="C377" s="6">
        <v>0</v>
      </c>
      <c r="D377" s="6">
        <v>0</v>
      </c>
    </row>
    <row r="378" spans="1:4" x14ac:dyDescent="0.25">
      <c r="A378" t="s">
        <v>1632</v>
      </c>
      <c r="B378" s="6" t="s">
        <v>1235</v>
      </c>
      <c r="C378" s="6">
        <v>0</v>
      </c>
      <c r="D378" s="6">
        <v>0</v>
      </c>
    </row>
    <row r="379" spans="1:4" x14ac:dyDescent="0.25">
      <c r="A379" t="s">
        <v>1633</v>
      </c>
      <c r="B379" s="6" t="s">
        <v>1235</v>
      </c>
      <c r="C379" s="6">
        <v>0</v>
      </c>
      <c r="D379" s="6">
        <v>0</v>
      </c>
    </row>
    <row r="380" spans="1:4" x14ac:dyDescent="0.25">
      <c r="A380" t="s">
        <v>1634</v>
      </c>
      <c r="B380" s="6" t="s">
        <v>1235</v>
      </c>
      <c r="C380" s="6">
        <v>0</v>
      </c>
      <c r="D380" s="6">
        <v>0</v>
      </c>
    </row>
    <row r="381" spans="1:4" x14ac:dyDescent="0.25">
      <c r="A381" t="s">
        <v>1635</v>
      </c>
      <c r="B381" s="6" t="s">
        <v>1235</v>
      </c>
      <c r="C381" s="6">
        <v>0</v>
      </c>
      <c r="D381" s="6">
        <v>0</v>
      </c>
    </row>
    <row r="382" spans="1:4" x14ac:dyDescent="0.25">
      <c r="A382" t="s">
        <v>1636</v>
      </c>
      <c r="B382" s="6" t="s">
        <v>1235</v>
      </c>
      <c r="C382" s="6">
        <v>0</v>
      </c>
      <c r="D382" s="6">
        <v>0</v>
      </c>
    </row>
    <row r="383" spans="1:4" x14ac:dyDescent="0.25">
      <c r="A383" t="s">
        <v>1637</v>
      </c>
      <c r="B383" s="6" t="s">
        <v>1235</v>
      </c>
      <c r="C383" s="6">
        <v>0</v>
      </c>
      <c r="D383" s="6">
        <v>0</v>
      </c>
    </row>
    <row r="384" spans="1:4" x14ac:dyDescent="0.25">
      <c r="A384" t="s">
        <v>1638</v>
      </c>
      <c r="B384" s="6" t="s">
        <v>1235</v>
      </c>
      <c r="C384" s="6">
        <v>0</v>
      </c>
      <c r="D384" s="6">
        <v>0</v>
      </c>
    </row>
    <row r="385" spans="1:4" x14ac:dyDescent="0.25">
      <c r="A385" t="s">
        <v>1639</v>
      </c>
      <c r="B385" s="6" t="s">
        <v>1231</v>
      </c>
      <c r="C385" s="6">
        <v>0</v>
      </c>
      <c r="D385" s="6">
        <v>0</v>
      </c>
    </row>
    <row r="386" spans="1:4" x14ac:dyDescent="0.25">
      <c r="A386" t="s">
        <v>1640</v>
      </c>
      <c r="B386" s="6" t="s">
        <v>1235</v>
      </c>
      <c r="C386" s="6">
        <v>0</v>
      </c>
      <c r="D386" s="6">
        <v>0</v>
      </c>
    </row>
    <row r="387" spans="1:4" x14ac:dyDescent="0.25">
      <c r="A387" t="s">
        <v>1641</v>
      </c>
      <c r="B387" s="6" t="s">
        <v>1235</v>
      </c>
      <c r="C387" s="6">
        <v>0</v>
      </c>
      <c r="D387" s="6">
        <v>0</v>
      </c>
    </row>
    <row r="388" spans="1:4" x14ac:dyDescent="0.25">
      <c r="A388" t="s">
        <v>1642</v>
      </c>
      <c r="B388" s="6" t="s">
        <v>1235</v>
      </c>
      <c r="C388" s="6">
        <v>0</v>
      </c>
      <c r="D388" s="6">
        <v>0</v>
      </c>
    </row>
    <row r="389" spans="1:4" x14ac:dyDescent="0.25">
      <c r="A389" t="s">
        <v>1643</v>
      </c>
      <c r="B389" s="6" t="s">
        <v>1235</v>
      </c>
      <c r="C389" s="6">
        <v>0</v>
      </c>
      <c r="D389" s="6">
        <v>0</v>
      </c>
    </row>
    <row r="390" spans="1:4" x14ac:dyDescent="0.25">
      <c r="A390" t="s">
        <v>1644</v>
      </c>
      <c r="B390" s="6" t="s">
        <v>1235</v>
      </c>
      <c r="C390" s="6">
        <v>0</v>
      </c>
      <c r="D390" s="6">
        <v>0</v>
      </c>
    </row>
    <row r="391" spans="1:4" x14ac:dyDescent="0.25">
      <c r="A391" t="s">
        <v>1645</v>
      </c>
      <c r="B391" s="6" t="s">
        <v>1235</v>
      </c>
      <c r="C391" s="6">
        <v>0</v>
      </c>
      <c r="D391" s="6">
        <v>0</v>
      </c>
    </row>
    <row r="392" spans="1:4" x14ac:dyDescent="0.25">
      <c r="A392" t="s">
        <v>1646</v>
      </c>
      <c r="B392" s="6" t="s">
        <v>1235</v>
      </c>
      <c r="C392" s="6">
        <v>0</v>
      </c>
      <c r="D392" s="6">
        <v>0</v>
      </c>
    </row>
    <row r="393" spans="1:4" x14ac:dyDescent="0.25">
      <c r="A393" t="s">
        <v>1647</v>
      </c>
      <c r="B393" s="6" t="s">
        <v>1235</v>
      </c>
      <c r="C393" s="6">
        <v>0</v>
      </c>
      <c r="D393" s="6">
        <v>0</v>
      </c>
    </row>
    <row r="394" spans="1:4" x14ac:dyDescent="0.25">
      <c r="A394" t="s">
        <v>1648</v>
      </c>
      <c r="B394" s="6" t="s">
        <v>1235</v>
      </c>
      <c r="C394" s="6">
        <v>0</v>
      </c>
      <c r="D394" s="6">
        <v>0</v>
      </c>
    </row>
    <row r="395" spans="1:4" x14ac:dyDescent="0.25">
      <c r="A395" t="s">
        <v>1649</v>
      </c>
      <c r="B395" s="6" t="s">
        <v>1235</v>
      </c>
      <c r="C395" s="6">
        <v>0</v>
      </c>
      <c r="D395" s="6">
        <v>0</v>
      </c>
    </row>
    <row r="396" spans="1:4" x14ac:dyDescent="0.25">
      <c r="A396" t="s">
        <v>1650</v>
      </c>
      <c r="B396" s="6" t="s">
        <v>1235</v>
      </c>
      <c r="C396" s="6">
        <v>0</v>
      </c>
      <c r="D396" s="6">
        <v>0</v>
      </c>
    </row>
    <row r="397" spans="1:4" x14ac:dyDescent="0.25">
      <c r="A397" t="s">
        <v>1651</v>
      </c>
      <c r="B397" s="6" t="s">
        <v>1235</v>
      </c>
      <c r="C397" s="6">
        <v>0</v>
      </c>
      <c r="D397" s="6">
        <v>0</v>
      </c>
    </row>
    <row r="398" spans="1:4" x14ac:dyDescent="0.25">
      <c r="A398" t="s">
        <v>1652</v>
      </c>
      <c r="B398" s="6" t="s">
        <v>1243</v>
      </c>
      <c r="C398" s="6">
        <v>4</v>
      </c>
      <c r="D398" s="6" t="s">
        <v>1244</v>
      </c>
    </row>
    <row r="399" spans="1:4" x14ac:dyDescent="0.25">
      <c r="A399" t="s">
        <v>1653</v>
      </c>
      <c r="B399" s="6" t="s">
        <v>1243</v>
      </c>
      <c r="C399" s="6">
        <v>4</v>
      </c>
      <c r="D399" s="6" t="s">
        <v>1244</v>
      </c>
    </row>
    <row r="400" spans="1:4" x14ac:dyDescent="0.25">
      <c r="A400" t="s">
        <v>1654</v>
      </c>
      <c r="B400" s="6" t="s">
        <v>1235</v>
      </c>
      <c r="C400" s="6">
        <v>0</v>
      </c>
      <c r="D400" s="6">
        <v>0</v>
      </c>
    </row>
    <row r="401" spans="1:4" x14ac:dyDescent="0.25">
      <c r="A401" t="s">
        <v>1655</v>
      </c>
      <c r="B401" s="6" t="s">
        <v>1235</v>
      </c>
      <c r="C401" s="6">
        <v>0</v>
      </c>
      <c r="D401" s="6">
        <v>0</v>
      </c>
    </row>
    <row r="402" spans="1:4" x14ac:dyDescent="0.25">
      <c r="A402" t="s">
        <v>1656</v>
      </c>
      <c r="B402" s="6" t="s">
        <v>1235</v>
      </c>
      <c r="C402" s="6">
        <v>0</v>
      </c>
      <c r="D402" s="6">
        <v>0</v>
      </c>
    </row>
    <row r="403" spans="1:4" x14ac:dyDescent="0.25">
      <c r="A403" t="s">
        <v>1657</v>
      </c>
      <c r="B403" s="6" t="s">
        <v>1235</v>
      </c>
      <c r="C403" s="6">
        <v>0</v>
      </c>
      <c r="D403" s="6">
        <v>0</v>
      </c>
    </row>
    <row r="404" spans="1:4" x14ac:dyDescent="0.25">
      <c r="A404" t="s">
        <v>1658</v>
      </c>
      <c r="B404" s="6" t="s">
        <v>1235</v>
      </c>
      <c r="C404" s="6">
        <v>0</v>
      </c>
      <c r="D404" s="6">
        <v>0</v>
      </c>
    </row>
    <row r="405" spans="1:4" x14ac:dyDescent="0.25">
      <c r="A405" t="s">
        <v>1659</v>
      </c>
      <c r="B405" s="6" t="s">
        <v>1235</v>
      </c>
      <c r="C405" s="6">
        <v>0</v>
      </c>
      <c r="D405" s="6">
        <v>0</v>
      </c>
    </row>
    <row r="406" spans="1:4" x14ac:dyDescent="0.25">
      <c r="A406" t="s">
        <v>1660</v>
      </c>
      <c r="B406" s="6" t="s">
        <v>1235</v>
      </c>
      <c r="C406" s="6">
        <v>0</v>
      </c>
      <c r="D406" s="6">
        <v>0</v>
      </c>
    </row>
    <row r="407" spans="1:4" x14ac:dyDescent="0.25">
      <c r="A407" t="s">
        <v>1661</v>
      </c>
      <c r="B407" s="6" t="s">
        <v>1235</v>
      </c>
      <c r="C407" s="6">
        <v>0</v>
      </c>
      <c r="D407" s="6">
        <v>0</v>
      </c>
    </row>
    <row r="408" spans="1:4" x14ac:dyDescent="0.25">
      <c r="A408" t="s">
        <v>1662</v>
      </c>
      <c r="B408" s="6" t="s">
        <v>1243</v>
      </c>
      <c r="C408" s="6">
        <v>4</v>
      </c>
      <c r="D408" s="6" t="s">
        <v>1245</v>
      </c>
    </row>
    <row r="409" spans="1:4" x14ac:dyDescent="0.25">
      <c r="A409" t="s">
        <v>1663</v>
      </c>
      <c r="B409" s="6" t="s">
        <v>1243</v>
      </c>
      <c r="C409" s="6">
        <v>4</v>
      </c>
      <c r="D409" s="6" t="s">
        <v>1246</v>
      </c>
    </row>
    <row r="410" spans="1:4" x14ac:dyDescent="0.25">
      <c r="A410" t="s">
        <v>1664</v>
      </c>
      <c r="B410" s="6" t="s">
        <v>1243</v>
      </c>
      <c r="C410" s="6">
        <v>1</v>
      </c>
      <c r="D410" s="6" t="s">
        <v>1247</v>
      </c>
    </row>
    <row r="411" spans="1:4" x14ac:dyDescent="0.25">
      <c r="A411" t="s">
        <v>1665</v>
      </c>
      <c r="B411" s="6" t="s">
        <v>1243</v>
      </c>
      <c r="C411" s="6">
        <v>1</v>
      </c>
      <c r="D411" s="6" t="s">
        <v>1247</v>
      </c>
    </row>
    <row r="412" spans="1:4" x14ac:dyDescent="0.25">
      <c r="A412" t="s">
        <v>1666</v>
      </c>
      <c r="B412" s="6" t="s">
        <v>1235</v>
      </c>
      <c r="C412" s="6">
        <v>0</v>
      </c>
      <c r="D412" s="6">
        <v>0</v>
      </c>
    </row>
    <row r="413" spans="1:4" x14ac:dyDescent="0.25">
      <c r="A413" t="s">
        <v>1667</v>
      </c>
      <c r="B413" s="6" t="s">
        <v>1235</v>
      </c>
      <c r="C413" s="6">
        <v>0</v>
      </c>
      <c r="D413" s="6">
        <v>0</v>
      </c>
    </row>
    <row r="414" spans="1:4" x14ac:dyDescent="0.25">
      <c r="A414" t="s">
        <v>1668</v>
      </c>
      <c r="B414" s="6" t="s">
        <v>1235</v>
      </c>
      <c r="C414" s="6">
        <v>0</v>
      </c>
      <c r="D414" s="6">
        <v>0</v>
      </c>
    </row>
    <row r="415" spans="1:4" x14ac:dyDescent="0.25">
      <c r="A415" t="s">
        <v>1669</v>
      </c>
      <c r="B415" s="6" t="s">
        <v>1235</v>
      </c>
      <c r="C415" s="6">
        <v>0</v>
      </c>
      <c r="D415" s="6">
        <v>0</v>
      </c>
    </row>
    <row r="416" spans="1:4" x14ac:dyDescent="0.25">
      <c r="A416" t="s">
        <v>1670</v>
      </c>
      <c r="B416" s="6" t="s">
        <v>1235</v>
      </c>
      <c r="C416" s="6">
        <v>0</v>
      </c>
      <c r="D416" s="6">
        <v>0</v>
      </c>
    </row>
    <row r="417" spans="1:4" x14ac:dyDescent="0.25">
      <c r="A417" t="s">
        <v>1671</v>
      </c>
      <c r="B417" s="6" t="s">
        <v>1235</v>
      </c>
      <c r="C417" s="6">
        <v>0</v>
      </c>
      <c r="D417" s="6">
        <v>0</v>
      </c>
    </row>
    <row r="418" spans="1:4" x14ac:dyDescent="0.25">
      <c r="A418" t="s">
        <v>1672</v>
      </c>
      <c r="B418" s="6" t="s">
        <v>1235</v>
      </c>
      <c r="C418" s="6">
        <v>0</v>
      </c>
      <c r="D418" s="6">
        <v>0</v>
      </c>
    </row>
    <row r="419" spans="1:4" x14ac:dyDescent="0.25">
      <c r="A419" t="s">
        <v>1673</v>
      </c>
      <c r="B419" s="6" t="s">
        <v>1235</v>
      </c>
      <c r="C419" s="6">
        <v>0</v>
      </c>
      <c r="D419" s="6">
        <v>0</v>
      </c>
    </row>
    <row r="420" spans="1:4" x14ac:dyDescent="0.25">
      <c r="A420" t="s">
        <v>1674</v>
      </c>
      <c r="B420" s="6" t="s">
        <v>1235</v>
      </c>
      <c r="C420" s="6">
        <v>0</v>
      </c>
      <c r="D420" s="6">
        <v>0</v>
      </c>
    </row>
    <row r="421" spans="1:4" x14ac:dyDescent="0.25">
      <c r="A421" t="s">
        <v>1675</v>
      </c>
      <c r="B421" s="6" t="s">
        <v>1235</v>
      </c>
      <c r="C421" s="6">
        <v>0</v>
      </c>
      <c r="D421" s="6">
        <v>0</v>
      </c>
    </row>
    <row r="422" spans="1:4" x14ac:dyDescent="0.25">
      <c r="A422" t="s">
        <v>1676</v>
      </c>
      <c r="B422" s="9" t="s">
        <v>1235</v>
      </c>
      <c r="C422" s="6">
        <v>0</v>
      </c>
      <c r="D422" s="6">
        <v>0</v>
      </c>
    </row>
    <row r="423" spans="1:4" x14ac:dyDescent="0.25">
      <c r="A423" t="s">
        <v>1677</v>
      </c>
      <c r="B423" s="9" t="s">
        <v>1235</v>
      </c>
      <c r="C423" s="6">
        <v>0</v>
      </c>
      <c r="D423" s="6">
        <v>0</v>
      </c>
    </row>
    <row r="424" spans="1:4" x14ac:dyDescent="0.25">
      <c r="A424" t="s">
        <v>1678</v>
      </c>
      <c r="B424" s="9" t="s">
        <v>1235</v>
      </c>
      <c r="C424" s="6">
        <v>0</v>
      </c>
      <c r="D424" s="6">
        <v>0</v>
      </c>
    </row>
    <row r="425" spans="1:4" x14ac:dyDescent="0.25">
      <c r="A425" t="s">
        <v>1679</v>
      </c>
      <c r="B425" s="9" t="s">
        <v>1235</v>
      </c>
      <c r="C425" s="6">
        <v>0</v>
      </c>
      <c r="D425" s="6">
        <v>0</v>
      </c>
    </row>
    <row r="426" spans="1:4" x14ac:dyDescent="0.25">
      <c r="A426" t="s">
        <v>1680</v>
      </c>
      <c r="B426" s="9" t="s">
        <v>1235</v>
      </c>
      <c r="C426" s="6">
        <v>0</v>
      </c>
      <c r="D426" s="6">
        <v>0</v>
      </c>
    </row>
    <row r="427" spans="1:4" x14ac:dyDescent="0.25">
      <c r="A427" t="s">
        <v>1681</v>
      </c>
      <c r="B427" s="6" t="s">
        <v>1235</v>
      </c>
      <c r="C427" s="6">
        <v>0</v>
      </c>
      <c r="D427" s="6">
        <v>0</v>
      </c>
    </row>
    <row r="428" spans="1:4" x14ac:dyDescent="0.25">
      <c r="A428" t="s">
        <v>1682</v>
      </c>
      <c r="B428" s="6" t="s">
        <v>1235</v>
      </c>
      <c r="C428" s="6">
        <v>0</v>
      </c>
      <c r="D428" s="6">
        <v>0</v>
      </c>
    </row>
    <row r="429" spans="1:4" x14ac:dyDescent="0.25">
      <c r="A429" t="s">
        <v>1683</v>
      </c>
      <c r="B429" s="6" t="s">
        <v>1243</v>
      </c>
      <c r="C429" s="6">
        <v>1</v>
      </c>
      <c r="D429" s="6" t="s">
        <v>1245</v>
      </c>
    </row>
    <row r="430" spans="1:4" x14ac:dyDescent="0.25">
      <c r="A430" t="s">
        <v>1684</v>
      </c>
      <c r="B430" s="6" t="s">
        <v>1235</v>
      </c>
      <c r="C430" s="6">
        <v>0</v>
      </c>
      <c r="D430" s="6">
        <v>0</v>
      </c>
    </row>
    <row r="431" spans="1:4" x14ac:dyDescent="0.25">
      <c r="A431" t="s">
        <v>1685</v>
      </c>
      <c r="B431" s="6" t="s">
        <v>1235</v>
      </c>
      <c r="C431" s="6">
        <v>0</v>
      </c>
      <c r="D431" s="6">
        <v>0</v>
      </c>
    </row>
    <row r="432" spans="1:4" x14ac:dyDescent="0.25">
      <c r="A432" t="s">
        <v>1686</v>
      </c>
      <c r="B432" s="6" t="s">
        <v>1235</v>
      </c>
      <c r="C432" s="6">
        <v>0</v>
      </c>
      <c r="D432" s="6">
        <v>0</v>
      </c>
    </row>
    <row r="433" spans="1:4" x14ac:dyDescent="0.25">
      <c r="A433" t="s">
        <v>1687</v>
      </c>
      <c r="B433" s="6" t="s">
        <v>1235</v>
      </c>
      <c r="C433" s="6">
        <v>0</v>
      </c>
      <c r="D433" s="6">
        <v>0</v>
      </c>
    </row>
    <row r="434" spans="1:4" x14ac:dyDescent="0.25">
      <c r="A434" t="s">
        <v>1688</v>
      </c>
      <c r="B434" s="6" t="s">
        <v>1235</v>
      </c>
      <c r="C434" s="6">
        <v>0</v>
      </c>
      <c r="D434" s="6">
        <v>0</v>
      </c>
    </row>
    <row r="435" spans="1:4" x14ac:dyDescent="0.25">
      <c r="A435" t="s">
        <v>1689</v>
      </c>
      <c r="B435" s="6" t="s">
        <v>1235</v>
      </c>
      <c r="C435" s="6">
        <v>0</v>
      </c>
      <c r="D435" s="6">
        <v>0</v>
      </c>
    </row>
    <row r="436" spans="1:4" x14ac:dyDescent="0.25">
      <c r="A436" t="s">
        <v>1690</v>
      </c>
      <c r="B436" s="6" t="s">
        <v>1235</v>
      </c>
      <c r="C436" s="6">
        <v>0</v>
      </c>
      <c r="D436" s="6">
        <v>0</v>
      </c>
    </row>
    <row r="437" spans="1:4" x14ac:dyDescent="0.25">
      <c r="A437" t="s">
        <v>1691</v>
      </c>
      <c r="B437" s="6" t="s">
        <v>1235</v>
      </c>
      <c r="C437" s="6">
        <v>0</v>
      </c>
      <c r="D437" s="6">
        <v>0</v>
      </c>
    </row>
    <row r="438" spans="1:4" x14ac:dyDescent="0.25">
      <c r="A438" t="s">
        <v>1692</v>
      </c>
      <c r="B438" s="6" t="s">
        <v>1235</v>
      </c>
      <c r="C438" s="6">
        <v>0</v>
      </c>
      <c r="D438" s="6">
        <v>0</v>
      </c>
    </row>
    <row r="439" spans="1:4" x14ac:dyDescent="0.25">
      <c r="A439" t="s">
        <v>1693</v>
      </c>
      <c r="B439" s="6" t="s">
        <v>1231</v>
      </c>
      <c r="C439" s="6">
        <v>0</v>
      </c>
      <c r="D439" s="6">
        <v>0</v>
      </c>
    </row>
    <row r="440" spans="1:4" x14ac:dyDescent="0.25">
      <c r="A440" t="s">
        <v>1694</v>
      </c>
      <c r="B440" s="6" t="s">
        <v>1231</v>
      </c>
      <c r="C440" s="6">
        <v>0</v>
      </c>
      <c r="D440" s="6">
        <v>0</v>
      </c>
    </row>
    <row r="441" spans="1:4" x14ac:dyDescent="0.25">
      <c r="A441" t="s">
        <v>1695</v>
      </c>
      <c r="B441" s="6" t="s">
        <v>1235</v>
      </c>
      <c r="C441" s="6">
        <v>0</v>
      </c>
      <c r="D441" s="6">
        <v>0</v>
      </c>
    </row>
    <row r="442" spans="1:4" x14ac:dyDescent="0.25">
      <c r="A442" t="s">
        <v>1696</v>
      </c>
      <c r="B442" s="6" t="s">
        <v>1235</v>
      </c>
      <c r="C442" s="6">
        <v>0</v>
      </c>
      <c r="D442" s="6">
        <v>0</v>
      </c>
    </row>
    <row r="443" spans="1:4" x14ac:dyDescent="0.25">
      <c r="A443" t="s">
        <v>1697</v>
      </c>
      <c r="B443" s="6" t="s">
        <v>1243</v>
      </c>
      <c r="C443" s="6">
        <v>4</v>
      </c>
      <c r="D443" s="6" t="s">
        <v>1248</v>
      </c>
    </row>
    <row r="444" spans="1:4" x14ac:dyDescent="0.25">
      <c r="A444" t="s">
        <v>1698</v>
      </c>
      <c r="B444" s="6" t="s">
        <v>1235</v>
      </c>
      <c r="C444" s="6">
        <v>0</v>
      </c>
      <c r="D444" s="6">
        <v>0</v>
      </c>
    </row>
    <row r="445" spans="1:4" x14ac:dyDescent="0.25">
      <c r="A445" t="s">
        <v>1699</v>
      </c>
      <c r="B445" s="6" t="s">
        <v>1243</v>
      </c>
      <c r="C445" s="6">
        <v>4</v>
      </c>
      <c r="D445" s="6" t="s">
        <v>1249</v>
      </c>
    </row>
    <row r="446" spans="1:4" x14ac:dyDescent="0.25">
      <c r="A446" t="s">
        <v>1700</v>
      </c>
      <c r="B446" s="6" t="s">
        <v>1243</v>
      </c>
      <c r="C446" s="6">
        <v>4</v>
      </c>
      <c r="D446" s="6" t="s">
        <v>1250</v>
      </c>
    </row>
    <row r="447" spans="1:4" x14ac:dyDescent="0.25">
      <c r="A447" t="s">
        <v>1701</v>
      </c>
      <c r="B447" s="6" t="s">
        <v>1235</v>
      </c>
      <c r="C447" s="6">
        <v>0</v>
      </c>
      <c r="D447" s="6">
        <v>0</v>
      </c>
    </row>
    <row r="448" spans="1:4" x14ac:dyDescent="0.25">
      <c r="A448" t="s">
        <v>1702</v>
      </c>
      <c r="B448" s="6" t="s">
        <v>1235</v>
      </c>
      <c r="C448" s="6">
        <v>0</v>
      </c>
      <c r="D448" s="6">
        <v>0</v>
      </c>
    </row>
    <row r="449" spans="1:4" x14ac:dyDescent="0.25">
      <c r="A449" t="s">
        <v>1703</v>
      </c>
      <c r="B449" s="6" t="s">
        <v>1235</v>
      </c>
      <c r="C449" s="6">
        <v>0</v>
      </c>
      <c r="D449" s="6">
        <v>0</v>
      </c>
    </row>
    <row r="450" spans="1:4" x14ac:dyDescent="0.25">
      <c r="A450" t="s">
        <v>1704</v>
      </c>
      <c r="B450" s="6" t="s">
        <v>1235</v>
      </c>
      <c r="C450" s="6">
        <v>0</v>
      </c>
      <c r="D450" s="6">
        <v>0</v>
      </c>
    </row>
    <row r="451" spans="1:4" x14ac:dyDescent="0.25">
      <c r="A451" t="s">
        <v>1705</v>
      </c>
      <c r="B451" s="6" t="s">
        <v>1235</v>
      </c>
      <c r="C451" s="6">
        <v>0</v>
      </c>
      <c r="D451" s="6">
        <v>0</v>
      </c>
    </row>
    <row r="452" spans="1:4" x14ac:dyDescent="0.25">
      <c r="A452" t="s">
        <v>1706</v>
      </c>
      <c r="B452" s="6" t="s">
        <v>1235</v>
      </c>
      <c r="C452" s="6">
        <v>0</v>
      </c>
      <c r="D452" s="6">
        <v>0</v>
      </c>
    </row>
    <row r="453" spans="1:4" x14ac:dyDescent="0.25">
      <c r="A453" t="s">
        <v>1707</v>
      </c>
      <c r="B453" s="6" t="s">
        <v>1243</v>
      </c>
      <c r="C453" s="6">
        <v>2</v>
      </c>
      <c r="D453" s="6" t="s">
        <v>1244</v>
      </c>
    </row>
    <row r="454" spans="1:4" x14ac:dyDescent="0.25">
      <c r="A454" t="s">
        <v>1708</v>
      </c>
      <c r="B454" s="6" t="s">
        <v>1243</v>
      </c>
      <c r="C454" s="6">
        <v>2</v>
      </c>
      <c r="D454" s="6" t="s">
        <v>1245</v>
      </c>
    </row>
    <row r="455" spans="1:4" x14ac:dyDescent="0.25">
      <c r="A455" t="s">
        <v>1709</v>
      </c>
      <c r="B455" s="6" t="s">
        <v>1235</v>
      </c>
      <c r="C455" s="6">
        <v>0</v>
      </c>
      <c r="D455" s="6">
        <v>0</v>
      </c>
    </row>
    <row r="456" spans="1:4" x14ac:dyDescent="0.25">
      <c r="A456" t="s">
        <v>1710</v>
      </c>
      <c r="B456" s="6" t="s">
        <v>1235</v>
      </c>
      <c r="C456" s="6">
        <v>0</v>
      </c>
      <c r="D456" s="6">
        <v>0</v>
      </c>
    </row>
    <row r="457" spans="1:4" x14ac:dyDescent="0.25">
      <c r="A457" t="s">
        <v>1711</v>
      </c>
      <c r="B457" s="6" t="s">
        <v>1235</v>
      </c>
      <c r="C457" s="6">
        <v>0</v>
      </c>
      <c r="D457" s="6">
        <v>0</v>
      </c>
    </row>
    <row r="458" spans="1:4" x14ac:dyDescent="0.25">
      <c r="A458" t="s">
        <v>1712</v>
      </c>
      <c r="B458" s="6" t="s">
        <v>1243</v>
      </c>
      <c r="C458" s="6">
        <v>4</v>
      </c>
      <c r="D458" s="6" t="s">
        <v>1244</v>
      </c>
    </row>
    <row r="459" spans="1:4" x14ac:dyDescent="0.25">
      <c r="A459" t="s">
        <v>1713</v>
      </c>
      <c r="B459" s="6" t="s">
        <v>1235</v>
      </c>
      <c r="C459" s="6">
        <v>0</v>
      </c>
      <c r="D459" s="6">
        <v>0</v>
      </c>
    </row>
    <row r="460" spans="1:4" x14ac:dyDescent="0.25">
      <c r="A460" t="s">
        <v>1714</v>
      </c>
      <c r="B460" s="6" t="s">
        <v>1235</v>
      </c>
      <c r="C460" s="6">
        <v>0</v>
      </c>
      <c r="D460" s="6">
        <v>0</v>
      </c>
    </row>
    <row r="461" spans="1:4" x14ac:dyDescent="0.25">
      <c r="A461" t="s">
        <v>1715</v>
      </c>
      <c r="B461" s="6" t="s">
        <v>1235</v>
      </c>
      <c r="C461" s="6">
        <v>0</v>
      </c>
      <c r="D461" s="6">
        <v>0</v>
      </c>
    </row>
    <row r="462" spans="1:4" x14ac:dyDescent="0.25">
      <c r="A462" t="s">
        <v>1716</v>
      </c>
      <c r="B462" s="6" t="s">
        <v>1235</v>
      </c>
      <c r="C462" s="6">
        <v>0</v>
      </c>
      <c r="D462" s="6">
        <v>0</v>
      </c>
    </row>
    <row r="463" spans="1:4" x14ac:dyDescent="0.25">
      <c r="A463" t="s">
        <v>1717</v>
      </c>
      <c r="B463" s="6" t="s">
        <v>1235</v>
      </c>
      <c r="C463" s="6">
        <v>0</v>
      </c>
      <c r="D463" s="6">
        <v>0</v>
      </c>
    </row>
    <row r="464" spans="1:4" x14ac:dyDescent="0.25">
      <c r="A464" t="s">
        <v>1718</v>
      </c>
      <c r="B464" s="6" t="s">
        <v>1235</v>
      </c>
      <c r="C464" s="6">
        <v>0</v>
      </c>
      <c r="D464" s="6">
        <v>0</v>
      </c>
    </row>
    <row r="465" spans="1:4" x14ac:dyDescent="0.25">
      <c r="A465" t="s">
        <v>1719</v>
      </c>
      <c r="B465" s="6" t="s">
        <v>1235</v>
      </c>
      <c r="C465" s="6">
        <v>0</v>
      </c>
      <c r="D465" s="6">
        <v>0</v>
      </c>
    </row>
    <row r="466" spans="1:4" x14ac:dyDescent="0.25">
      <c r="A466" t="s">
        <v>1720</v>
      </c>
      <c r="B466" s="6" t="s">
        <v>1235</v>
      </c>
      <c r="C466" s="6">
        <v>0</v>
      </c>
      <c r="D466" s="6">
        <v>0</v>
      </c>
    </row>
    <row r="467" spans="1:4" x14ac:dyDescent="0.25">
      <c r="A467" t="s">
        <v>1721</v>
      </c>
      <c r="B467" s="6" t="s">
        <v>1235</v>
      </c>
      <c r="C467" s="6">
        <v>0</v>
      </c>
      <c r="D467" s="6">
        <v>0</v>
      </c>
    </row>
    <row r="468" spans="1:4" x14ac:dyDescent="0.25">
      <c r="A468" t="s">
        <v>1722</v>
      </c>
      <c r="B468" s="6" t="s">
        <v>1235</v>
      </c>
      <c r="C468" s="6">
        <v>0</v>
      </c>
      <c r="D468" s="6">
        <v>0</v>
      </c>
    </row>
    <row r="469" spans="1:4" x14ac:dyDescent="0.25">
      <c r="A469" t="s">
        <v>1723</v>
      </c>
      <c r="B469" s="6" t="s">
        <v>1235</v>
      </c>
      <c r="C469" s="6">
        <v>0</v>
      </c>
      <c r="D469" s="6">
        <v>0</v>
      </c>
    </row>
    <row r="470" spans="1:4" x14ac:dyDescent="0.25">
      <c r="A470" t="s">
        <v>1724</v>
      </c>
      <c r="B470" s="6" t="s">
        <v>1235</v>
      </c>
      <c r="C470" s="6">
        <v>0</v>
      </c>
      <c r="D470" s="6">
        <v>0</v>
      </c>
    </row>
    <row r="471" spans="1:4" x14ac:dyDescent="0.25">
      <c r="A471" t="s">
        <v>1725</v>
      </c>
      <c r="B471" s="6" t="s">
        <v>1235</v>
      </c>
      <c r="C471" s="6">
        <v>0</v>
      </c>
      <c r="D471" s="6">
        <v>0</v>
      </c>
    </row>
    <row r="472" spans="1:4" x14ac:dyDescent="0.25">
      <c r="A472" t="s">
        <v>1726</v>
      </c>
      <c r="B472" s="6" t="s">
        <v>1235</v>
      </c>
      <c r="C472" s="6">
        <v>0</v>
      </c>
      <c r="D472" s="6">
        <v>0</v>
      </c>
    </row>
    <row r="473" spans="1:4" x14ac:dyDescent="0.25">
      <c r="A473" t="s">
        <v>1727</v>
      </c>
      <c r="B473" s="6" t="s">
        <v>1235</v>
      </c>
      <c r="C473" s="6">
        <v>0</v>
      </c>
      <c r="D473" s="6">
        <v>0</v>
      </c>
    </row>
    <row r="474" spans="1:4" x14ac:dyDescent="0.25">
      <c r="A474" t="s">
        <v>1728</v>
      </c>
      <c r="B474" s="6" t="s">
        <v>1235</v>
      </c>
      <c r="C474" s="6">
        <v>0</v>
      </c>
      <c r="D474" s="6">
        <v>0</v>
      </c>
    </row>
    <row r="475" spans="1:4" x14ac:dyDescent="0.25">
      <c r="A475" t="s">
        <v>1729</v>
      </c>
      <c r="B475" s="6" t="s">
        <v>1235</v>
      </c>
      <c r="C475" s="6">
        <v>0</v>
      </c>
      <c r="D475" s="6">
        <v>0</v>
      </c>
    </row>
    <row r="476" spans="1:4" x14ac:dyDescent="0.25">
      <c r="A476" t="s">
        <v>1730</v>
      </c>
      <c r="B476" s="6" t="s">
        <v>1235</v>
      </c>
      <c r="C476" s="6">
        <v>0</v>
      </c>
      <c r="D476" s="6">
        <v>0</v>
      </c>
    </row>
    <row r="477" spans="1:4" x14ac:dyDescent="0.25">
      <c r="A477" t="s">
        <v>1731</v>
      </c>
      <c r="B477" s="6" t="s">
        <v>1235</v>
      </c>
      <c r="C477" s="6">
        <v>0</v>
      </c>
      <c r="D477" s="6">
        <v>0</v>
      </c>
    </row>
    <row r="478" spans="1:4" x14ac:dyDescent="0.25">
      <c r="A478" t="s">
        <v>1732</v>
      </c>
      <c r="B478" s="6" t="s">
        <v>1235</v>
      </c>
      <c r="C478" s="6">
        <v>0</v>
      </c>
      <c r="D478" s="6">
        <v>0</v>
      </c>
    </row>
    <row r="479" spans="1:4" x14ac:dyDescent="0.25">
      <c r="A479" t="s">
        <v>1733</v>
      </c>
      <c r="B479" s="6" t="s">
        <v>1235</v>
      </c>
      <c r="C479" s="6">
        <v>0</v>
      </c>
      <c r="D479" s="6">
        <v>0</v>
      </c>
    </row>
    <row r="480" spans="1:4" x14ac:dyDescent="0.25">
      <c r="A480" t="s">
        <v>1734</v>
      </c>
      <c r="B480" s="6" t="s">
        <v>1235</v>
      </c>
      <c r="C480" s="6">
        <v>0</v>
      </c>
      <c r="D480" s="6">
        <v>0</v>
      </c>
    </row>
    <row r="481" spans="1:4" x14ac:dyDescent="0.25">
      <c r="A481" t="s">
        <v>1735</v>
      </c>
      <c r="B481" s="6" t="s">
        <v>1235</v>
      </c>
      <c r="C481" s="6">
        <v>0</v>
      </c>
      <c r="D481" s="6">
        <v>0</v>
      </c>
    </row>
    <row r="482" spans="1:4" x14ac:dyDescent="0.25">
      <c r="A482" t="s">
        <v>1736</v>
      </c>
      <c r="B482" s="6" t="s">
        <v>1235</v>
      </c>
      <c r="C482" s="6">
        <v>0</v>
      </c>
      <c r="D482" s="6">
        <v>0</v>
      </c>
    </row>
    <row r="483" spans="1:4" x14ac:dyDescent="0.25">
      <c r="A483" t="s">
        <v>1737</v>
      </c>
      <c r="B483" s="6" t="s">
        <v>1235</v>
      </c>
      <c r="C483" s="6">
        <v>0</v>
      </c>
      <c r="D483" s="6">
        <v>0</v>
      </c>
    </row>
    <row r="484" spans="1:4" x14ac:dyDescent="0.25">
      <c r="A484" t="s">
        <v>1738</v>
      </c>
      <c r="B484" s="6" t="s">
        <v>1235</v>
      </c>
      <c r="C484" s="6">
        <v>0</v>
      </c>
      <c r="D484" s="6">
        <v>0</v>
      </c>
    </row>
    <row r="485" spans="1:4" x14ac:dyDescent="0.25">
      <c r="A485" t="s">
        <v>1739</v>
      </c>
      <c r="B485" s="6" t="s">
        <v>1235</v>
      </c>
      <c r="C485" s="6">
        <v>0</v>
      </c>
      <c r="D485" s="6">
        <v>0</v>
      </c>
    </row>
    <row r="486" spans="1:4" x14ac:dyDescent="0.25">
      <c r="A486" t="s">
        <v>1740</v>
      </c>
      <c r="B486" s="6" t="s">
        <v>1235</v>
      </c>
      <c r="C486" s="6">
        <v>0</v>
      </c>
      <c r="D486" s="6">
        <v>0</v>
      </c>
    </row>
    <row r="487" spans="1:4" x14ac:dyDescent="0.25">
      <c r="A487" t="s">
        <v>1741</v>
      </c>
      <c r="B487" s="6" t="s">
        <v>1235</v>
      </c>
      <c r="C487" s="6">
        <v>0</v>
      </c>
      <c r="D487" s="6">
        <v>0</v>
      </c>
    </row>
    <row r="488" spans="1:4" x14ac:dyDescent="0.25">
      <c r="A488" t="s">
        <v>1742</v>
      </c>
      <c r="B488" s="6" t="s">
        <v>2122</v>
      </c>
      <c r="C488" s="6">
        <v>0</v>
      </c>
      <c r="D488" s="6">
        <v>0</v>
      </c>
    </row>
    <row r="489" spans="1:4" x14ac:dyDescent="0.25">
      <c r="A489" t="s">
        <v>1743</v>
      </c>
      <c r="B489" s="6" t="s">
        <v>2122</v>
      </c>
      <c r="C489" s="6">
        <v>0</v>
      </c>
      <c r="D489" s="6">
        <v>0</v>
      </c>
    </row>
    <row r="490" spans="1:4" x14ac:dyDescent="0.25">
      <c r="A490" t="s">
        <v>1744</v>
      </c>
      <c r="B490" s="6" t="s">
        <v>2122</v>
      </c>
      <c r="C490" s="6">
        <v>0</v>
      </c>
      <c r="D490" s="6">
        <v>0</v>
      </c>
    </row>
    <row r="491" spans="1:4" x14ac:dyDescent="0.25">
      <c r="A491" t="s">
        <v>1745</v>
      </c>
      <c r="B491" s="6" t="s">
        <v>2122</v>
      </c>
      <c r="C491" s="6">
        <v>0</v>
      </c>
      <c r="D491" s="6">
        <v>0</v>
      </c>
    </row>
    <row r="492" spans="1:4" x14ac:dyDescent="0.25">
      <c r="A492" t="s">
        <v>1746</v>
      </c>
      <c r="B492" s="6" t="s">
        <v>2122</v>
      </c>
      <c r="C492" s="6">
        <v>0</v>
      </c>
      <c r="D492" s="6">
        <v>0</v>
      </c>
    </row>
    <row r="493" spans="1:4" x14ac:dyDescent="0.25">
      <c r="A493" t="s">
        <v>1747</v>
      </c>
      <c r="B493" s="6" t="s">
        <v>2122</v>
      </c>
      <c r="C493" s="6">
        <v>0</v>
      </c>
      <c r="D493" s="6">
        <v>0</v>
      </c>
    </row>
    <row r="494" spans="1:4" x14ac:dyDescent="0.25">
      <c r="A494" t="s">
        <v>1748</v>
      </c>
      <c r="B494" s="6" t="s">
        <v>2122</v>
      </c>
      <c r="C494" s="6">
        <v>0</v>
      </c>
      <c r="D494" s="6">
        <v>0</v>
      </c>
    </row>
    <row r="495" spans="1:4" x14ac:dyDescent="0.25">
      <c r="A495" t="s">
        <v>1749</v>
      </c>
      <c r="B495" s="6" t="s">
        <v>2122</v>
      </c>
      <c r="C495" s="6">
        <v>0</v>
      </c>
      <c r="D495" s="6">
        <v>0</v>
      </c>
    </row>
    <row r="496" spans="1:4" x14ac:dyDescent="0.25">
      <c r="A496" t="s">
        <v>1750</v>
      </c>
      <c r="B496" s="6" t="s">
        <v>2122</v>
      </c>
      <c r="C496" s="6">
        <v>0</v>
      </c>
      <c r="D496" s="6">
        <v>0</v>
      </c>
    </row>
    <row r="497" spans="1:4" x14ac:dyDescent="0.25">
      <c r="A497" t="s">
        <v>1751</v>
      </c>
      <c r="B497" s="6" t="s">
        <v>2122</v>
      </c>
      <c r="C497" s="6">
        <v>0</v>
      </c>
      <c r="D497" s="6">
        <v>0</v>
      </c>
    </row>
    <row r="498" spans="1:4" x14ac:dyDescent="0.25">
      <c r="A498" t="s">
        <v>1752</v>
      </c>
      <c r="B498" s="6" t="s">
        <v>2122</v>
      </c>
      <c r="C498" s="6">
        <v>0</v>
      </c>
      <c r="D498" s="6">
        <v>0</v>
      </c>
    </row>
    <row r="499" spans="1:4" x14ac:dyDescent="0.25">
      <c r="A499" t="s">
        <v>1753</v>
      </c>
      <c r="B499" s="6" t="s">
        <v>2122</v>
      </c>
      <c r="C499" s="6">
        <v>0</v>
      </c>
      <c r="D499" s="6">
        <v>0</v>
      </c>
    </row>
    <row r="500" spans="1:4" x14ac:dyDescent="0.25">
      <c r="A500" t="s">
        <v>1754</v>
      </c>
      <c r="B500" s="6" t="s">
        <v>2122</v>
      </c>
      <c r="C500" s="6">
        <v>0</v>
      </c>
      <c r="D500" s="6">
        <v>0</v>
      </c>
    </row>
    <row r="501" spans="1:4" x14ac:dyDescent="0.25">
      <c r="A501" t="s">
        <v>1755</v>
      </c>
      <c r="B501" s="6" t="s">
        <v>2122</v>
      </c>
      <c r="C501" s="6">
        <v>0</v>
      </c>
      <c r="D501" s="6">
        <v>0</v>
      </c>
    </row>
    <row r="502" spans="1:4" x14ac:dyDescent="0.25">
      <c r="A502" t="s">
        <v>1756</v>
      </c>
      <c r="B502" s="6" t="s">
        <v>2122</v>
      </c>
      <c r="C502" s="6">
        <v>0</v>
      </c>
      <c r="D502" s="6">
        <v>0</v>
      </c>
    </row>
    <row r="503" spans="1:4" x14ac:dyDescent="0.25">
      <c r="A503" t="s">
        <v>1757</v>
      </c>
      <c r="B503" s="6" t="s">
        <v>1235</v>
      </c>
      <c r="C503" s="6">
        <v>0</v>
      </c>
      <c r="D503" s="6">
        <v>0</v>
      </c>
    </row>
    <row r="504" spans="1:4" x14ac:dyDescent="0.25">
      <c r="A504" t="s">
        <v>1758</v>
      </c>
      <c r="B504" s="6" t="s">
        <v>2122</v>
      </c>
      <c r="C504" s="6">
        <v>0</v>
      </c>
      <c r="D504" s="6">
        <v>0</v>
      </c>
    </row>
    <row r="505" spans="1:4" x14ac:dyDescent="0.25">
      <c r="A505" t="s">
        <v>1759</v>
      </c>
      <c r="B505" s="6" t="s">
        <v>2122</v>
      </c>
      <c r="C505" s="6">
        <v>0</v>
      </c>
      <c r="D505" s="6">
        <v>0</v>
      </c>
    </row>
    <row r="506" spans="1:4" x14ac:dyDescent="0.25">
      <c r="A506" t="s">
        <v>1760</v>
      </c>
      <c r="B506" s="6" t="s">
        <v>2122</v>
      </c>
      <c r="C506" s="6">
        <v>0</v>
      </c>
      <c r="D506" s="6">
        <v>0</v>
      </c>
    </row>
    <row r="507" spans="1:4" x14ac:dyDescent="0.25">
      <c r="A507" t="s">
        <v>1761</v>
      </c>
      <c r="B507" s="6" t="s">
        <v>2122</v>
      </c>
      <c r="C507" s="6">
        <v>0</v>
      </c>
      <c r="D507" s="6">
        <v>0</v>
      </c>
    </row>
    <row r="508" spans="1:4" x14ac:dyDescent="0.25">
      <c r="A508" t="s">
        <v>1762</v>
      </c>
      <c r="B508" s="6" t="s">
        <v>2122</v>
      </c>
      <c r="C508" s="6">
        <v>0</v>
      </c>
      <c r="D508" s="6">
        <v>0</v>
      </c>
    </row>
    <row r="509" spans="1:4" x14ac:dyDescent="0.25">
      <c r="A509" t="s">
        <v>1763</v>
      </c>
      <c r="B509" s="6" t="s">
        <v>2122</v>
      </c>
      <c r="C509" s="6">
        <v>0</v>
      </c>
      <c r="D509" s="6">
        <v>0</v>
      </c>
    </row>
    <row r="510" spans="1:4" x14ac:dyDescent="0.25">
      <c r="A510" t="s">
        <v>1764</v>
      </c>
      <c r="B510" s="6" t="s">
        <v>2122</v>
      </c>
      <c r="C510" s="6">
        <v>0</v>
      </c>
      <c r="D510" s="6">
        <v>0</v>
      </c>
    </row>
    <row r="511" spans="1:4" x14ac:dyDescent="0.25">
      <c r="A511" t="s">
        <v>1765</v>
      </c>
      <c r="B511" s="6" t="s">
        <v>2122</v>
      </c>
      <c r="C511" s="6">
        <v>0</v>
      </c>
      <c r="D511" s="6">
        <v>0</v>
      </c>
    </row>
    <row r="512" spans="1:4" x14ac:dyDescent="0.25">
      <c r="A512" t="s">
        <v>1766</v>
      </c>
      <c r="B512" s="6" t="s">
        <v>2122</v>
      </c>
      <c r="C512" s="6">
        <v>0</v>
      </c>
      <c r="D512" s="6">
        <v>0</v>
      </c>
    </row>
    <row r="513" spans="1:4" x14ac:dyDescent="0.25">
      <c r="A513" t="s">
        <v>1767</v>
      </c>
      <c r="B513" s="6" t="s">
        <v>2122</v>
      </c>
      <c r="C513" s="6">
        <v>0</v>
      </c>
      <c r="D513" s="6">
        <v>0</v>
      </c>
    </row>
    <row r="514" spans="1:4" x14ac:dyDescent="0.25">
      <c r="A514" t="s">
        <v>1768</v>
      </c>
      <c r="B514" s="6" t="s">
        <v>2122</v>
      </c>
      <c r="C514" s="6">
        <v>0</v>
      </c>
      <c r="D514" s="6">
        <v>0</v>
      </c>
    </row>
    <row r="515" spans="1:4" x14ac:dyDescent="0.25">
      <c r="A515" t="s">
        <v>1769</v>
      </c>
      <c r="B515" s="6" t="s">
        <v>2122</v>
      </c>
      <c r="C515" s="6">
        <v>0</v>
      </c>
      <c r="D515" s="6">
        <v>0</v>
      </c>
    </row>
    <row r="516" spans="1:4" x14ac:dyDescent="0.25">
      <c r="A516" t="s">
        <v>1770</v>
      </c>
      <c r="B516" s="6" t="s">
        <v>2122</v>
      </c>
      <c r="C516" s="6">
        <v>0</v>
      </c>
      <c r="D516" s="6">
        <v>0</v>
      </c>
    </row>
    <row r="517" spans="1:4" x14ac:dyDescent="0.25">
      <c r="A517" t="s">
        <v>1771</v>
      </c>
      <c r="B517" s="6" t="s">
        <v>2122</v>
      </c>
      <c r="C517" s="6">
        <v>0</v>
      </c>
      <c r="D517" s="6">
        <v>0</v>
      </c>
    </row>
    <row r="518" spans="1:4" x14ac:dyDescent="0.25">
      <c r="A518" t="s">
        <v>1772</v>
      </c>
      <c r="B518" s="6" t="s">
        <v>2122</v>
      </c>
      <c r="C518" s="6">
        <v>0</v>
      </c>
      <c r="D518" s="6">
        <v>0</v>
      </c>
    </row>
    <row r="519" spans="1:4" x14ac:dyDescent="0.25">
      <c r="A519" t="s">
        <v>1773</v>
      </c>
      <c r="B519" s="6" t="s">
        <v>2122</v>
      </c>
      <c r="C519" s="6">
        <v>0</v>
      </c>
      <c r="D519" s="6">
        <v>0</v>
      </c>
    </row>
    <row r="520" spans="1:4" x14ac:dyDescent="0.25">
      <c r="A520" t="s">
        <v>1774</v>
      </c>
      <c r="B520" s="6" t="s">
        <v>2122</v>
      </c>
      <c r="C520" s="6">
        <v>0</v>
      </c>
      <c r="D520" s="6">
        <v>0</v>
      </c>
    </row>
    <row r="521" spans="1:4" x14ac:dyDescent="0.25">
      <c r="A521" t="s">
        <v>1775</v>
      </c>
      <c r="B521" s="6" t="s">
        <v>2122</v>
      </c>
      <c r="C521" s="6">
        <v>0</v>
      </c>
      <c r="D521" s="6">
        <v>0</v>
      </c>
    </row>
    <row r="522" spans="1:4" x14ac:dyDescent="0.25">
      <c r="A522" t="s">
        <v>1776</v>
      </c>
      <c r="B522" s="6" t="s">
        <v>2122</v>
      </c>
      <c r="C522" s="6">
        <v>0</v>
      </c>
      <c r="D522" s="6">
        <v>0</v>
      </c>
    </row>
    <row r="523" spans="1:4" x14ac:dyDescent="0.25">
      <c r="A523" t="s">
        <v>1777</v>
      </c>
      <c r="B523" s="6" t="s">
        <v>2122</v>
      </c>
      <c r="C523" s="6">
        <v>0</v>
      </c>
      <c r="D523" s="6">
        <v>0</v>
      </c>
    </row>
    <row r="524" spans="1:4" x14ac:dyDescent="0.25">
      <c r="A524" t="s">
        <v>1778</v>
      </c>
      <c r="B524" s="6" t="s">
        <v>2122</v>
      </c>
      <c r="C524" s="6">
        <v>0</v>
      </c>
      <c r="D524" s="6">
        <v>0</v>
      </c>
    </row>
    <row r="525" spans="1:4" x14ac:dyDescent="0.25">
      <c r="A525" t="s">
        <v>1779</v>
      </c>
      <c r="B525" s="6" t="s">
        <v>2122</v>
      </c>
      <c r="C525" s="6">
        <v>0</v>
      </c>
      <c r="D525" s="6">
        <v>0</v>
      </c>
    </row>
    <row r="526" spans="1:4" x14ac:dyDescent="0.25">
      <c r="A526" t="s">
        <v>1780</v>
      </c>
      <c r="B526" s="6" t="s">
        <v>2122</v>
      </c>
      <c r="C526" s="6">
        <v>0</v>
      </c>
      <c r="D526" s="6">
        <v>0</v>
      </c>
    </row>
    <row r="527" spans="1:4" x14ac:dyDescent="0.25">
      <c r="A527" t="s">
        <v>1781</v>
      </c>
      <c r="B527" s="6" t="s">
        <v>2122</v>
      </c>
      <c r="C527" s="6">
        <v>0</v>
      </c>
      <c r="D527" s="6">
        <v>0</v>
      </c>
    </row>
    <row r="528" spans="1:4" x14ac:dyDescent="0.25">
      <c r="A528" t="s">
        <v>1782</v>
      </c>
      <c r="B528" s="6" t="s">
        <v>2122</v>
      </c>
      <c r="C528" s="6">
        <v>0</v>
      </c>
      <c r="D528" s="6">
        <v>0</v>
      </c>
    </row>
    <row r="529" spans="1:4" x14ac:dyDescent="0.25">
      <c r="A529" t="s">
        <v>1783</v>
      </c>
      <c r="B529" s="6" t="s">
        <v>2122</v>
      </c>
      <c r="C529" s="6">
        <v>0</v>
      </c>
      <c r="D529" s="6">
        <v>0</v>
      </c>
    </row>
    <row r="530" spans="1:4" x14ac:dyDescent="0.25">
      <c r="A530" t="s">
        <v>1784</v>
      </c>
      <c r="B530" s="6" t="s">
        <v>1235</v>
      </c>
      <c r="C530" s="6">
        <v>0</v>
      </c>
      <c r="D530" s="6">
        <v>0</v>
      </c>
    </row>
    <row r="531" spans="1:4" x14ac:dyDescent="0.25">
      <c r="A531" t="s">
        <v>1785</v>
      </c>
      <c r="B531" s="6" t="s">
        <v>1251</v>
      </c>
      <c r="C531" s="6">
        <v>4</v>
      </c>
      <c r="D531" s="6" t="s">
        <v>1245</v>
      </c>
    </row>
    <row r="532" spans="1:4" x14ac:dyDescent="0.25">
      <c r="A532" t="s">
        <v>1786</v>
      </c>
      <c r="B532" s="6" t="s">
        <v>1251</v>
      </c>
      <c r="C532" s="6">
        <v>4</v>
      </c>
      <c r="D532" s="6" t="s">
        <v>1246</v>
      </c>
    </row>
    <row r="533" spans="1:4" x14ac:dyDescent="0.25">
      <c r="A533" t="s">
        <v>1787</v>
      </c>
      <c r="B533" s="6" t="s">
        <v>1251</v>
      </c>
      <c r="C533" s="6">
        <v>1</v>
      </c>
      <c r="D533" s="6" t="s">
        <v>1247</v>
      </c>
    </row>
    <row r="534" spans="1:4" x14ac:dyDescent="0.25">
      <c r="A534" t="s">
        <v>1788</v>
      </c>
      <c r="B534" s="6" t="s">
        <v>1251</v>
      </c>
      <c r="C534" s="6">
        <v>4</v>
      </c>
      <c r="D534" s="6" t="s">
        <v>2123</v>
      </c>
    </row>
    <row r="535" spans="1:4" x14ac:dyDescent="0.25">
      <c r="A535" t="s">
        <v>1789</v>
      </c>
      <c r="B535" s="6" t="s">
        <v>1251</v>
      </c>
      <c r="C535" s="6">
        <v>4</v>
      </c>
      <c r="D535" s="6" t="s">
        <v>1248</v>
      </c>
    </row>
    <row r="536" spans="1:4" x14ac:dyDescent="0.25">
      <c r="A536" t="s">
        <v>1790</v>
      </c>
      <c r="B536" s="6" t="s">
        <v>1251</v>
      </c>
      <c r="C536" s="6">
        <v>4</v>
      </c>
      <c r="D536" s="6" t="s">
        <v>1249</v>
      </c>
    </row>
    <row r="537" spans="1:4" x14ac:dyDescent="0.25">
      <c r="A537" t="s">
        <v>1791</v>
      </c>
      <c r="B537" s="6" t="s">
        <v>1251</v>
      </c>
      <c r="C537" s="6">
        <v>4</v>
      </c>
      <c r="D537" s="6" t="s">
        <v>1250</v>
      </c>
    </row>
    <row r="538" spans="1:4" x14ac:dyDescent="0.25">
      <c r="A538" t="s">
        <v>1792</v>
      </c>
      <c r="B538" s="6" t="s">
        <v>1251</v>
      </c>
      <c r="C538" s="6">
        <v>4</v>
      </c>
      <c r="D538" s="6" t="s">
        <v>2124</v>
      </c>
    </row>
    <row r="539" spans="1:4" x14ac:dyDescent="0.25">
      <c r="A539" t="s">
        <v>1793</v>
      </c>
      <c r="B539" s="6" t="s">
        <v>1251</v>
      </c>
      <c r="C539" s="6">
        <v>1</v>
      </c>
      <c r="D539" s="6" t="s">
        <v>1247</v>
      </c>
    </row>
    <row r="540" spans="1:4" x14ac:dyDescent="0.25">
      <c r="A540" t="s">
        <v>1794</v>
      </c>
      <c r="B540" s="6" t="s">
        <v>1251</v>
      </c>
      <c r="C540" s="6">
        <v>4</v>
      </c>
      <c r="D540" s="6" t="s">
        <v>2125</v>
      </c>
    </row>
    <row r="541" spans="1:4" x14ac:dyDescent="0.25">
      <c r="A541" t="s">
        <v>1795</v>
      </c>
      <c r="B541" s="6" t="s">
        <v>1251</v>
      </c>
      <c r="C541" s="6">
        <v>4</v>
      </c>
      <c r="D541" s="6" t="s">
        <v>1244</v>
      </c>
    </row>
    <row r="542" spans="1:4" x14ac:dyDescent="0.25">
      <c r="A542" t="s">
        <v>1796</v>
      </c>
      <c r="B542" s="6" t="s">
        <v>1251</v>
      </c>
      <c r="C542" s="6">
        <v>4</v>
      </c>
      <c r="D542" s="6" t="s">
        <v>1244</v>
      </c>
    </row>
    <row r="543" spans="1:4" x14ac:dyDescent="0.25">
      <c r="A543" t="s">
        <v>1797</v>
      </c>
      <c r="B543" s="6" t="s">
        <v>1235</v>
      </c>
      <c r="C543" s="6">
        <v>0</v>
      </c>
      <c r="D543" s="6">
        <v>0</v>
      </c>
    </row>
    <row r="544" spans="1:4" x14ac:dyDescent="0.25">
      <c r="A544" t="s">
        <v>1798</v>
      </c>
      <c r="B544" s="6" t="s">
        <v>1235</v>
      </c>
      <c r="C544" s="6">
        <v>0</v>
      </c>
      <c r="D544" s="6">
        <v>0</v>
      </c>
    </row>
    <row r="545" spans="1:4" x14ac:dyDescent="0.25">
      <c r="A545" t="s">
        <v>1799</v>
      </c>
      <c r="B545" s="6" t="s">
        <v>1235</v>
      </c>
      <c r="C545" s="6">
        <v>0</v>
      </c>
      <c r="D545" s="6">
        <v>0</v>
      </c>
    </row>
    <row r="546" spans="1:4" x14ac:dyDescent="0.25">
      <c r="A546" t="s">
        <v>1800</v>
      </c>
      <c r="B546" s="6" t="s">
        <v>1251</v>
      </c>
      <c r="C546" s="6">
        <v>4</v>
      </c>
      <c r="D546" s="6" t="s">
        <v>1244</v>
      </c>
    </row>
    <row r="547" spans="1:4" x14ac:dyDescent="0.25">
      <c r="A547" t="s">
        <v>1801</v>
      </c>
      <c r="B547" s="6" t="s">
        <v>1235</v>
      </c>
      <c r="C547" s="6">
        <v>0</v>
      </c>
      <c r="D547" s="6">
        <v>0</v>
      </c>
    </row>
    <row r="548" spans="1:4" x14ac:dyDescent="0.25">
      <c r="A548" t="s">
        <v>1802</v>
      </c>
      <c r="B548" s="6" t="s">
        <v>1251</v>
      </c>
      <c r="C548" s="6">
        <v>4</v>
      </c>
      <c r="D548" s="6" t="s">
        <v>1244</v>
      </c>
    </row>
    <row r="549" spans="1:4" x14ac:dyDescent="0.25">
      <c r="A549" t="s">
        <v>1803</v>
      </c>
      <c r="B549" s="6" t="s">
        <v>1235</v>
      </c>
      <c r="C549" s="6">
        <v>0</v>
      </c>
      <c r="D549" s="6">
        <v>0</v>
      </c>
    </row>
    <row r="550" spans="1:4" x14ac:dyDescent="0.25">
      <c r="A550" t="s">
        <v>1804</v>
      </c>
      <c r="B550" s="6" t="s">
        <v>1251</v>
      </c>
      <c r="C550" s="6">
        <v>4</v>
      </c>
      <c r="D550" s="6" t="s">
        <v>1244</v>
      </c>
    </row>
    <row r="551" spans="1:4" x14ac:dyDescent="0.25">
      <c r="A551" t="s">
        <v>1805</v>
      </c>
      <c r="B551" s="6" t="s">
        <v>1251</v>
      </c>
      <c r="C551" s="6">
        <v>4</v>
      </c>
      <c r="D551" s="6" t="s">
        <v>1244</v>
      </c>
    </row>
    <row r="552" spans="1:4" x14ac:dyDescent="0.25">
      <c r="A552" t="s">
        <v>1806</v>
      </c>
      <c r="B552" s="6" t="s">
        <v>1251</v>
      </c>
      <c r="C552" s="6">
        <v>4</v>
      </c>
      <c r="D552" s="6" t="s">
        <v>1244</v>
      </c>
    </row>
    <row r="553" spans="1:4" x14ac:dyDescent="0.25">
      <c r="A553" t="s">
        <v>1807</v>
      </c>
      <c r="B553" s="6" t="s">
        <v>1235</v>
      </c>
      <c r="C553" s="6">
        <v>0</v>
      </c>
      <c r="D553" s="6">
        <v>0</v>
      </c>
    </row>
    <row r="554" spans="1:4" x14ac:dyDescent="0.25">
      <c r="A554" t="s">
        <v>1808</v>
      </c>
      <c r="B554" s="6" t="s">
        <v>1235</v>
      </c>
      <c r="C554" s="6">
        <v>0</v>
      </c>
      <c r="D554" s="6">
        <v>0</v>
      </c>
    </row>
    <row r="555" spans="1:4" x14ac:dyDescent="0.25">
      <c r="A555" t="s">
        <v>1809</v>
      </c>
      <c r="B555" s="6" t="s">
        <v>1235</v>
      </c>
      <c r="C555" s="6">
        <v>0</v>
      </c>
      <c r="D555" s="6">
        <v>0</v>
      </c>
    </row>
    <row r="556" spans="1:4" x14ac:dyDescent="0.25">
      <c r="A556" t="s">
        <v>1810</v>
      </c>
      <c r="B556" s="6" t="s">
        <v>1243</v>
      </c>
      <c r="C556" s="6">
        <v>4</v>
      </c>
      <c r="D556" s="6" t="s">
        <v>1248</v>
      </c>
    </row>
    <row r="557" spans="1:4" x14ac:dyDescent="0.25">
      <c r="A557" t="s">
        <v>1811</v>
      </c>
      <c r="B557" s="6" t="s">
        <v>1235</v>
      </c>
      <c r="C557" s="6">
        <v>0</v>
      </c>
      <c r="D557" s="6">
        <v>0</v>
      </c>
    </row>
    <row r="558" spans="1:4" x14ac:dyDescent="0.25">
      <c r="A558" t="s">
        <v>1812</v>
      </c>
      <c r="B558" s="6" t="s">
        <v>1251</v>
      </c>
      <c r="C558" s="6">
        <v>4</v>
      </c>
      <c r="D558" s="6" t="s">
        <v>1249</v>
      </c>
    </row>
    <row r="559" spans="1:4" x14ac:dyDescent="0.25">
      <c r="A559" t="s">
        <v>1813</v>
      </c>
      <c r="B559" s="6" t="s">
        <v>1251</v>
      </c>
      <c r="C559" s="6">
        <v>4</v>
      </c>
      <c r="D559" s="6" t="s">
        <v>1250</v>
      </c>
    </row>
    <row r="560" spans="1:4" x14ac:dyDescent="0.25">
      <c r="A560" t="s">
        <v>1814</v>
      </c>
      <c r="B560" s="6" t="s">
        <v>1235</v>
      </c>
      <c r="C560" s="6">
        <v>0</v>
      </c>
      <c r="D560" s="6">
        <v>0</v>
      </c>
    </row>
    <row r="561" spans="1:4" x14ac:dyDescent="0.25">
      <c r="A561" t="s">
        <v>1815</v>
      </c>
      <c r="B561" s="6" t="s">
        <v>1235</v>
      </c>
      <c r="C561" s="6">
        <v>0</v>
      </c>
      <c r="D561" s="6">
        <v>0</v>
      </c>
    </row>
    <row r="562" spans="1:4" x14ac:dyDescent="0.25">
      <c r="A562" t="s">
        <v>1816</v>
      </c>
      <c r="B562" s="6" t="s">
        <v>1235</v>
      </c>
      <c r="C562" s="6">
        <v>0</v>
      </c>
      <c r="D562" s="6">
        <v>0</v>
      </c>
    </row>
    <row r="563" spans="1:4" x14ac:dyDescent="0.25">
      <c r="A563" t="s">
        <v>1817</v>
      </c>
      <c r="B563" s="6" t="s">
        <v>1235</v>
      </c>
      <c r="C563" s="6">
        <v>0</v>
      </c>
      <c r="D563" s="6">
        <v>0</v>
      </c>
    </row>
    <row r="564" spans="1:4" x14ac:dyDescent="0.25">
      <c r="A564" t="s">
        <v>1818</v>
      </c>
      <c r="B564" s="6" t="s">
        <v>1235</v>
      </c>
      <c r="C564" s="6">
        <v>0</v>
      </c>
      <c r="D564" s="6">
        <v>0</v>
      </c>
    </row>
    <row r="565" spans="1:4" x14ac:dyDescent="0.25">
      <c r="A565" t="s">
        <v>1819</v>
      </c>
      <c r="B565" s="6" t="s">
        <v>1235</v>
      </c>
      <c r="C565" s="6">
        <v>0</v>
      </c>
      <c r="D565" s="6">
        <v>0</v>
      </c>
    </row>
    <row r="566" spans="1:4" x14ac:dyDescent="0.25">
      <c r="A566" t="s">
        <v>1820</v>
      </c>
      <c r="B566" s="6" t="s">
        <v>1235</v>
      </c>
      <c r="C566" s="6">
        <v>0</v>
      </c>
      <c r="D566" s="6">
        <v>0</v>
      </c>
    </row>
    <row r="567" spans="1:4" x14ac:dyDescent="0.25">
      <c r="A567" t="s">
        <v>1821</v>
      </c>
      <c r="B567" s="6" t="s">
        <v>1231</v>
      </c>
      <c r="C567" s="6">
        <v>0</v>
      </c>
      <c r="D567" s="6">
        <v>0</v>
      </c>
    </row>
    <row r="568" spans="1:4" x14ac:dyDescent="0.25">
      <c r="A568" t="s">
        <v>1822</v>
      </c>
      <c r="B568" s="6" t="s">
        <v>2122</v>
      </c>
      <c r="C568" s="6">
        <v>0</v>
      </c>
      <c r="D568" s="6">
        <v>0</v>
      </c>
    </row>
    <row r="569" spans="1:4" x14ac:dyDescent="0.25">
      <c r="A569" t="s">
        <v>1823</v>
      </c>
      <c r="B569" s="6" t="s">
        <v>2122</v>
      </c>
      <c r="C569" s="6">
        <v>0</v>
      </c>
      <c r="D569" s="6">
        <v>0</v>
      </c>
    </row>
    <row r="570" spans="1:4" x14ac:dyDescent="0.25">
      <c r="A570" t="s">
        <v>1824</v>
      </c>
      <c r="B570" s="6" t="s">
        <v>1251</v>
      </c>
      <c r="C570" s="6">
        <v>4</v>
      </c>
      <c r="D570" s="6" t="s">
        <v>1244</v>
      </c>
    </row>
    <row r="571" spans="1:4" x14ac:dyDescent="0.25">
      <c r="A571" t="s">
        <v>1825</v>
      </c>
      <c r="B571" s="6" t="s">
        <v>1251</v>
      </c>
      <c r="C571" s="6">
        <v>1</v>
      </c>
      <c r="D571" s="6" t="s">
        <v>1245</v>
      </c>
    </row>
    <row r="572" spans="1:4" x14ac:dyDescent="0.25">
      <c r="A572" t="s">
        <v>1826</v>
      </c>
      <c r="B572" s="6" t="s">
        <v>1251</v>
      </c>
      <c r="C572" s="6">
        <v>4</v>
      </c>
      <c r="D572" s="6" t="s">
        <v>1244</v>
      </c>
    </row>
    <row r="573" spans="1:4" x14ac:dyDescent="0.25">
      <c r="A573" t="s">
        <v>1827</v>
      </c>
      <c r="B573" s="6" t="s">
        <v>1251</v>
      </c>
      <c r="C573" s="6">
        <v>4</v>
      </c>
      <c r="D573" s="6" t="s">
        <v>2123</v>
      </c>
    </row>
    <row r="574" spans="1:4" x14ac:dyDescent="0.25">
      <c r="A574" t="s">
        <v>1828</v>
      </c>
      <c r="B574" s="6" t="s">
        <v>1251</v>
      </c>
      <c r="C574" s="6">
        <v>4</v>
      </c>
      <c r="D574" s="6" t="s">
        <v>2123</v>
      </c>
    </row>
    <row r="575" spans="1:4" x14ac:dyDescent="0.25">
      <c r="A575" t="s">
        <v>1829</v>
      </c>
      <c r="B575" s="6" t="s">
        <v>1251</v>
      </c>
      <c r="C575" s="6">
        <v>4</v>
      </c>
      <c r="D575" s="6" t="s">
        <v>2123</v>
      </c>
    </row>
    <row r="576" spans="1:4" x14ac:dyDescent="0.25">
      <c r="A576" t="s">
        <v>1830</v>
      </c>
      <c r="B576" s="6" t="s">
        <v>1251</v>
      </c>
      <c r="C576" s="6">
        <v>4</v>
      </c>
      <c r="D576" s="6" t="s">
        <v>2123</v>
      </c>
    </row>
    <row r="577" spans="1:4" x14ac:dyDescent="0.25">
      <c r="A577" t="s">
        <v>1831</v>
      </c>
      <c r="B577" s="6" t="s">
        <v>1251</v>
      </c>
      <c r="C577" s="6">
        <v>4</v>
      </c>
      <c r="D577" s="6" t="s">
        <v>1244</v>
      </c>
    </row>
    <row r="578" spans="1:4" x14ac:dyDescent="0.25">
      <c r="A578" t="s">
        <v>1832</v>
      </c>
      <c r="B578" s="6" t="s">
        <v>1251</v>
      </c>
      <c r="C578" s="6">
        <v>1</v>
      </c>
      <c r="D578" s="6" t="s">
        <v>1245</v>
      </c>
    </row>
    <row r="579" spans="1:4" x14ac:dyDescent="0.25">
      <c r="A579" t="s">
        <v>1833</v>
      </c>
      <c r="B579" s="6" t="s">
        <v>1251</v>
      </c>
      <c r="C579" s="6">
        <v>1</v>
      </c>
      <c r="D579" s="6" t="s">
        <v>1245</v>
      </c>
    </row>
    <row r="580" spans="1:4" x14ac:dyDescent="0.25">
      <c r="A580" t="s">
        <v>1834</v>
      </c>
      <c r="B580" s="6" t="s">
        <v>1251</v>
      </c>
      <c r="C580" s="6">
        <v>4</v>
      </c>
      <c r="D580" s="6" t="s">
        <v>1244</v>
      </c>
    </row>
    <row r="581" spans="1:4" x14ac:dyDescent="0.25">
      <c r="A581" t="s">
        <v>1835</v>
      </c>
      <c r="B581" s="6" t="s">
        <v>1251</v>
      </c>
      <c r="C581" s="6">
        <v>4</v>
      </c>
      <c r="D581" s="6" t="s">
        <v>1244</v>
      </c>
    </row>
    <row r="582" spans="1:4" x14ac:dyDescent="0.25">
      <c r="A582" t="s">
        <v>1836</v>
      </c>
      <c r="B582" s="6" t="s">
        <v>1251</v>
      </c>
      <c r="C582" s="6">
        <v>4</v>
      </c>
      <c r="D582" s="6" t="s">
        <v>1244</v>
      </c>
    </row>
    <row r="583" spans="1:4" x14ac:dyDescent="0.25">
      <c r="A583" t="s">
        <v>1837</v>
      </c>
      <c r="B583" s="6" t="s">
        <v>1251</v>
      </c>
      <c r="C583" s="6">
        <v>4</v>
      </c>
      <c r="D583" s="6" t="s">
        <v>1244</v>
      </c>
    </row>
    <row r="584" spans="1:4" x14ac:dyDescent="0.25">
      <c r="A584" t="s">
        <v>1838</v>
      </c>
      <c r="B584" s="6" t="s">
        <v>1251</v>
      </c>
      <c r="C584" s="6">
        <v>4</v>
      </c>
      <c r="D584" s="6" t="s">
        <v>1244</v>
      </c>
    </row>
    <row r="585" spans="1:4" x14ac:dyDescent="0.25">
      <c r="A585" t="s">
        <v>1839</v>
      </c>
      <c r="B585" s="6" t="s">
        <v>1251</v>
      </c>
      <c r="C585" s="6">
        <v>4</v>
      </c>
      <c r="D585" s="6" t="s">
        <v>1244</v>
      </c>
    </row>
    <row r="586" spans="1:4" x14ac:dyDescent="0.25">
      <c r="A586" t="s">
        <v>1840</v>
      </c>
      <c r="B586" s="6" t="s">
        <v>1251</v>
      </c>
      <c r="C586" s="6">
        <v>4</v>
      </c>
      <c r="D586" s="6" t="s">
        <v>1244</v>
      </c>
    </row>
    <row r="587" spans="1:4" x14ac:dyDescent="0.25">
      <c r="A587" t="s">
        <v>1841</v>
      </c>
      <c r="B587" s="6" t="s">
        <v>1251</v>
      </c>
      <c r="C587" s="6">
        <v>4</v>
      </c>
      <c r="D587" s="6" t="s">
        <v>1244</v>
      </c>
    </row>
    <row r="588" spans="1:4" x14ac:dyDescent="0.25">
      <c r="A588" t="s">
        <v>1842</v>
      </c>
      <c r="B588" s="6" t="s">
        <v>1251</v>
      </c>
      <c r="C588" s="6">
        <v>4</v>
      </c>
      <c r="D588" s="6" t="s">
        <v>1244</v>
      </c>
    </row>
    <row r="589" spans="1:4" x14ac:dyDescent="0.25">
      <c r="A589" t="s">
        <v>1843</v>
      </c>
      <c r="B589" s="6" t="s">
        <v>1251</v>
      </c>
      <c r="C589" s="6">
        <v>4</v>
      </c>
      <c r="D589" s="6" t="s">
        <v>1244</v>
      </c>
    </row>
    <row r="590" spans="1:4" x14ac:dyDescent="0.25">
      <c r="A590" t="s">
        <v>1844</v>
      </c>
      <c r="B590" s="6" t="s">
        <v>1251</v>
      </c>
      <c r="C590" s="6">
        <v>4</v>
      </c>
      <c r="D590" s="6" t="s">
        <v>2123</v>
      </c>
    </row>
    <row r="591" spans="1:4" x14ac:dyDescent="0.25">
      <c r="A591" t="s">
        <v>1845</v>
      </c>
      <c r="B591" s="6" t="s">
        <v>1251</v>
      </c>
      <c r="C591" s="6">
        <v>1</v>
      </c>
      <c r="D591" s="6" t="s">
        <v>1245</v>
      </c>
    </row>
    <row r="592" spans="1:4" x14ac:dyDescent="0.25">
      <c r="A592" t="s">
        <v>1846</v>
      </c>
      <c r="B592" s="6" t="s">
        <v>1251</v>
      </c>
      <c r="C592" s="6">
        <v>1</v>
      </c>
      <c r="D592" s="6" t="s">
        <v>1245</v>
      </c>
    </row>
    <row r="593" spans="1:4" x14ac:dyDescent="0.25">
      <c r="A593" t="s">
        <v>1847</v>
      </c>
      <c r="B593" s="6" t="s">
        <v>1251</v>
      </c>
      <c r="C593" s="6">
        <v>1</v>
      </c>
      <c r="D593" s="6" t="s">
        <v>1245</v>
      </c>
    </row>
    <row r="594" spans="1:4" x14ac:dyDescent="0.25">
      <c r="A594" t="s">
        <v>1848</v>
      </c>
      <c r="B594" s="6" t="s">
        <v>1251</v>
      </c>
      <c r="C594" s="6">
        <v>1</v>
      </c>
      <c r="D594" s="6" t="s">
        <v>1245</v>
      </c>
    </row>
    <row r="595" spans="1:4" x14ac:dyDescent="0.25">
      <c r="A595" t="s">
        <v>1849</v>
      </c>
      <c r="B595" s="6" t="s">
        <v>1251</v>
      </c>
      <c r="C595" s="6">
        <v>1</v>
      </c>
      <c r="D595" s="6" t="s">
        <v>1245</v>
      </c>
    </row>
    <row r="596" spans="1:4" x14ac:dyDescent="0.25">
      <c r="A596" t="s">
        <v>1850</v>
      </c>
      <c r="B596" s="6" t="s">
        <v>1251</v>
      </c>
      <c r="C596" s="6">
        <v>4</v>
      </c>
      <c r="D596" s="6" t="s">
        <v>1244</v>
      </c>
    </row>
    <row r="597" spans="1:4" x14ac:dyDescent="0.25">
      <c r="A597" t="s">
        <v>1851</v>
      </c>
      <c r="B597" s="6" t="s">
        <v>1251</v>
      </c>
      <c r="C597" s="6">
        <v>1</v>
      </c>
      <c r="D597" s="6" t="s">
        <v>1245</v>
      </c>
    </row>
    <row r="598" spans="1:4" x14ac:dyDescent="0.25">
      <c r="A598" t="s">
        <v>1852</v>
      </c>
      <c r="B598" s="6" t="s">
        <v>1251</v>
      </c>
      <c r="C598" s="6">
        <v>1</v>
      </c>
      <c r="D598" s="6" t="s">
        <v>1245</v>
      </c>
    </row>
    <row r="599" spans="1:4" x14ac:dyDescent="0.25">
      <c r="A599" t="s">
        <v>1853</v>
      </c>
      <c r="B599" s="6" t="s">
        <v>1251</v>
      </c>
      <c r="C599" s="6">
        <v>4</v>
      </c>
      <c r="D599" s="6" t="s">
        <v>2126</v>
      </c>
    </row>
    <row r="600" spans="1:4" x14ac:dyDescent="0.25">
      <c r="A600" t="s">
        <v>1854</v>
      </c>
      <c r="B600" s="6" t="s">
        <v>1251</v>
      </c>
      <c r="C600" s="6">
        <v>4</v>
      </c>
      <c r="D600" s="6" t="s">
        <v>2126</v>
      </c>
    </row>
    <row r="601" spans="1:4" x14ac:dyDescent="0.25">
      <c r="A601" t="s">
        <v>1855</v>
      </c>
      <c r="B601" s="6" t="s">
        <v>1251</v>
      </c>
      <c r="C601" s="6">
        <v>4</v>
      </c>
      <c r="D601" s="6" t="s">
        <v>1244</v>
      </c>
    </row>
    <row r="602" spans="1:4" x14ac:dyDescent="0.25">
      <c r="A602" t="s">
        <v>1856</v>
      </c>
      <c r="B602" s="6" t="s">
        <v>1251</v>
      </c>
      <c r="C602" s="6">
        <v>2</v>
      </c>
      <c r="D602" s="6" t="s">
        <v>1249</v>
      </c>
    </row>
    <row r="603" spans="1:4" x14ac:dyDescent="0.25">
      <c r="A603" t="s">
        <v>1857</v>
      </c>
      <c r="B603" s="6" t="s">
        <v>1235</v>
      </c>
      <c r="C603" s="6">
        <v>0</v>
      </c>
      <c r="D603" s="6">
        <v>0</v>
      </c>
    </row>
    <row r="604" spans="1:4" x14ac:dyDescent="0.25">
      <c r="A604" t="s">
        <v>1858</v>
      </c>
      <c r="B604" s="6" t="s">
        <v>1231</v>
      </c>
      <c r="C604" s="6">
        <v>0</v>
      </c>
      <c r="D604" s="6">
        <v>0</v>
      </c>
    </row>
    <row r="605" spans="1:4" x14ac:dyDescent="0.25">
      <c r="A605" t="s">
        <v>1859</v>
      </c>
      <c r="B605" s="6" t="s">
        <v>1235</v>
      </c>
      <c r="C605" s="6">
        <v>0</v>
      </c>
      <c r="D605" s="6">
        <v>0</v>
      </c>
    </row>
    <row r="606" spans="1:4" x14ac:dyDescent="0.25">
      <c r="A606" t="s">
        <v>1860</v>
      </c>
      <c r="B606" s="6" t="s">
        <v>1235</v>
      </c>
      <c r="C606" s="6">
        <v>0</v>
      </c>
      <c r="D606" s="6">
        <v>0</v>
      </c>
    </row>
    <row r="607" spans="1:4" x14ac:dyDescent="0.25">
      <c r="A607" t="s">
        <v>1861</v>
      </c>
      <c r="B607" s="6" t="s">
        <v>1235</v>
      </c>
      <c r="C607" s="6">
        <v>0</v>
      </c>
      <c r="D607" s="6">
        <v>0</v>
      </c>
    </row>
    <row r="608" spans="1:4" x14ac:dyDescent="0.25">
      <c r="A608" t="s">
        <v>1862</v>
      </c>
      <c r="B608" s="6" t="s">
        <v>1235</v>
      </c>
      <c r="C608" s="6">
        <v>0</v>
      </c>
      <c r="D608" s="6">
        <v>0</v>
      </c>
    </row>
    <row r="609" spans="1:4" x14ac:dyDescent="0.25">
      <c r="A609" t="s">
        <v>1863</v>
      </c>
      <c r="B609" s="6" t="s">
        <v>1251</v>
      </c>
      <c r="C609" s="6">
        <v>1</v>
      </c>
      <c r="D609" s="6" t="s">
        <v>1245</v>
      </c>
    </row>
    <row r="610" spans="1:4" x14ac:dyDescent="0.25">
      <c r="A610" t="s">
        <v>1864</v>
      </c>
      <c r="B610" s="6" t="s">
        <v>1251</v>
      </c>
      <c r="C610" s="6">
        <v>4</v>
      </c>
      <c r="D610" s="6" t="s">
        <v>1244</v>
      </c>
    </row>
    <row r="611" spans="1:4" x14ac:dyDescent="0.25">
      <c r="A611" t="s">
        <v>1864</v>
      </c>
      <c r="B611" s="6" t="s">
        <v>1251</v>
      </c>
      <c r="C611" s="6">
        <v>4</v>
      </c>
      <c r="D611" s="6" t="s">
        <v>1244</v>
      </c>
    </row>
    <row r="612" spans="1:4" x14ac:dyDescent="0.25">
      <c r="A612" t="s">
        <v>1865</v>
      </c>
      <c r="B612" s="6" t="s">
        <v>1235</v>
      </c>
      <c r="C612" s="6">
        <v>0</v>
      </c>
      <c r="D612" s="6">
        <v>0</v>
      </c>
    </row>
    <row r="613" spans="1:4" x14ac:dyDescent="0.25">
      <c r="A613" t="s">
        <v>1866</v>
      </c>
      <c r="B613" s="6" t="s">
        <v>1251</v>
      </c>
      <c r="C613" s="6">
        <v>4</v>
      </c>
      <c r="D613" s="6" t="s">
        <v>1244</v>
      </c>
    </row>
    <row r="614" spans="1:4" x14ac:dyDescent="0.25">
      <c r="A614" t="s">
        <v>1867</v>
      </c>
      <c r="B614" s="6" t="s">
        <v>1251</v>
      </c>
      <c r="C614" s="6">
        <v>4</v>
      </c>
      <c r="D614" s="6" t="s">
        <v>1244</v>
      </c>
    </row>
    <row r="615" spans="1:4" x14ac:dyDescent="0.25">
      <c r="A615" t="s">
        <v>1868</v>
      </c>
      <c r="B615" s="6" t="s">
        <v>1251</v>
      </c>
      <c r="C615" s="6">
        <v>20</v>
      </c>
      <c r="D615" s="6" t="s">
        <v>1249</v>
      </c>
    </row>
    <row r="616" spans="1:4" x14ac:dyDescent="0.25">
      <c r="A616" t="s">
        <v>1869</v>
      </c>
      <c r="B616" s="6" t="s">
        <v>1251</v>
      </c>
      <c r="C616" s="6">
        <v>20</v>
      </c>
      <c r="D616" s="6" t="s">
        <v>1250</v>
      </c>
    </row>
    <row r="617" spans="1:4" x14ac:dyDescent="0.25">
      <c r="A617" t="s">
        <v>1870</v>
      </c>
      <c r="B617" s="6" t="s">
        <v>1251</v>
      </c>
      <c r="C617" s="6">
        <v>20</v>
      </c>
      <c r="D617" s="6" t="s">
        <v>1247</v>
      </c>
    </row>
    <row r="618" spans="1:4" x14ac:dyDescent="0.25">
      <c r="A618" t="s">
        <v>1871</v>
      </c>
      <c r="B618" s="6" t="s">
        <v>1251</v>
      </c>
      <c r="C618" s="6">
        <v>20</v>
      </c>
      <c r="D618" s="6" t="s">
        <v>1248</v>
      </c>
    </row>
    <row r="619" spans="1:4" x14ac:dyDescent="0.25">
      <c r="A619" t="s">
        <v>1872</v>
      </c>
      <c r="B619" s="6" t="s">
        <v>1251</v>
      </c>
      <c r="C619" s="6">
        <v>20</v>
      </c>
      <c r="D619" s="6" t="s">
        <v>2124</v>
      </c>
    </row>
    <row r="620" spans="1:4" x14ac:dyDescent="0.25">
      <c r="A620" t="s">
        <v>1873</v>
      </c>
      <c r="B620" s="6" t="s">
        <v>1251</v>
      </c>
      <c r="C620" s="6">
        <v>4</v>
      </c>
      <c r="D620" s="6" t="s">
        <v>2127</v>
      </c>
    </row>
    <row r="621" spans="1:4" x14ac:dyDescent="0.25">
      <c r="A621" t="s">
        <v>1874</v>
      </c>
      <c r="B621" s="6" t="s">
        <v>1251</v>
      </c>
      <c r="C621" s="6">
        <v>20</v>
      </c>
      <c r="D621" s="6" t="s">
        <v>2125</v>
      </c>
    </row>
    <row r="622" spans="1:4" x14ac:dyDescent="0.25">
      <c r="A622" t="s">
        <v>1875</v>
      </c>
      <c r="B622" s="6" t="s">
        <v>1251</v>
      </c>
      <c r="C622" s="6">
        <v>4</v>
      </c>
      <c r="D622" s="6" t="s">
        <v>2128</v>
      </c>
    </row>
    <row r="623" spans="1:4" x14ac:dyDescent="0.25">
      <c r="A623" t="s">
        <v>1876</v>
      </c>
      <c r="B623" s="6" t="s">
        <v>1251</v>
      </c>
      <c r="C623" s="6">
        <v>20</v>
      </c>
      <c r="D623" s="6" t="s">
        <v>2129</v>
      </c>
    </row>
    <row r="624" spans="1:4" x14ac:dyDescent="0.25">
      <c r="A624" t="s">
        <v>1877</v>
      </c>
      <c r="B624" s="6" t="s">
        <v>1235</v>
      </c>
      <c r="C624" s="6">
        <v>0</v>
      </c>
      <c r="D624" s="6">
        <v>0</v>
      </c>
    </row>
    <row r="625" spans="1:4" x14ac:dyDescent="0.25">
      <c r="A625" t="s">
        <v>1878</v>
      </c>
      <c r="B625" s="6" t="s">
        <v>1235</v>
      </c>
      <c r="C625" s="6">
        <v>0</v>
      </c>
      <c r="D625" s="6">
        <v>0</v>
      </c>
    </row>
    <row r="626" spans="1:4" x14ac:dyDescent="0.25">
      <c r="A626" t="s">
        <v>1879</v>
      </c>
      <c r="B626" s="6" t="s">
        <v>1251</v>
      </c>
      <c r="C626" s="6">
        <v>4</v>
      </c>
      <c r="D626" s="6" t="s">
        <v>1244</v>
      </c>
    </row>
    <row r="627" spans="1:4" x14ac:dyDescent="0.25">
      <c r="A627" t="s">
        <v>1880</v>
      </c>
      <c r="B627" s="6" t="s">
        <v>1251</v>
      </c>
      <c r="C627" s="6">
        <v>1</v>
      </c>
      <c r="D627" s="6" t="s">
        <v>1247</v>
      </c>
    </row>
    <row r="628" spans="1:4" x14ac:dyDescent="0.25">
      <c r="A628" t="s">
        <v>1881</v>
      </c>
      <c r="B628" s="6" t="s">
        <v>1251</v>
      </c>
      <c r="C628" s="6">
        <v>1</v>
      </c>
      <c r="D628" s="6" t="s">
        <v>1247</v>
      </c>
    </row>
    <row r="629" spans="1:4" x14ac:dyDescent="0.25">
      <c r="A629" t="s">
        <v>1882</v>
      </c>
      <c r="B629" s="6" t="s">
        <v>1251</v>
      </c>
      <c r="C629" s="6">
        <v>4</v>
      </c>
      <c r="D629" s="6" t="s">
        <v>1244</v>
      </c>
    </row>
    <row r="630" spans="1:4" x14ac:dyDescent="0.25">
      <c r="A630" t="s">
        <v>1883</v>
      </c>
      <c r="B630" s="6" t="s">
        <v>1251</v>
      </c>
      <c r="C630" s="6">
        <v>4</v>
      </c>
      <c r="D630" s="6" t="s">
        <v>1244</v>
      </c>
    </row>
    <row r="631" spans="1:4" x14ac:dyDescent="0.25">
      <c r="A631" t="s">
        <v>1884</v>
      </c>
      <c r="B631" s="6" t="s">
        <v>1235</v>
      </c>
      <c r="C631" s="6">
        <v>0</v>
      </c>
      <c r="D631" s="6">
        <v>0</v>
      </c>
    </row>
    <row r="632" spans="1:4" x14ac:dyDescent="0.25">
      <c r="A632" t="s">
        <v>1885</v>
      </c>
      <c r="B632" s="6" t="s">
        <v>2122</v>
      </c>
      <c r="C632" s="6">
        <v>0</v>
      </c>
      <c r="D632" s="6">
        <v>0</v>
      </c>
    </row>
    <row r="633" spans="1:4" x14ac:dyDescent="0.25">
      <c r="A633" t="s">
        <v>1886</v>
      </c>
      <c r="B633" s="6" t="s">
        <v>1251</v>
      </c>
      <c r="C633" s="6">
        <v>4</v>
      </c>
      <c r="D633" s="6" t="s">
        <v>1244</v>
      </c>
    </row>
    <row r="634" spans="1:4" x14ac:dyDescent="0.25">
      <c r="A634" t="s">
        <v>1887</v>
      </c>
      <c r="B634" s="6" t="s">
        <v>1251</v>
      </c>
      <c r="C634" s="6">
        <v>4</v>
      </c>
      <c r="D634" s="6" t="s">
        <v>2127</v>
      </c>
    </row>
    <row r="635" spans="1:4" x14ac:dyDescent="0.25">
      <c r="A635" t="s">
        <v>1888</v>
      </c>
      <c r="B635" s="6" t="s">
        <v>1251</v>
      </c>
      <c r="C635" s="6">
        <v>4</v>
      </c>
      <c r="D635" s="6" t="s">
        <v>2128</v>
      </c>
    </row>
    <row r="636" spans="1:4" x14ac:dyDescent="0.25">
      <c r="A636" t="s">
        <v>1889</v>
      </c>
      <c r="B636" s="6" t="s">
        <v>1251</v>
      </c>
      <c r="C636" s="6">
        <v>4</v>
      </c>
      <c r="D636" s="6" t="s">
        <v>1244</v>
      </c>
    </row>
    <row r="637" spans="1:4" x14ac:dyDescent="0.25">
      <c r="A637" t="s">
        <v>1890</v>
      </c>
      <c r="B637" s="6" t="s">
        <v>1251</v>
      </c>
      <c r="C637" s="6">
        <v>4</v>
      </c>
      <c r="D637" s="6" t="s">
        <v>1249</v>
      </c>
    </row>
    <row r="638" spans="1:4" x14ac:dyDescent="0.25">
      <c r="A638" t="s">
        <v>1891</v>
      </c>
      <c r="B638" s="6" t="s">
        <v>1251</v>
      </c>
      <c r="C638" s="6">
        <v>1</v>
      </c>
      <c r="D638" s="6" t="s">
        <v>1245</v>
      </c>
    </row>
    <row r="639" spans="1:4" x14ac:dyDescent="0.25">
      <c r="A639" t="s">
        <v>1892</v>
      </c>
      <c r="B639" s="6" t="s">
        <v>1251</v>
      </c>
      <c r="C639" s="6">
        <v>4</v>
      </c>
      <c r="D639" s="6" t="s">
        <v>1244</v>
      </c>
    </row>
    <row r="640" spans="1:4" x14ac:dyDescent="0.25">
      <c r="A640" t="s">
        <v>1893</v>
      </c>
      <c r="B640" s="6" t="s">
        <v>1251</v>
      </c>
      <c r="C640" s="6">
        <v>4</v>
      </c>
      <c r="D640" s="6" t="s">
        <v>1244</v>
      </c>
    </row>
    <row r="641" spans="1:4" x14ac:dyDescent="0.25">
      <c r="A641" t="s">
        <v>1894</v>
      </c>
      <c r="B641" s="6" t="s">
        <v>1251</v>
      </c>
      <c r="C641" s="6">
        <v>1</v>
      </c>
      <c r="D641" s="6" t="s">
        <v>1245</v>
      </c>
    </row>
    <row r="642" spans="1:4" x14ac:dyDescent="0.25">
      <c r="A642" t="s">
        <v>1895</v>
      </c>
      <c r="B642" s="6" t="s">
        <v>1251</v>
      </c>
      <c r="C642" s="6">
        <v>4</v>
      </c>
      <c r="D642" s="6" t="s">
        <v>1244</v>
      </c>
    </row>
    <row r="643" spans="1:4" x14ac:dyDescent="0.25">
      <c r="A643" t="s">
        <v>1896</v>
      </c>
      <c r="B643" s="6" t="s">
        <v>1251</v>
      </c>
      <c r="C643" s="6">
        <v>4</v>
      </c>
      <c r="D643" s="6" t="s">
        <v>1244</v>
      </c>
    </row>
    <row r="644" spans="1:4" x14ac:dyDescent="0.25">
      <c r="A644" t="s">
        <v>1897</v>
      </c>
      <c r="B644" s="6" t="s">
        <v>1251</v>
      </c>
      <c r="C644" s="6">
        <v>4</v>
      </c>
      <c r="D644" s="6" t="s">
        <v>1244</v>
      </c>
    </row>
    <row r="645" spans="1:4" x14ac:dyDescent="0.25">
      <c r="A645" t="s">
        <v>1898</v>
      </c>
      <c r="B645" s="6" t="s">
        <v>1251</v>
      </c>
      <c r="C645" s="6">
        <v>4</v>
      </c>
      <c r="D645" s="6" t="s">
        <v>1245</v>
      </c>
    </row>
    <row r="646" spans="1:4" x14ac:dyDescent="0.25">
      <c r="A646" t="s">
        <v>1899</v>
      </c>
      <c r="B646" s="6" t="s">
        <v>1251</v>
      </c>
      <c r="C646" s="6">
        <v>4</v>
      </c>
      <c r="D646" s="6" t="s">
        <v>1245</v>
      </c>
    </row>
    <row r="647" spans="1:4" x14ac:dyDescent="0.25">
      <c r="A647" t="s">
        <v>1900</v>
      </c>
      <c r="B647" s="6" t="s">
        <v>1251</v>
      </c>
      <c r="C647" s="6">
        <v>1</v>
      </c>
      <c r="D647" s="6" t="s">
        <v>1245</v>
      </c>
    </row>
    <row r="648" spans="1:4" x14ac:dyDescent="0.25">
      <c r="A648" t="s">
        <v>1901</v>
      </c>
      <c r="B648" s="6" t="s">
        <v>1251</v>
      </c>
      <c r="C648" s="6">
        <v>1</v>
      </c>
      <c r="D648" s="6" t="s">
        <v>1245</v>
      </c>
    </row>
    <row r="649" spans="1:4" x14ac:dyDescent="0.25">
      <c r="A649" t="s">
        <v>1902</v>
      </c>
      <c r="B649" s="6" t="s">
        <v>1251</v>
      </c>
      <c r="C649" s="6">
        <v>2</v>
      </c>
      <c r="D649" s="6" t="s">
        <v>2127</v>
      </c>
    </row>
    <row r="650" spans="1:4" x14ac:dyDescent="0.25">
      <c r="A650" t="s">
        <v>1903</v>
      </c>
      <c r="B650" s="6" t="s">
        <v>1251</v>
      </c>
      <c r="C650" s="6">
        <v>2</v>
      </c>
      <c r="D650" s="6" t="s">
        <v>2128</v>
      </c>
    </row>
    <row r="651" spans="1:4" x14ac:dyDescent="0.25">
      <c r="A651" t="s">
        <v>1904</v>
      </c>
      <c r="B651" s="6" t="s">
        <v>1251</v>
      </c>
      <c r="C651" s="6">
        <v>1</v>
      </c>
      <c r="D651" s="6" t="s">
        <v>1247</v>
      </c>
    </row>
    <row r="652" spans="1:4" x14ac:dyDescent="0.25">
      <c r="A652" t="s">
        <v>1905</v>
      </c>
      <c r="B652" s="6" t="s">
        <v>1251</v>
      </c>
      <c r="C652" s="6">
        <v>1</v>
      </c>
      <c r="D652" s="6" t="s">
        <v>1245</v>
      </c>
    </row>
    <row r="653" spans="1:4" x14ac:dyDescent="0.25">
      <c r="A653" t="s">
        <v>1906</v>
      </c>
      <c r="B653" s="6" t="s">
        <v>1235</v>
      </c>
      <c r="C653" s="6">
        <v>0</v>
      </c>
      <c r="D653" s="6">
        <v>0</v>
      </c>
    </row>
    <row r="654" spans="1:4" x14ac:dyDescent="0.25">
      <c r="A654" t="s">
        <v>1907</v>
      </c>
      <c r="B654" s="6" t="s">
        <v>1235</v>
      </c>
      <c r="C654" s="6">
        <v>0</v>
      </c>
      <c r="D654" s="6">
        <v>0</v>
      </c>
    </row>
    <row r="655" spans="1:4" x14ac:dyDescent="0.25">
      <c r="A655" t="s">
        <v>1908</v>
      </c>
      <c r="B655" s="6" t="s">
        <v>1235</v>
      </c>
      <c r="C655" s="6">
        <v>0</v>
      </c>
      <c r="D655" s="6">
        <v>0</v>
      </c>
    </row>
    <row r="656" spans="1:4" x14ac:dyDescent="0.25">
      <c r="A656" t="s">
        <v>1909</v>
      </c>
      <c r="B656" s="6" t="s">
        <v>1235</v>
      </c>
      <c r="C656" s="6">
        <v>0</v>
      </c>
      <c r="D656" s="6">
        <v>0</v>
      </c>
    </row>
    <row r="657" spans="1:4" x14ac:dyDescent="0.25">
      <c r="A657" t="s">
        <v>1910</v>
      </c>
      <c r="B657" s="6" t="s">
        <v>1235</v>
      </c>
      <c r="C657" s="6">
        <v>0</v>
      </c>
      <c r="D657" s="6">
        <v>0</v>
      </c>
    </row>
    <row r="658" spans="1:4" x14ac:dyDescent="0.25">
      <c r="A658" t="s">
        <v>1911</v>
      </c>
      <c r="B658" s="6" t="s">
        <v>1235</v>
      </c>
      <c r="C658" s="6">
        <v>0</v>
      </c>
      <c r="D658" s="6">
        <v>0</v>
      </c>
    </row>
    <row r="659" spans="1:4" x14ac:dyDescent="0.25">
      <c r="A659" t="s">
        <v>1912</v>
      </c>
      <c r="B659" s="6" t="s">
        <v>1235</v>
      </c>
      <c r="C659" s="6">
        <v>0</v>
      </c>
      <c r="D659" s="6">
        <v>0</v>
      </c>
    </row>
    <row r="660" spans="1:4" x14ac:dyDescent="0.25">
      <c r="A660" t="s">
        <v>1913</v>
      </c>
      <c r="B660" s="6" t="s">
        <v>1251</v>
      </c>
      <c r="C660" s="6">
        <v>4</v>
      </c>
      <c r="D660" s="6" t="s">
        <v>1244</v>
      </c>
    </row>
    <row r="661" spans="1:4" x14ac:dyDescent="0.25">
      <c r="A661" t="s">
        <v>1914</v>
      </c>
      <c r="B661" s="6" t="s">
        <v>1251</v>
      </c>
      <c r="C661" s="6">
        <v>2</v>
      </c>
      <c r="D661" s="6" t="s">
        <v>1249</v>
      </c>
    </row>
    <row r="662" spans="1:4" x14ac:dyDescent="0.25">
      <c r="A662" t="s">
        <v>1915</v>
      </c>
      <c r="B662" s="6" t="s">
        <v>1251</v>
      </c>
      <c r="C662" s="6">
        <v>1</v>
      </c>
      <c r="D662" s="6" t="s">
        <v>1247</v>
      </c>
    </row>
    <row r="663" spans="1:4" x14ac:dyDescent="0.25">
      <c r="A663" t="s">
        <v>1916</v>
      </c>
      <c r="B663" s="6" t="s">
        <v>1251</v>
      </c>
      <c r="C663" s="6">
        <v>4</v>
      </c>
      <c r="D663" s="6" t="s">
        <v>1250</v>
      </c>
    </row>
    <row r="664" spans="1:4" x14ac:dyDescent="0.25">
      <c r="A664" t="s">
        <v>1917</v>
      </c>
      <c r="B664" s="6" t="s">
        <v>1251</v>
      </c>
      <c r="C664" s="6">
        <v>2</v>
      </c>
      <c r="D664" s="6" t="s">
        <v>2128</v>
      </c>
    </row>
    <row r="665" spans="1:4" x14ac:dyDescent="0.25">
      <c r="A665" t="s">
        <v>1918</v>
      </c>
      <c r="B665" s="6" t="s">
        <v>1251</v>
      </c>
      <c r="C665" s="6">
        <v>4</v>
      </c>
      <c r="D665" s="6" t="s">
        <v>2128</v>
      </c>
    </row>
    <row r="666" spans="1:4" x14ac:dyDescent="0.25">
      <c r="A666" t="s">
        <v>1919</v>
      </c>
      <c r="B666" s="6" t="s">
        <v>1251</v>
      </c>
      <c r="C666" s="6">
        <v>4</v>
      </c>
      <c r="D666" s="6" t="s">
        <v>2128</v>
      </c>
    </row>
    <row r="667" spans="1:4" x14ac:dyDescent="0.25">
      <c r="A667" t="s">
        <v>1920</v>
      </c>
      <c r="B667" s="6" t="s">
        <v>1251</v>
      </c>
      <c r="C667" s="6">
        <v>4</v>
      </c>
      <c r="D667" s="6" t="s">
        <v>1244</v>
      </c>
    </row>
    <row r="668" spans="1:4" x14ac:dyDescent="0.25">
      <c r="A668" t="s">
        <v>1921</v>
      </c>
      <c r="B668" s="6" t="s">
        <v>1251</v>
      </c>
      <c r="C668" s="6">
        <v>4</v>
      </c>
      <c r="D668" s="6" t="s">
        <v>1244</v>
      </c>
    </row>
    <row r="669" spans="1:4" x14ac:dyDescent="0.25">
      <c r="A669" t="s">
        <v>1922</v>
      </c>
      <c r="B669" s="6" t="s">
        <v>1251</v>
      </c>
      <c r="C669" s="6">
        <v>4</v>
      </c>
      <c r="D669" s="6" t="s">
        <v>1244</v>
      </c>
    </row>
    <row r="670" spans="1:4" x14ac:dyDescent="0.25">
      <c r="A670" t="s">
        <v>1923</v>
      </c>
      <c r="B670" s="6" t="s">
        <v>1235</v>
      </c>
      <c r="C670" s="6">
        <v>0</v>
      </c>
      <c r="D670" s="6">
        <v>0</v>
      </c>
    </row>
    <row r="671" spans="1:4" x14ac:dyDescent="0.25">
      <c r="A671" t="s">
        <v>1924</v>
      </c>
      <c r="B671" s="6" t="s">
        <v>1235</v>
      </c>
      <c r="C671" s="6">
        <v>0</v>
      </c>
      <c r="D671" s="6">
        <v>0</v>
      </c>
    </row>
    <row r="672" spans="1:4" x14ac:dyDescent="0.25">
      <c r="A672" t="s">
        <v>1925</v>
      </c>
      <c r="B672" s="6" t="s">
        <v>2122</v>
      </c>
      <c r="C672" s="6">
        <v>0</v>
      </c>
      <c r="D672" s="6">
        <v>0</v>
      </c>
    </row>
    <row r="673" spans="1:4" x14ac:dyDescent="0.25">
      <c r="A673" t="s">
        <v>1926</v>
      </c>
      <c r="B673" s="6" t="s">
        <v>1235</v>
      </c>
      <c r="C673" s="6">
        <v>0</v>
      </c>
      <c r="D673" s="6">
        <v>0</v>
      </c>
    </row>
    <row r="674" spans="1:4" x14ac:dyDescent="0.25">
      <c r="A674" t="s">
        <v>1927</v>
      </c>
      <c r="B674" s="6" t="s">
        <v>1235</v>
      </c>
      <c r="C674" s="6">
        <v>0</v>
      </c>
      <c r="D674" s="6">
        <v>0</v>
      </c>
    </row>
    <row r="675" spans="1:4" x14ac:dyDescent="0.25">
      <c r="A675" t="s">
        <v>1928</v>
      </c>
      <c r="B675" s="6" t="s">
        <v>1235</v>
      </c>
      <c r="C675" s="6">
        <v>0</v>
      </c>
      <c r="D675" s="6">
        <v>0</v>
      </c>
    </row>
    <row r="676" spans="1:4" x14ac:dyDescent="0.25">
      <c r="A676" t="s">
        <v>1929</v>
      </c>
      <c r="B676" s="6" t="s">
        <v>1235</v>
      </c>
      <c r="C676" s="6">
        <v>0</v>
      </c>
      <c r="D676" s="6">
        <v>0</v>
      </c>
    </row>
    <row r="677" spans="1:4" x14ac:dyDescent="0.25">
      <c r="A677" t="s">
        <v>1930</v>
      </c>
      <c r="B677" s="6" t="s">
        <v>1235</v>
      </c>
      <c r="C677" s="6">
        <v>0</v>
      </c>
      <c r="D677" s="6">
        <v>0</v>
      </c>
    </row>
    <row r="678" spans="1:4" x14ac:dyDescent="0.25">
      <c r="A678" t="s">
        <v>1931</v>
      </c>
      <c r="B678" s="6" t="s">
        <v>1235</v>
      </c>
      <c r="C678" s="6">
        <v>0</v>
      </c>
      <c r="D678" s="6">
        <v>0</v>
      </c>
    </row>
    <row r="679" spans="1:4" x14ac:dyDescent="0.25">
      <c r="A679" t="s">
        <v>1932</v>
      </c>
      <c r="B679" s="6" t="s">
        <v>1235</v>
      </c>
      <c r="C679" s="6">
        <v>0</v>
      </c>
      <c r="D679" s="6">
        <v>0</v>
      </c>
    </row>
    <row r="680" spans="1:4" x14ac:dyDescent="0.25">
      <c r="A680" t="s">
        <v>1933</v>
      </c>
      <c r="B680" s="6" t="s">
        <v>1235</v>
      </c>
      <c r="C680" s="6">
        <v>0</v>
      </c>
      <c r="D680" s="6">
        <v>0</v>
      </c>
    </row>
    <row r="681" spans="1:4" x14ac:dyDescent="0.25">
      <c r="A681" t="s">
        <v>1934</v>
      </c>
      <c r="B681" s="6" t="s">
        <v>1235</v>
      </c>
      <c r="C681" s="6">
        <v>0</v>
      </c>
      <c r="D681" s="6">
        <v>0</v>
      </c>
    </row>
    <row r="682" spans="1:4" x14ac:dyDescent="0.25">
      <c r="A682" t="s">
        <v>1935</v>
      </c>
      <c r="B682" s="6" t="s">
        <v>1231</v>
      </c>
      <c r="C682" s="6">
        <v>0</v>
      </c>
      <c r="D682" s="6">
        <v>0</v>
      </c>
    </row>
    <row r="683" spans="1:4" x14ac:dyDescent="0.25">
      <c r="A683" t="s">
        <v>1936</v>
      </c>
      <c r="B683" s="6" t="s">
        <v>1231</v>
      </c>
      <c r="C683" s="6">
        <v>0</v>
      </c>
      <c r="D683" s="6">
        <v>0</v>
      </c>
    </row>
    <row r="684" spans="1:4" x14ac:dyDescent="0.25">
      <c r="A684" t="s">
        <v>1937</v>
      </c>
      <c r="B684" s="6" t="s">
        <v>1231</v>
      </c>
      <c r="C684" s="6">
        <v>0</v>
      </c>
      <c r="D684" s="6">
        <v>0</v>
      </c>
    </row>
    <row r="685" spans="1:4" x14ac:dyDescent="0.25">
      <c r="A685" t="s">
        <v>1938</v>
      </c>
      <c r="B685" s="6" t="s">
        <v>1231</v>
      </c>
      <c r="C685" s="6">
        <v>0</v>
      </c>
      <c r="D685" s="6">
        <v>0</v>
      </c>
    </row>
    <row r="686" spans="1:4" x14ac:dyDescent="0.25">
      <c r="A686" t="s">
        <v>1939</v>
      </c>
      <c r="B686" s="6" t="s">
        <v>1231</v>
      </c>
      <c r="C686" s="6">
        <v>0</v>
      </c>
      <c r="D686" s="6">
        <v>0</v>
      </c>
    </row>
    <row r="687" spans="1:4" x14ac:dyDescent="0.25">
      <c r="A687" t="s">
        <v>1940</v>
      </c>
      <c r="B687" s="6" t="s">
        <v>1235</v>
      </c>
      <c r="C687" s="6">
        <v>0</v>
      </c>
      <c r="D687" s="6">
        <v>0</v>
      </c>
    </row>
    <row r="688" spans="1:4" x14ac:dyDescent="0.25">
      <c r="A688" t="s">
        <v>1941</v>
      </c>
      <c r="B688" s="6" t="s">
        <v>1235</v>
      </c>
      <c r="C688" s="6">
        <v>0</v>
      </c>
      <c r="D688" s="6">
        <v>0</v>
      </c>
    </row>
    <row r="689" spans="1:4" x14ac:dyDescent="0.25">
      <c r="A689" t="s">
        <v>1942</v>
      </c>
      <c r="B689" s="6" t="s">
        <v>1235</v>
      </c>
      <c r="C689" s="6">
        <v>0</v>
      </c>
      <c r="D689" s="6">
        <v>0</v>
      </c>
    </row>
    <row r="690" spans="1:4" x14ac:dyDescent="0.25">
      <c r="A690" t="s">
        <v>1943</v>
      </c>
      <c r="B690" s="6" t="s">
        <v>1235</v>
      </c>
      <c r="C690" s="6">
        <v>0</v>
      </c>
      <c r="D690" s="6">
        <v>0</v>
      </c>
    </row>
    <row r="691" spans="1:4" x14ac:dyDescent="0.25">
      <c r="A691" t="s">
        <v>1944</v>
      </c>
      <c r="B691" s="6" t="s">
        <v>1235</v>
      </c>
      <c r="C691" s="6">
        <v>0</v>
      </c>
      <c r="D691" s="6">
        <v>0</v>
      </c>
    </row>
    <row r="692" spans="1:4" x14ac:dyDescent="0.25">
      <c r="A692" t="s">
        <v>1945</v>
      </c>
      <c r="B692" s="6" t="s">
        <v>1235</v>
      </c>
      <c r="C692" s="6">
        <v>0</v>
      </c>
      <c r="D692" s="6">
        <v>0</v>
      </c>
    </row>
    <row r="693" spans="1:4" x14ac:dyDescent="0.25">
      <c r="A693" t="s">
        <v>1946</v>
      </c>
      <c r="B693" s="6" t="s">
        <v>1235</v>
      </c>
      <c r="C693" s="6">
        <v>0</v>
      </c>
      <c r="D693" s="6">
        <v>0</v>
      </c>
    </row>
    <row r="694" spans="1:4" x14ac:dyDescent="0.25">
      <c r="A694" t="s">
        <v>1947</v>
      </c>
      <c r="B694" s="6" t="s">
        <v>1235</v>
      </c>
      <c r="C694" s="6">
        <v>0</v>
      </c>
      <c r="D694" s="6">
        <v>0</v>
      </c>
    </row>
    <row r="695" spans="1:4" x14ac:dyDescent="0.25">
      <c r="A695" t="s">
        <v>1948</v>
      </c>
      <c r="B695" s="6" t="s">
        <v>1235</v>
      </c>
      <c r="C695" s="6">
        <v>0</v>
      </c>
      <c r="D695" s="6">
        <v>0</v>
      </c>
    </row>
    <row r="696" spans="1:4" x14ac:dyDescent="0.25">
      <c r="A696" t="s">
        <v>1949</v>
      </c>
      <c r="B696" s="6" t="s">
        <v>1235</v>
      </c>
      <c r="C696" s="6">
        <v>0</v>
      </c>
      <c r="D696" s="6">
        <v>0</v>
      </c>
    </row>
    <row r="697" spans="1:4" x14ac:dyDescent="0.25">
      <c r="A697" t="s">
        <v>1950</v>
      </c>
      <c r="B697" s="6" t="s">
        <v>1235</v>
      </c>
      <c r="C697" s="6">
        <v>0</v>
      </c>
      <c r="D697" s="6">
        <v>0</v>
      </c>
    </row>
    <row r="698" spans="1:4" x14ac:dyDescent="0.25">
      <c r="A698" t="s">
        <v>1951</v>
      </c>
      <c r="B698" s="6" t="s">
        <v>1235</v>
      </c>
      <c r="C698" s="6">
        <v>0</v>
      </c>
      <c r="D698" s="6">
        <v>0</v>
      </c>
    </row>
    <row r="699" spans="1:4" x14ac:dyDescent="0.25">
      <c r="A699" t="s">
        <v>1952</v>
      </c>
      <c r="B699" s="6" t="s">
        <v>1235</v>
      </c>
      <c r="C699" s="6">
        <v>0</v>
      </c>
      <c r="D699" s="6">
        <v>0</v>
      </c>
    </row>
    <row r="700" spans="1:4" x14ac:dyDescent="0.25">
      <c r="A700" t="s">
        <v>1953</v>
      </c>
      <c r="B700" s="6" t="s">
        <v>1235</v>
      </c>
      <c r="C700" s="6">
        <v>0</v>
      </c>
      <c r="D700" s="6">
        <v>0</v>
      </c>
    </row>
    <row r="701" spans="1:4" x14ac:dyDescent="0.25">
      <c r="A701" t="s">
        <v>1954</v>
      </c>
      <c r="B701" s="6" t="s">
        <v>1235</v>
      </c>
      <c r="C701" s="6">
        <v>0</v>
      </c>
      <c r="D701" s="6">
        <v>0</v>
      </c>
    </row>
    <row r="702" spans="1:4" x14ac:dyDescent="0.25">
      <c r="A702" t="s">
        <v>1955</v>
      </c>
      <c r="B702" s="6" t="s">
        <v>1235</v>
      </c>
      <c r="C702" s="6">
        <v>0</v>
      </c>
      <c r="D702" s="6">
        <v>0</v>
      </c>
    </row>
    <row r="703" spans="1:4" x14ac:dyDescent="0.25">
      <c r="A703" t="s">
        <v>1956</v>
      </c>
      <c r="B703" s="6" t="s">
        <v>1235</v>
      </c>
      <c r="C703" s="6">
        <v>0</v>
      </c>
      <c r="D703" s="6">
        <v>0</v>
      </c>
    </row>
    <row r="704" spans="1:4" x14ac:dyDescent="0.25">
      <c r="A704" t="s">
        <v>1957</v>
      </c>
      <c r="B704" s="6" t="s">
        <v>1235</v>
      </c>
      <c r="C704" s="6">
        <v>0</v>
      </c>
      <c r="D704" s="6">
        <v>0</v>
      </c>
    </row>
    <row r="705" spans="1:4" x14ac:dyDescent="0.25">
      <c r="A705" t="s">
        <v>1958</v>
      </c>
      <c r="B705" s="6" t="s">
        <v>1235</v>
      </c>
      <c r="C705" s="6">
        <v>0</v>
      </c>
      <c r="D705" s="6">
        <v>0</v>
      </c>
    </row>
    <row r="706" spans="1:4" x14ac:dyDescent="0.25">
      <c r="A706" t="s">
        <v>1959</v>
      </c>
      <c r="B706" s="6" t="s">
        <v>1235</v>
      </c>
      <c r="C706" s="6">
        <v>0</v>
      </c>
      <c r="D706" s="6">
        <v>0</v>
      </c>
    </row>
    <row r="707" spans="1:4" x14ac:dyDescent="0.25">
      <c r="A707" t="s">
        <v>1960</v>
      </c>
      <c r="B707" s="6" t="s">
        <v>1235</v>
      </c>
      <c r="C707" s="6">
        <v>0</v>
      </c>
      <c r="D707" s="6">
        <v>0</v>
      </c>
    </row>
    <row r="708" spans="1:4" x14ac:dyDescent="0.25">
      <c r="A708" t="s">
        <v>1961</v>
      </c>
      <c r="B708" s="6" t="s">
        <v>1235</v>
      </c>
      <c r="C708" s="6">
        <v>0</v>
      </c>
      <c r="D708" s="6">
        <v>0</v>
      </c>
    </row>
    <row r="709" spans="1:4" x14ac:dyDescent="0.25">
      <c r="A709" t="s">
        <v>1962</v>
      </c>
      <c r="B709" s="6" t="s">
        <v>1235</v>
      </c>
      <c r="C709" s="6">
        <v>0</v>
      </c>
      <c r="D709" s="6">
        <v>0</v>
      </c>
    </row>
    <row r="710" spans="1:4" x14ac:dyDescent="0.25">
      <c r="A710" t="s">
        <v>1963</v>
      </c>
      <c r="B710" s="6" t="s">
        <v>1235</v>
      </c>
      <c r="C710" s="6">
        <v>0</v>
      </c>
      <c r="D710" s="6">
        <v>0</v>
      </c>
    </row>
    <row r="711" spans="1:4" x14ac:dyDescent="0.25">
      <c r="A711" t="s">
        <v>1964</v>
      </c>
      <c r="B711" s="6" t="s">
        <v>1235</v>
      </c>
      <c r="C711" s="6">
        <v>0</v>
      </c>
      <c r="D711" s="6">
        <v>0</v>
      </c>
    </row>
    <row r="712" spans="1:4" x14ac:dyDescent="0.25">
      <c r="A712" t="s">
        <v>1965</v>
      </c>
      <c r="B712" s="6" t="s">
        <v>1235</v>
      </c>
      <c r="C712" s="6">
        <v>0</v>
      </c>
      <c r="D712" s="6">
        <v>0</v>
      </c>
    </row>
    <row r="713" spans="1:4" x14ac:dyDescent="0.25">
      <c r="A713" t="s">
        <v>1966</v>
      </c>
      <c r="B713" s="6" t="s">
        <v>1235</v>
      </c>
      <c r="C713" s="6">
        <v>0</v>
      </c>
      <c r="D713" s="6">
        <v>0</v>
      </c>
    </row>
    <row r="714" spans="1:4" x14ac:dyDescent="0.25">
      <c r="A714" t="s">
        <v>1967</v>
      </c>
      <c r="B714" s="6" t="s">
        <v>1235</v>
      </c>
      <c r="C714" s="6">
        <v>0</v>
      </c>
      <c r="D714" s="6">
        <v>0</v>
      </c>
    </row>
    <row r="715" spans="1:4" x14ac:dyDescent="0.25">
      <c r="A715" t="s">
        <v>1968</v>
      </c>
      <c r="B715" s="6" t="s">
        <v>1235</v>
      </c>
      <c r="C715" s="6">
        <v>0</v>
      </c>
      <c r="D715" s="6">
        <v>0</v>
      </c>
    </row>
    <row r="716" spans="1:4" x14ac:dyDescent="0.25">
      <c r="A716" t="s">
        <v>1969</v>
      </c>
      <c r="B716" s="6" t="s">
        <v>1235</v>
      </c>
      <c r="C716" s="6">
        <v>0</v>
      </c>
      <c r="D716" s="6">
        <v>0</v>
      </c>
    </row>
    <row r="717" spans="1:4" x14ac:dyDescent="0.25">
      <c r="A717" t="s">
        <v>1970</v>
      </c>
      <c r="B717" s="6" t="s">
        <v>1235</v>
      </c>
      <c r="C717" s="6">
        <v>0</v>
      </c>
      <c r="D717" s="6">
        <v>0</v>
      </c>
    </row>
    <row r="718" spans="1:4" x14ac:dyDescent="0.25">
      <c r="A718" t="s">
        <v>1971</v>
      </c>
      <c r="B718" s="6" t="s">
        <v>1235</v>
      </c>
      <c r="C718" s="6">
        <v>0</v>
      </c>
      <c r="D718" s="6">
        <v>0</v>
      </c>
    </row>
    <row r="719" spans="1:4" x14ac:dyDescent="0.25">
      <c r="A719" t="s">
        <v>1972</v>
      </c>
      <c r="B719" s="6" t="s">
        <v>1235</v>
      </c>
      <c r="C719" s="6">
        <v>0</v>
      </c>
      <c r="D719" s="6">
        <v>0</v>
      </c>
    </row>
    <row r="720" spans="1:4" x14ac:dyDescent="0.25">
      <c r="A720" t="s">
        <v>1973</v>
      </c>
      <c r="B720" s="6" t="s">
        <v>1235</v>
      </c>
      <c r="C720" s="6">
        <v>0</v>
      </c>
      <c r="D720" s="6">
        <v>0</v>
      </c>
    </row>
    <row r="721" spans="1:4" x14ac:dyDescent="0.25">
      <c r="A721" t="s">
        <v>1974</v>
      </c>
      <c r="B721" s="6" t="s">
        <v>1235</v>
      </c>
      <c r="C721" s="6">
        <v>0</v>
      </c>
      <c r="D721" s="6">
        <v>0</v>
      </c>
    </row>
    <row r="722" spans="1:4" x14ac:dyDescent="0.25">
      <c r="A722" t="s">
        <v>1975</v>
      </c>
      <c r="B722" s="6" t="s">
        <v>1235</v>
      </c>
      <c r="C722" s="6">
        <v>0</v>
      </c>
      <c r="D722" s="6">
        <v>0</v>
      </c>
    </row>
    <row r="723" spans="1:4" x14ac:dyDescent="0.25">
      <c r="A723" t="s">
        <v>1976</v>
      </c>
      <c r="B723" s="6" t="s">
        <v>1235</v>
      </c>
      <c r="C723" s="6">
        <v>0</v>
      </c>
      <c r="D723" s="6">
        <v>0</v>
      </c>
    </row>
    <row r="724" spans="1:4" x14ac:dyDescent="0.25">
      <c r="A724" t="s">
        <v>1977</v>
      </c>
      <c r="B724" s="6" t="s">
        <v>1235</v>
      </c>
      <c r="C724" s="6">
        <v>0</v>
      </c>
      <c r="D724" s="6">
        <v>0</v>
      </c>
    </row>
    <row r="725" spans="1:4" x14ac:dyDescent="0.25">
      <c r="A725" t="s">
        <v>1978</v>
      </c>
      <c r="B725" s="9" t="s">
        <v>1235</v>
      </c>
      <c r="C725" s="6">
        <v>0</v>
      </c>
      <c r="D725" s="6">
        <v>0</v>
      </c>
    </row>
    <row r="726" spans="1:4" x14ac:dyDescent="0.25">
      <c r="A726" t="s">
        <v>1979</v>
      </c>
      <c r="B726" s="9" t="s">
        <v>1235</v>
      </c>
      <c r="C726" s="6">
        <v>0</v>
      </c>
      <c r="D726" s="6">
        <v>0</v>
      </c>
    </row>
    <row r="727" spans="1:4" x14ac:dyDescent="0.25">
      <c r="A727" t="s">
        <v>1980</v>
      </c>
      <c r="B727" s="9" t="s">
        <v>1235</v>
      </c>
      <c r="C727" s="6">
        <v>0</v>
      </c>
      <c r="D727" s="6">
        <v>0</v>
      </c>
    </row>
    <row r="728" spans="1:4" x14ac:dyDescent="0.25">
      <c r="A728" t="s">
        <v>1981</v>
      </c>
      <c r="B728" s="9" t="s">
        <v>1235</v>
      </c>
      <c r="C728" s="6">
        <v>0</v>
      </c>
      <c r="D728" s="6">
        <v>0</v>
      </c>
    </row>
    <row r="729" spans="1:4" x14ac:dyDescent="0.25">
      <c r="A729" t="s">
        <v>1982</v>
      </c>
      <c r="B729" s="9" t="s">
        <v>1235</v>
      </c>
      <c r="C729" s="6">
        <v>0</v>
      </c>
      <c r="D729" s="6">
        <v>0</v>
      </c>
    </row>
    <row r="730" spans="1:4" x14ac:dyDescent="0.25">
      <c r="A730" t="s">
        <v>1983</v>
      </c>
      <c r="B730" s="6" t="s">
        <v>1235</v>
      </c>
      <c r="C730" s="6">
        <v>0</v>
      </c>
      <c r="D730" s="6">
        <v>0</v>
      </c>
    </row>
    <row r="731" spans="1:4" x14ac:dyDescent="0.25">
      <c r="A731" t="s">
        <v>1984</v>
      </c>
      <c r="B731" s="6" t="s">
        <v>1235</v>
      </c>
      <c r="C731" s="6">
        <v>0</v>
      </c>
      <c r="D731" s="6">
        <v>0</v>
      </c>
    </row>
    <row r="732" spans="1:4" x14ac:dyDescent="0.25">
      <c r="A732" t="s">
        <v>1985</v>
      </c>
      <c r="B732" s="6" t="s">
        <v>1235</v>
      </c>
      <c r="C732" s="6">
        <v>0</v>
      </c>
      <c r="D732" s="6">
        <v>0</v>
      </c>
    </row>
    <row r="733" spans="1:4" x14ac:dyDescent="0.25">
      <c r="A733" t="s">
        <v>1986</v>
      </c>
      <c r="B733" s="6" t="s">
        <v>1235</v>
      </c>
      <c r="C733" s="6">
        <v>0</v>
      </c>
      <c r="D733" s="6">
        <v>0</v>
      </c>
    </row>
    <row r="734" spans="1:4" x14ac:dyDescent="0.25">
      <c r="A734" t="s">
        <v>1987</v>
      </c>
      <c r="B734" s="6" t="s">
        <v>1235</v>
      </c>
      <c r="C734" s="6">
        <v>0</v>
      </c>
      <c r="D734" s="6">
        <v>0</v>
      </c>
    </row>
    <row r="735" spans="1:4" x14ac:dyDescent="0.25">
      <c r="A735" t="s">
        <v>1988</v>
      </c>
      <c r="B735" s="6" t="s">
        <v>1235</v>
      </c>
      <c r="C735" s="6">
        <v>0</v>
      </c>
      <c r="D735" s="6">
        <v>0</v>
      </c>
    </row>
    <row r="736" spans="1:4" x14ac:dyDescent="0.25">
      <c r="A736" t="s">
        <v>1989</v>
      </c>
      <c r="B736" s="6" t="s">
        <v>1235</v>
      </c>
      <c r="C736" s="6">
        <v>0</v>
      </c>
      <c r="D736" s="6">
        <v>0</v>
      </c>
    </row>
    <row r="737" spans="1:4" x14ac:dyDescent="0.25">
      <c r="A737" t="s">
        <v>1990</v>
      </c>
      <c r="B737" s="6" t="s">
        <v>1235</v>
      </c>
      <c r="C737" s="6">
        <v>0</v>
      </c>
      <c r="D737" s="6">
        <v>0</v>
      </c>
    </row>
    <row r="738" spans="1:4" x14ac:dyDescent="0.25">
      <c r="A738" t="s">
        <v>1991</v>
      </c>
      <c r="B738" s="6" t="s">
        <v>1235</v>
      </c>
      <c r="C738" s="6">
        <v>0</v>
      </c>
      <c r="D738" s="6">
        <v>0</v>
      </c>
    </row>
    <row r="739" spans="1:4" x14ac:dyDescent="0.25">
      <c r="A739" t="s">
        <v>1992</v>
      </c>
      <c r="B739" s="6" t="s">
        <v>1235</v>
      </c>
      <c r="C739" s="6">
        <v>0</v>
      </c>
      <c r="D739" s="6">
        <v>0</v>
      </c>
    </row>
    <row r="740" spans="1:4" x14ac:dyDescent="0.25">
      <c r="A740" t="s">
        <v>1993</v>
      </c>
      <c r="B740" s="6" t="s">
        <v>1235</v>
      </c>
      <c r="C740" s="6">
        <v>0</v>
      </c>
      <c r="D740" s="6">
        <v>0</v>
      </c>
    </row>
    <row r="741" spans="1:4" x14ac:dyDescent="0.25">
      <c r="A741" t="s">
        <v>1994</v>
      </c>
      <c r="B741" s="6" t="s">
        <v>1235</v>
      </c>
      <c r="C741" s="6">
        <v>0</v>
      </c>
      <c r="D741" s="6">
        <v>0</v>
      </c>
    </row>
    <row r="742" spans="1:4" x14ac:dyDescent="0.25">
      <c r="A742" t="s">
        <v>1995</v>
      </c>
      <c r="B742" s="6" t="s">
        <v>1235</v>
      </c>
      <c r="C742" s="6">
        <v>0</v>
      </c>
      <c r="D742" s="6">
        <v>0</v>
      </c>
    </row>
    <row r="743" spans="1:4" x14ac:dyDescent="0.25">
      <c r="A743" t="s">
        <v>1996</v>
      </c>
      <c r="B743" s="6" t="s">
        <v>1235</v>
      </c>
      <c r="C743" s="6">
        <v>0</v>
      </c>
      <c r="D743" s="6">
        <v>0</v>
      </c>
    </row>
    <row r="744" spans="1:4" x14ac:dyDescent="0.25">
      <c r="A744" t="s">
        <v>1997</v>
      </c>
      <c r="B744" s="6" t="s">
        <v>1235</v>
      </c>
      <c r="C744" s="6">
        <v>0</v>
      </c>
      <c r="D744" s="6">
        <v>0</v>
      </c>
    </row>
    <row r="745" spans="1:4" x14ac:dyDescent="0.25">
      <c r="A745" t="s">
        <v>1998</v>
      </c>
      <c r="B745" s="6" t="s">
        <v>1235</v>
      </c>
      <c r="C745" s="6">
        <v>0</v>
      </c>
      <c r="D745" s="6">
        <v>0</v>
      </c>
    </row>
    <row r="746" spans="1:4" x14ac:dyDescent="0.25">
      <c r="A746" t="s">
        <v>1999</v>
      </c>
      <c r="B746" s="6" t="s">
        <v>1235</v>
      </c>
      <c r="C746" s="6">
        <v>0</v>
      </c>
      <c r="D746" s="6">
        <v>0</v>
      </c>
    </row>
    <row r="747" spans="1:4" x14ac:dyDescent="0.25">
      <c r="A747" t="s">
        <v>2000</v>
      </c>
      <c r="B747" s="6" t="s">
        <v>1235</v>
      </c>
      <c r="C747" s="6">
        <v>0</v>
      </c>
      <c r="D747" s="6">
        <v>0</v>
      </c>
    </row>
    <row r="748" spans="1:4" x14ac:dyDescent="0.25">
      <c r="A748" t="s">
        <v>2001</v>
      </c>
      <c r="B748" s="6" t="s">
        <v>1235</v>
      </c>
      <c r="C748" s="6">
        <v>0</v>
      </c>
      <c r="D748" s="6">
        <v>0</v>
      </c>
    </row>
    <row r="749" spans="1:4" x14ac:dyDescent="0.25">
      <c r="A749" t="s">
        <v>2002</v>
      </c>
      <c r="B749" s="6" t="s">
        <v>1235</v>
      </c>
      <c r="C749" s="6">
        <v>0</v>
      </c>
      <c r="D749" s="6">
        <v>0</v>
      </c>
    </row>
    <row r="750" spans="1:4" x14ac:dyDescent="0.25">
      <c r="A750" t="s">
        <v>2003</v>
      </c>
      <c r="B750" s="6" t="s">
        <v>1235</v>
      </c>
      <c r="C750" s="6">
        <v>0</v>
      </c>
      <c r="D750" s="6">
        <v>0</v>
      </c>
    </row>
    <row r="751" spans="1:4" x14ac:dyDescent="0.25">
      <c r="A751" t="s">
        <v>2004</v>
      </c>
      <c r="B751" s="6" t="s">
        <v>1235</v>
      </c>
      <c r="C751" s="6">
        <v>0</v>
      </c>
      <c r="D751" s="6">
        <v>0</v>
      </c>
    </row>
    <row r="752" spans="1:4" x14ac:dyDescent="0.25">
      <c r="A752" t="s">
        <v>2005</v>
      </c>
      <c r="B752" s="6" t="s">
        <v>1235</v>
      </c>
      <c r="C752" s="6">
        <v>0</v>
      </c>
      <c r="D752" s="6">
        <v>0</v>
      </c>
    </row>
    <row r="753" spans="1:4" x14ac:dyDescent="0.25">
      <c r="A753" t="s">
        <v>2006</v>
      </c>
      <c r="B753" s="6" t="s">
        <v>1235</v>
      </c>
      <c r="C753" s="6">
        <v>0</v>
      </c>
      <c r="D753" s="6">
        <v>0</v>
      </c>
    </row>
    <row r="754" spans="1:4" x14ac:dyDescent="0.25">
      <c r="A754" t="s">
        <v>2007</v>
      </c>
      <c r="B754" s="6" t="s">
        <v>1235</v>
      </c>
      <c r="C754" s="6">
        <v>0</v>
      </c>
      <c r="D754" s="6">
        <v>0</v>
      </c>
    </row>
    <row r="755" spans="1:4" x14ac:dyDescent="0.25">
      <c r="A755" t="s">
        <v>2008</v>
      </c>
      <c r="B755" s="6" t="s">
        <v>1235</v>
      </c>
      <c r="C755" s="6">
        <v>0</v>
      </c>
      <c r="D755" s="6">
        <v>0</v>
      </c>
    </row>
    <row r="756" spans="1:4" x14ac:dyDescent="0.25">
      <c r="A756" t="s">
        <v>2009</v>
      </c>
      <c r="B756" s="6" t="s">
        <v>1235</v>
      </c>
      <c r="C756" s="6">
        <v>0</v>
      </c>
      <c r="D756" s="6">
        <v>0</v>
      </c>
    </row>
    <row r="757" spans="1:4" x14ac:dyDescent="0.25">
      <c r="A757" t="s">
        <v>2010</v>
      </c>
      <c r="B757" s="6" t="s">
        <v>1235</v>
      </c>
      <c r="C757" s="6">
        <v>0</v>
      </c>
      <c r="D757" s="6">
        <v>0</v>
      </c>
    </row>
    <row r="758" spans="1:4" x14ac:dyDescent="0.25">
      <c r="A758" t="s">
        <v>2011</v>
      </c>
      <c r="B758" s="6" t="s">
        <v>1235</v>
      </c>
      <c r="C758" s="6">
        <v>0</v>
      </c>
      <c r="D758" s="6">
        <v>0</v>
      </c>
    </row>
    <row r="759" spans="1:4" x14ac:dyDescent="0.25">
      <c r="A759" t="s">
        <v>2012</v>
      </c>
      <c r="B759" s="6" t="s">
        <v>1235</v>
      </c>
      <c r="C759" s="6">
        <v>0</v>
      </c>
      <c r="D759" s="6">
        <v>0</v>
      </c>
    </row>
    <row r="760" spans="1:4" x14ac:dyDescent="0.25">
      <c r="A760" t="s">
        <v>2011</v>
      </c>
      <c r="B760" s="6" t="s">
        <v>1235</v>
      </c>
      <c r="C760" s="6"/>
      <c r="D760" s="6"/>
    </row>
    <row r="761" spans="1:4" x14ac:dyDescent="0.25">
      <c r="A761" t="s">
        <v>2013</v>
      </c>
      <c r="B761" s="6" t="s">
        <v>2122</v>
      </c>
      <c r="C761" s="6">
        <v>0</v>
      </c>
      <c r="D761" s="6">
        <v>0</v>
      </c>
    </row>
    <row r="762" spans="1:4" x14ac:dyDescent="0.25">
      <c r="A762" t="s">
        <v>2014</v>
      </c>
      <c r="B762" s="6" t="s">
        <v>1235</v>
      </c>
      <c r="C762" s="6">
        <v>0</v>
      </c>
      <c r="D762" s="6">
        <v>0</v>
      </c>
    </row>
    <row r="763" spans="1:4" x14ac:dyDescent="0.25">
      <c r="A763" t="s">
        <v>2015</v>
      </c>
      <c r="B763" s="6" t="s">
        <v>1235</v>
      </c>
      <c r="C763" s="6">
        <v>0</v>
      </c>
      <c r="D763" s="6">
        <v>0</v>
      </c>
    </row>
    <row r="764" spans="1:4" x14ac:dyDescent="0.25">
      <c r="A764" t="s">
        <v>2016</v>
      </c>
      <c r="B764" s="6" t="s">
        <v>1235</v>
      </c>
      <c r="C764" s="6">
        <v>0</v>
      </c>
      <c r="D764" s="6">
        <v>0</v>
      </c>
    </row>
    <row r="765" spans="1:4" x14ac:dyDescent="0.25">
      <c r="A765" t="s">
        <v>2017</v>
      </c>
      <c r="B765" s="6" t="s">
        <v>1231</v>
      </c>
      <c r="C765" s="6">
        <v>0</v>
      </c>
      <c r="D765" s="6">
        <v>0</v>
      </c>
    </row>
    <row r="766" spans="1:4" x14ac:dyDescent="0.25">
      <c r="A766" t="s">
        <v>2018</v>
      </c>
      <c r="B766" s="6" t="s">
        <v>1231</v>
      </c>
      <c r="C766" s="6">
        <v>0</v>
      </c>
      <c r="D766" s="6">
        <v>0</v>
      </c>
    </row>
    <row r="767" spans="1:4" x14ac:dyDescent="0.25">
      <c r="A767" t="s">
        <v>2019</v>
      </c>
      <c r="B767" s="6" t="s">
        <v>1231</v>
      </c>
      <c r="C767" s="6">
        <v>0</v>
      </c>
      <c r="D767" s="6">
        <v>0</v>
      </c>
    </row>
    <row r="768" spans="1:4" x14ac:dyDescent="0.25">
      <c r="A768" t="s">
        <v>2020</v>
      </c>
      <c r="B768" s="6" t="s">
        <v>1231</v>
      </c>
      <c r="C768" s="6">
        <v>0</v>
      </c>
      <c r="D768" s="6">
        <v>0</v>
      </c>
    </row>
    <row r="769" spans="1:4" x14ac:dyDescent="0.25">
      <c r="A769" t="s">
        <v>2021</v>
      </c>
      <c r="B769" s="6" t="s">
        <v>1231</v>
      </c>
      <c r="C769" s="6">
        <v>0</v>
      </c>
      <c r="D769" s="6">
        <v>0</v>
      </c>
    </row>
    <row r="770" spans="1:4" x14ac:dyDescent="0.25">
      <c r="A770" t="s">
        <v>2022</v>
      </c>
      <c r="B770" s="9" t="s">
        <v>1231</v>
      </c>
      <c r="C770" s="6">
        <v>0</v>
      </c>
      <c r="D770" s="6">
        <v>0</v>
      </c>
    </row>
    <row r="771" spans="1:4" x14ac:dyDescent="0.25">
      <c r="A771" t="s">
        <v>2023</v>
      </c>
      <c r="B771" s="6" t="s">
        <v>1235</v>
      </c>
      <c r="C771" s="6">
        <v>0</v>
      </c>
      <c r="D771" s="6">
        <v>0</v>
      </c>
    </row>
    <row r="772" spans="1:4" x14ac:dyDescent="0.25">
      <c r="A772" t="s">
        <v>2024</v>
      </c>
      <c r="B772" s="6" t="s">
        <v>1235</v>
      </c>
      <c r="C772" s="6">
        <v>0</v>
      </c>
      <c r="D772" s="6">
        <v>0</v>
      </c>
    </row>
    <row r="773" spans="1:4" x14ac:dyDescent="0.25">
      <c r="A773" t="s">
        <v>2025</v>
      </c>
      <c r="B773" s="6" t="s">
        <v>1235</v>
      </c>
      <c r="C773" s="6">
        <v>0</v>
      </c>
      <c r="D773" s="6">
        <v>0</v>
      </c>
    </row>
    <row r="774" spans="1:4" x14ac:dyDescent="0.25">
      <c r="A774" t="s">
        <v>2026</v>
      </c>
      <c r="B774" s="6" t="s">
        <v>1235</v>
      </c>
      <c r="C774" s="6">
        <v>0</v>
      </c>
      <c r="D774" s="6">
        <v>0</v>
      </c>
    </row>
    <row r="775" spans="1:4" x14ac:dyDescent="0.25">
      <c r="A775" t="s">
        <v>2027</v>
      </c>
      <c r="B775" s="6" t="s">
        <v>1235</v>
      </c>
      <c r="C775" s="6">
        <v>0</v>
      </c>
      <c r="D775" s="6">
        <v>0</v>
      </c>
    </row>
    <row r="776" spans="1:4" x14ac:dyDescent="0.25">
      <c r="A776" t="s">
        <v>2028</v>
      </c>
      <c r="B776" s="6" t="s">
        <v>1235</v>
      </c>
      <c r="C776" s="6">
        <v>0</v>
      </c>
      <c r="D776" s="6">
        <v>0</v>
      </c>
    </row>
    <row r="777" spans="1:4" x14ac:dyDescent="0.25">
      <c r="A777" t="s">
        <v>2029</v>
      </c>
      <c r="B777" s="6" t="s">
        <v>1235</v>
      </c>
      <c r="C777" s="6">
        <v>0</v>
      </c>
      <c r="D777" s="6">
        <v>0</v>
      </c>
    </row>
    <row r="778" spans="1:4" x14ac:dyDescent="0.25">
      <c r="A778" t="s">
        <v>2030</v>
      </c>
      <c r="B778" s="6" t="s">
        <v>1235</v>
      </c>
      <c r="C778" s="6">
        <v>0</v>
      </c>
      <c r="D778" s="6">
        <v>0</v>
      </c>
    </row>
    <row r="779" spans="1:4" x14ac:dyDescent="0.25">
      <c r="A779" t="s">
        <v>2031</v>
      </c>
      <c r="B779" s="6" t="s">
        <v>1235</v>
      </c>
      <c r="C779" s="6">
        <v>0</v>
      </c>
      <c r="D779" s="6">
        <v>0</v>
      </c>
    </row>
    <row r="780" spans="1:4" x14ac:dyDescent="0.25">
      <c r="A780" t="s">
        <v>2032</v>
      </c>
      <c r="B780" s="6" t="s">
        <v>1235</v>
      </c>
      <c r="C780" s="6">
        <v>0</v>
      </c>
      <c r="D780" s="6">
        <v>0</v>
      </c>
    </row>
    <row r="781" spans="1:4" x14ac:dyDescent="0.25">
      <c r="A781" t="s">
        <v>2033</v>
      </c>
      <c r="B781" s="6" t="s">
        <v>1231</v>
      </c>
      <c r="C781" s="6">
        <v>0</v>
      </c>
      <c r="D781" s="6">
        <v>0</v>
      </c>
    </row>
    <row r="782" spans="1:4" x14ac:dyDescent="0.25">
      <c r="A782" t="s">
        <v>2034</v>
      </c>
      <c r="B782" s="6" t="s">
        <v>1251</v>
      </c>
      <c r="C782" s="6">
        <v>4</v>
      </c>
      <c r="D782" s="6" t="s">
        <v>1244</v>
      </c>
    </row>
    <row r="783" spans="1:4" x14ac:dyDescent="0.25">
      <c r="A783" t="s">
        <v>2035</v>
      </c>
      <c r="B783" s="6" t="s">
        <v>1251</v>
      </c>
      <c r="C783" s="6">
        <v>4</v>
      </c>
      <c r="D783" s="6" t="s">
        <v>1248</v>
      </c>
    </row>
    <row r="784" spans="1:4" x14ac:dyDescent="0.25">
      <c r="A784" t="s">
        <v>2036</v>
      </c>
      <c r="B784" s="6" t="s">
        <v>1251</v>
      </c>
      <c r="C784" s="6">
        <v>4</v>
      </c>
      <c r="D784" s="6" t="s">
        <v>1249</v>
      </c>
    </row>
    <row r="785" spans="1:4" x14ac:dyDescent="0.25">
      <c r="A785" t="s">
        <v>2037</v>
      </c>
      <c r="B785" s="6" t="s">
        <v>1251</v>
      </c>
      <c r="C785" s="6">
        <v>4</v>
      </c>
      <c r="D785" s="6" t="s">
        <v>1250</v>
      </c>
    </row>
    <row r="786" spans="1:4" x14ac:dyDescent="0.25">
      <c r="A786" t="s">
        <v>2038</v>
      </c>
      <c r="B786" s="6" t="s">
        <v>1251</v>
      </c>
      <c r="C786" s="6">
        <v>4</v>
      </c>
      <c r="D786" s="6" t="s">
        <v>1244</v>
      </c>
    </row>
    <row r="787" spans="1:4" x14ac:dyDescent="0.25">
      <c r="A787" t="s">
        <v>2039</v>
      </c>
      <c r="B787" s="6" t="s">
        <v>1235</v>
      </c>
      <c r="C787" s="6">
        <v>0</v>
      </c>
      <c r="D787" s="6">
        <v>0</v>
      </c>
    </row>
    <row r="788" spans="1:4" x14ac:dyDescent="0.25">
      <c r="A788" t="s">
        <v>2040</v>
      </c>
      <c r="B788" s="6" t="s">
        <v>1251</v>
      </c>
      <c r="C788" s="6">
        <v>4</v>
      </c>
      <c r="D788" s="6" t="s">
        <v>1244</v>
      </c>
    </row>
    <row r="789" spans="1:4" x14ac:dyDescent="0.25">
      <c r="A789" t="s">
        <v>2041</v>
      </c>
      <c r="B789" s="6" t="s">
        <v>1251</v>
      </c>
      <c r="C789" s="6">
        <v>4</v>
      </c>
      <c r="D789" s="6" t="s">
        <v>1244</v>
      </c>
    </row>
    <row r="790" spans="1:4" x14ac:dyDescent="0.25">
      <c r="A790" t="s">
        <v>2042</v>
      </c>
      <c r="B790" s="6" t="s">
        <v>1235</v>
      </c>
      <c r="C790" s="6">
        <v>0</v>
      </c>
      <c r="D790" s="6">
        <v>0</v>
      </c>
    </row>
    <row r="791" spans="1:4" x14ac:dyDescent="0.25">
      <c r="A791" t="s">
        <v>2043</v>
      </c>
      <c r="B791" s="6" t="s">
        <v>1235</v>
      </c>
      <c r="C791" s="6">
        <v>0</v>
      </c>
      <c r="D791" s="6">
        <v>0</v>
      </c>
    </row>
    <row r="792" spans="1:4" x14ac:dyDescent="0.25">
      <c r="A792" t="s">
        <v>2044</v>
      </c>
      <c r="B792" s="6" t="s">
        <v>1235</v>
      </c>
      <c r="C792" s="6">
        <v>0</v>
      </c>
      <c r="D792" s="6">
        <v>0</v>
      </c>
    </row>
    <row r="793" spans="1:4" x14ac:dyDescent="0.25">
      <c r="A793" t="s">
        <v>2045</v>
      </c>
      <c r="B793" s="6" t="s">
        <v>1231</v>
      </c>
      <c r="C793" s="6">
        <v>0</v>
      </c>
      <c r="D793" s="6">
        <v>0</v>
      </c>
    </row>
    <row r="794" spans="1:4" x14ac:dyDescent="0.25">
      <c r="A794" t="s">
        <v>2046</v>
      </c>
      <c r="B794" s="6" t="s">
        <v>1235</v>
      </c>
      <c r="C794" s="6">
        <v>0</v>
      </c>
      <c r="D794" s="6">
        <v>0</v>
      </c>
    </row>
    <row r="795" spans="1:4" x14ac:dyDescent="0.25">
      <c r="A795" t="s">
        <v>2047</v>
      </c>
      <c r="B795" s="6" t="s">
        <v>1231</v>
      </c>
      <c r="C795" s="6">
        <v>0</v>
      </c>
      <c r="D795" s="6">
        <v>0</v>
      </c>
    </row>
    <row r="796" spans="1:4" x14ac:dyDescent="0.25">
      <c r="A796" t="s">
        <v>2048</v>
      </c>
      <c r="B796" s="6" t="s">
        <v>1231</v>
      </c>
      <c r="C796" s="6">
        <v>0</v>
      </c>
      <c r="D796" s="6">
        <v>0</v>
      </c>
    </row>
    <row r="797" spans="1:4" x14ac:dyDescent="0.25">
      <c r="A797" t="s">
        <v>2049</v>
      </c>
      <c r="B797" s="6" t="s">
        <v>1235</v>
      </c>
      <c r="C797" s="6">
        <v>0</v>
      </c>
      <c r="D797" s="6">
        <v>0</v>
      </c>
    </row>
    <row r="798" spans="1:4" x14ac:dyDescent="0.25">
      <c r="A798" t="s">
        <v>2050</v>
      </c>
      <c r="B798" s="6" t="s">
        <v>1235</v>
      </c>
      <c r="C798" s="6">
        <v>0</v>
      </c>
      <c r="D798" s="6">
        <v>0</v>
      </c>
    </row>
    <row r="799" spans="1:4" x14ac:dyDescent="0.25">
      <c r="A799" t="s">
        <v>2051</v>
      </c>
      <c r="B799" s="6" t="s">
        <v>1235</v>
      </c>
      <c r="C799" s="6">
        <v>0</v>
      </c>
      <c r="D799" s="6">
        <v>0</v>
      </c>
    </row>
    <row r="800" spans="1:4" x14ac:dyDescent="0.25">
      <c r="A800" t="s">
        <v>2052</v>
      </c>
      <c r="B800" s="6" t="s">
        <v>1235</v>
      </c>
      <c r="C800" s="6">
        <v>0</v>
      </c>
      <c r="D800" s="6">
        <v>0</v>
      </c>
    </row>
    <row r="801" spans="1:4" x14ac:dyDescent="0.25">
      <c r="A801" t="s">
        <v>2053</v>
      </c>
      <c r="B801" s="6" t="s">
        <v>1235</v>
      </c>
      <c r="C801" s="6">
        <v>0</v>
      </c>
      <c r="D801" s="6">
        <v>0</v>
      </c>
    </row>
    <row r="802" spans="1:4" x14ac:dyDescent="0.25">
      <c r="A802" t="s">
        <v>2054</v>
      </c>
      <c r="B802" s="6" t="s">
        <v>1235</v>
      </c>
      <c r="C802" s="6">
        <v>0</v>
      </c>
      <c r="D802" s="6">
        <v>0</v>
      </c>
    </row>
    <row r="803" spans="1:4" x14ac:dyDescent="0.25">
      <c r="A803" t="s">
        <v>2055</v>
      </c>
      <c r="B803" s="6" t="s">
        <v>1235</v>
      </c>
      <c r="C803" s="6">
        <v>0</v>
      </c>
      <c r="D803" s="6">
        <v>0</v>
      </c>
    </row>
    <row r="804" spans="1:4" x14ac:dyDescent="0.25">
      <c r="A804" t="s">
        <v>2056</v>
      </c>
      <c r="B804" s="6" t="s">
        <v>1235</v>
      </c>
      <c r="C804" s="6">
        <v>0</v>
      </c>
      <c r="D804" s="6">
        <v>0</v>
      </c>
    </row>
    <row r="805" spans="1:4" x14ac:dyDescent="0.25">
      <c r="A805" t="s">
        <v>2057</v>
      </c>
      <c r="B805" s="6" t="s">
        <v>1235</v>
      </c>
      <c r="C805" s="6">
        <v>0</v>
      </c>
      <c r="D805" s="6">
        <v>0</v>
      </c>
    </row>
    <row r="806" spans="1:4" x14ac:dyDescent="0.25">
      <c r="A806" t="s">
        <v>2058</v>
      </c>
      <c r="B806" s="6" t="s">
        <v>1235</v>
      </c>
      <c r="C806" s="6">
        <v>0</v>
      </c>
      <c r="D806" s="6">
        <v>0</v>
      </c>
    </row>
    <row r="807" spans="1:4" x14ac:dyDescent="0.25">
      <c r="A807" t="s">
        <v>2059</v>
      </c>
      <c r="B807" s="6" t="s">
        <v>1235</v>
      </c>
      <c r="C807" s="6">
        <v>0</v>
      </c>
      <c r="D807" s="6">
        <v>0</v>
      </c>
    </row>
    <row r="808" spans="1:4" x14ac:dyDescent="0.25">
      <c r="A808" t="s">
        <v>2060</v>
      </c>
      <c r="B808" s="6" t="s">
        <v>1235</v>
      </c>
      <c r="C808" s="6">
        <v>0</v>
      </c>
      <c r="D808" s="6">
        <v>0</v>
      </c>
    </row>
    <row r="809" spans="1:4" x14ac:dyDescent="0.25">
      <c r="A809" t="s">
        <v>2061</v>
      </c>
      <c r="B809" s="6" t="s">
        <v>1235</v>
      </c>
      <c r="C809" s="6">
        <v>0</v>
      </c>
      <c r="D809" s="6">
        <v>0</v>
      </c>
    </row>
    <row r="810" spans="1:4" x14ac:dyDescent="0.25">
      <c r="A810" t="s">
        <v>2062</v>
      </c>
      <c r="B810" s="6" t="s">
        <v>1235</v>
      </c>
      <c r="C810" s="6">
        <v>0</v>
      </c>
      <c r="D810" s="6">
        <v>0</v>
      </c>
    </row>
    <row r="811" spans="1:4" x14ac:dyDescent="0.25">
      <c r="A811" t="s">
        <v>2063</v>
      </c>
      <c r="B811" s="6" t="s">
        <v>1235</v>
      </c>
      <c r="C811" s="6">
        <v>0</v>
      </c>
      <c r="D811" s="6">
        <v>0</v>
      </c>
    </row>
    <row r="812" spans="1:4" x14ac:dyDescent="0.25">
      <c r="A812" t="s">
        <v>2064</v>
      </c>
      <c r="B812" s="9" t="s">
        <v>1235</v>
      </c>
      <c r="C812" s="6">
        <v>0</v>
      </c>
      <c r="D812" s="6">
        <v>0</v>
      </c>
    </row>
    <row r="813" spans="1:4" x14ac:dyDescent="0.25">
      <c r="A813" t="s">
        <v>2065</v>
      </c>
      <c r="B813" s="6" t="s">
        <v>1235</v>
      </c>
      <c r="C813" s="6">
        <v>0</v>
      </c>
      <c r="D813" s="6">
        <v>0</v>
      </c>
    </row>
    <row r="814" spans="1:4" x14ac:dyDescent="0.25">
      <c r="A814" t="s">
        <v>2066</v>
      </c>
      <c r="B814" s="6" t="s">
        <v>1231</v>
      </c>
      <c r="C814" s="6">
        <v>0</v>
      </c>
      <c r="D814" s="6">
        <v>0</v>
      </c>
    </row>
    <row r="815" spans="1:4" x14ac:dyDescent="0.25">
      <c r="A815" t="s">
        <v>2067</v>
      </c>
      <c r="B815" s="6" t="s">
        <v>1231</v>
      </c>
      <c r="C815" s="6">
        <v>0</v>
      </c>
      <c r="D815" s="6">
        <v>0</v>
      </c>
    </row>
    <row r="816" spans="1:4" x14ac:dyDescent="0.25">
      <c r="A816" t="s">
        <v>2068</v>
      </c>
      <c r="B816" s="6" t="s">
        <v>1231</v>
      </c>
      <c r="C816" s="6">
        <v>0</v>
      </c>
      <c r="D816" s="6">
        <v>0</v>
      </c>
    </row>
    <row r="817" spans="1:4" x14ac:dyDescent="0.25">
      <c r="A817" t="s">
        <v>2069</v>
      </c>
      <c r="B817" s="6" t="s">
        <v>1231</v>
      </c>
      <c r="C817" s="6">
        <v>0</v>
      </c>
      <c r="D817" s="6">
        <v>0</v>
      </c>
    </row>
    <row r="818" spans="1:4" x14ac:dyDescent="0.25">
      <c r="A818" t="s">
        <v>2070</v>
      </c>
      <c r="B818" s="6" t="s">
        <v>1235</v>
      </c>
      <c r="C818" s="6">
        <v>0</v>
      </c>
      <c r="D818" s="6">
        <v>0</v>
      </c>
    </row>
    <row r="819" spans="1:4" x14ac:dyDescent="0.25">
      <c r="A819" t="s">
        <v>2071</v>
      </c>
      <c r="B819" s="6" t="s">
        <v>1235</v>
      </c>
      <c r="C819" s="6">
        <v>0</v>
      </c>
      <c r="D819" s="6">
        <v>0</v>
      </c>
    </row>
    <row r="820" spans="1:4" x14ac:dyDescent="0.25">
      <c r="A820" t="s">
        <v>2072</v>
      </c>
      <c r="B820" s="6" t="s">
        <v>1235</v>
      </c>
      <c r="C820" s="6">
        <v>0</v>
      </c>
      <c r="D820" s="6">
        <v>0</v>
      </c>
    </row>
    <row r="821" spans="1:4" x14ac:dyDescent="0.25">
      <c r="A821" t="s">
        <v>2073</v>
      </c>
      <c r="B821" s="6" t="s">
        <v>1235</v>
      </c>
      <c r="C821" s="6">
        <v>0</v>
      </c>
      <c r="D821" s="6">
        <v>0</v>
      </c>
    </row>
    <row r="822" spans="1:4" x14ac:dyDescent="0.25">
      <c r="A822" t="s">
        <v>2074</v>
      </c>
      <c r="B822" s="6" t="s">
        <v>1235</v>
      </c>
      <c r="C822" s="6">
        <v>0</v>
      </c>
      <c r="D822" s="6">
        <v>0</v>
      </c>
    </row>
    <row r="823" spans="1:4" x14ac:dyDescent="0.25">
      <c r="A823" t="s">
        <v>2075</v>
      </c>
      <c r="B823" s="6" t="s">
        <v>1235</v>
      </c>
      <c r="C823" s="6">
        <v>0</v>
      </c>
      <c r="D823" s="6">
        <v>0</v>
      </c>
    </row>
    <row r="824" spans="1:4" x14ac:dyDescent="0.25">
      <c r="A824" t="s">
        <v>2076</v>
      </c>
      <c r="B824" s="6" t="s">
        <v>1235</v>
      </c>
      <c r="C824" s="6">
        <v>0</v>
      </c>
      <c r="D824" s="6">
        <v>0</v>
      </c>
    </row>
    <row r="825" spans="1:4" x14ac:dyDescent="0.25">
      <c r="A825" t="s">
        <v>2077</v>
      </c>
      <c r="B825" s="6" t="s">
        <v>1235</v>
      </c>
      <c r="C825" s="6">
        <v>0</v>
      </c>
      <c r="D825" s="6">
        <v>0</v>
      </c>
    </row>
    <row r="826" spans="1:4" x14ac:dyDescent="0.25">
      <c r="A826" t="s">
        <v>2078</v>
      </c>
      <c r="B826" s="6" t="s">
        <v>1235</v>
      </c>
      <c r="C826" s="6">
        <v>0</v>
      </c>
      <c r="D826" s="6">
        <v>0</v>
      </c>
    </row>
    <row r="827" spans="1:4" x14ac:dyDescent="0.25">
      <c r="A827" t="s">
        <v>2079</v>
      </c>
      <c r="B827" s="6" t="s">
        <v>1235</v>
      </c>
      <c r="C827" s="6">
        <v>0</v>
      </c>
      <c r="D827" s="6">
        <v>0</v>
      </c>
    </row>
    <row r="828" spans="1:4" x14ac:dyDescent="0.25">
      <c r="A828" t="s">
        <v>2080</v>
      </c>
      <c r="B828" s="6" t="s">
        <v>1231</v>
      </c>
      <c r="C828" s="6">
        <v>0</v>
      </c>
      <c r="D828" s="6">
        <v>0</v>
      </c>
    </row>
    <row r="829" spans="1:4" x14ac:dyDescent="0.25">
      <c r="A829" t="s">
        <v>2081</v>
      </c>
      <c r="B829" s="6" t="s">
        <v>1235</v>
      </c>
      <c r="C829" s="6">
        <v>0</v>
      </c>
      <c r="D829" s="6">
        <v>0</v>
      </c>
    </row>
    <row r="830" spans="1:4" x14ac:dyDescent="0.25">
      <c r="A830" t="s">
        <v>2082</v>
      </c>
      <c r="B830" s="6" t="s">
        <v>1235</v>
      </c>
      <c r="C830" s="6">
        <v>0</v>
      </c>
      <c r="D830" s="6">
        <v>0</v>
      </c>
    </row>
    <row r="831" spans="1:4" x14ac:dyDescent="0.25">
      <c r="A831" t="s">
        <v>2083</v>
      </c>
      <c r="B831" s="6" t="s">
        <v>1235</v>
      </c>
      <c r="C831" s="6">
        <v>0</v>
      </c>
      <c r="D831" s="6">
        <v>0</v>
      </c>
    </row>
    <row r="832" spans="1:4" x14ac:dyDescent="0.25">
      <c r="A832" t="s">
        <v>2084</v>
      </c>
      <c r="B832" s="6" t="s">
        <v>1231</v>
      </c>
      <c r="C832" s="6">
        <v>0</v>
      </c>
      <c r="D832" s="6">
        <v>0</v>
      </c>
    </row>
    <row r="833" spans="1:4" x14ac:dyDescent="0.25">
      <c r="A833" t="s">
        <v>2085</v>
      </c>
      <c r="B833" s="6" t="s">
        <v>1231</v>
      </c>
      <c r="C833" s="6">
        <v>0</v>
      </c>
      <c r="D833" s="6">
        <v>0</v>
      </c>
    </row>
    <row r="834" spans="1:4" x14ac:dyDescent="0.25">
      <c r="A834" t="s">
        <v>2086</v>
      </c>
      <c r="B834" s="6" t="s">
        <v>1235</v>
      </c>
      <c r="C834" s="6">
        <v>0</v>
      </c>
      <c r="D834" s="6">
        <v>0</v>
      </c>
    </row>
    <row r="835" spans="1:4" x14ac:dyDescent="0.25">
      <c r="A835" t="s">
        <v>2087</v>
      </c>
      <c r="B835" s="6" t="s">
        <v>1235</v>
      </c>
      <c r="C835" s="6">
        <v>0</v>
      </c>
      <c r="D835" s="6">
        <v>0</v>
      </c>
    </row>
    <row r="836" spans="1:4" x14ac:dyDescent="0.25">
      <c r="A836" t="s">
        <v>2088</v>
      </c>
      <c r="B836" s="6" t="s">
        <v>1235</v>
      </c>
      <c r="C836" s="6">
        <v>0</v>
      </c>
      <c r="D836" s="6">
        <v>0</v>
      </c>
    </row>
    <row r="837" spans="1:4" x14ac:dyDescent="0.25">
      <c r="A837" t="s">
        <v>2089</v>
      </c>
      <c r="B837" s="6" t="s">
        <v>1235</v>
      </c>
      <c r="C837" s="6">
        <v>0</v>
      </c>
      <c r="D837" s="6">
        <v>0</v>
      </c>
    </row>
    <row r="838" spans="1:4" x14ac:dyDescent="0.25">
      <c r="A838" t="s">
        <v>2090</v>
      </c>
      <c r="B838" s="6" t="s">
        <v>1235</v>
      </c>
      <c r="C838" s="6">
        <v>0</v>
      </c>
      <c r="D838" s="6">
        <v>0</v>
      </c>
    </row>
    <row r="839" spans="1:4" x14ac:dyDescent="0.25">
      <c r="A839" t="s">
        <v>2091</v>
      </c>
      <c r="B839" s="6" t="s">
        <v>1235</v>
      </c>
      <c r="C839" s="6">
        <v>0</v>
      </c>
      <c r="D839" s="6">
        <v>0</v>
      </c>
    </row>
    <row r="840" spans="1:4" x14ac:dyDescent="0.25">
      <c r="A840" t="s">
        <v>2092</v>
      </c>
      <c r="B840" s="6" t="s">
        <v>1235</v>
      </c>
      <c r="C840" s="6">
        <v>0</v>
      </c>
      <c r="D840" s="6">
        <v>0</v>
      </c>
    </row>
    <row r="841" spans="1:4" x14ac:dyDescent="0.25">
      <c r="A841" t="s">
        <v>2093</v>
      </c>
      <c r="B841" s="6" t="s">
        <v>1235</v>
      </c>
      <c r="C841" s="6">
        <v>0</v>
      </c>
      <c r="D841" s="6">
        <v>0</v>
      </c>
    </row>
    <row r="842" spans="1:4" ht="13.8" thickBot="1" x14ac:dyDescent="0.3">
      <c r="A842" t="s">
        <v>2094</v>
      </c>
      <c r="B842" s="6" t="s">
        <v>1235</v>
      </c>
      <c r="C842" s="8">
        <v>0</v>
      </c>
      <c r="D842" s="8">
        <v>0</v>
      </c>
    </row>
    <row r="843" spans="1:4" ht="13.8" thickBot="1" x14ac:dyDescent="0.3">
      <c r="A843" t="s">
        <v>2095</v>
      </c>
      <c r="B843" s="6" t="s">
        <v>1231</v>
      </c>
      <c r="C843" s="8">
        <v>0</v>
      </c>
      <c r="D843" s="8">
        <v>0</v>
      </c>
    </row>
    <row r="844" spans="1:4" ht="13.8" thickBot="1" x14ac:dyDescent="0.3">
      <c r="A844" t="s">
        <v>2096</v>
      </c>
      <c r="B844" s="6" t="s">
        <v>1231</v>
      </c>
      <c r="C844" s="8">
        <v>0</v>
      </c>
      <c r="D844" s="8">
        <v>0</v>
      </c>
    </row>
    <row r="845" spans="1:4" ht="13.8" thickBot="1" x14ac:dyDescent="0.3">
      <c r="A845" t="s">
        <v>2097</v>
      </c>
      <c r="B845" s="6" t="s">
        <v>1231</v>
      </c>
      <c r="C845" s="8">
        <v>0</v>
      </c>
      <c r="D845" s="8">
        <v>0</v>
      </c>
    </row>
    <row r="846" spans="1:4" ht="13.8" thickBot="1" x14ac:dyDescent="0.3">
      <c r="A846" t="s">
        <v>2098</v>
      </c>
      <c r="B846" s="6" t="s">
        <v>1235</v>
      </c>
      <c r="C846" s="8">
        <v>0</v>
      </c>
      <c r="D846" s="8">
        <v>0</v>
      </c>
    </row>
    <row r="847" spans="1:4" ht="13.8" thickBot="1" x14ac:dyDescent="0.3">
      <c r="A847" t="s">
        <v>2099</v>
      </c>
      <c r="B847" s="6" t="s">
        <v>1235</v>
      </c>
      <c r="C847" s="8">
        <v>0</v>
      </c>
      <c r="D847" s="8">
        <v>0</v>
      </c>
    </row>
    <row r="848" spans="1:4" ht="13.8" thickBot="1" x14ac:dyDescent="0.3">
      <c r="A848" t="s">
        <v>2100</v>
      </c>
      <c r="B848" s="6" t="s">
        <v>1235</v>
      </c>
      <c r="C848" s="8">
        <v>0</v>
      </c>
      <c r="D848" s="8">
        <v>0</v>
      </c>
    </row>
    <row r="849" spans="1:4" ht="13.8" thickBot="1" x14ac:dyDescent="0.3">
      <c r="A849" t="s">
        <v>2101</v>
      </c>
      <c r="B849" s="6" t="s">
        <v>1235</v>
      </c>
      <c r="C849" s="8">
        <v>0</v>
      </c>
      <c r="D849" s="8">
        <v>0</v>
      </c>
    </row>
    <row r="850" spans="1:4" ht="13.8" thickBot="1" x14ac:dyDescent="0.3">
      <c r="A850" t="s">
        <v>2102</v>
      </c>
      <c r="B850" s="6" t="s">
        <v>1235</v>
      </c>
      <c r="C850" s="8">
        <v>0</v>
      </c>
      <c r="D850" s="8">
        <v>0</v>
      </c>
    </row>
    <row r="851" spans="1:4" ht="13.8" thickBot="1" x14ac:dyDescent="0.3">
      <c r="A851" t="s">
        <v>2103</v>
      </c>
      <c r="B851" s="6" t="s">
        <v>1235</v>
      </c>
      <c r="C851" s="8">
        <v>0</v>
      </c>
      <c r="D851" s="8">
        <v>0</v>
      </c>
    </row>
    <row r="852" spans="1:4" ht="13.8" thickBot="1" x14ac:dyDescent="0.3">
      <c r="A852" t="s">
        <v>2104</v>
      </c>
      <c r="B852" s="6" t="s">
        <v>1235</v>
      </c>
      <c r="C852" s="8">
        <v>0</v>
      </c>
      <c r="D852" s="8">
        <v>0</v>
      </c>
    </row>
    <row r="853" spans="1:4" ht="13.8" thickBot="1" x14ac:dyDescent="0.3">
      <c r="A853" t="s">
        <v>2105</v>
      </c>
      <c r="B853" s="6" t="s">
        <v>1235</v>
      </c>
      <c r="C853" s="8">
        <v>0</v>
      </c>
      <c r="D853" s="8">
        <v>0</v>
      </c>
    </row>
    <row r="854" spans="1:4" ht="13.8" thickBot="1" x14ac:dyDescent="0.3">
      <c r="A854" t="s">
        <v>2106</v>
      </c>
      <c r="B854" s="6" t="s">
        <v>1235</v>
      </c>
      <c r="C854" s="8">
        <v>0</v>
      </c>
      <c r="D854" s="8">
        <v>0</v>
      </c>
    </row>
    <row r="855" spans="1:4" ht="13.8" thickBot="1" x14ac:dyDescent="0.3">
      <c r="A855" t="s">
        <v>2107</v>
      </c>
      <c r="B855" s="6" t="s">
        <v>1235</v>
      </c>
      <c r="C855" s="8">
        <v>0</v>
      </c>
      <c r="D855" s="8">
        <v>0</v>
      </c>
    </row>
    <row r="856" spans="1:4" ht="13.8" thickBot="1" x14ac:dyDescent="0.3">
      <c r="A856" t="s">
        <v>2108</v>
      </c>
      <c r="B856" s="6" t="s">
        <v>1235</v>
      </c>
      <c r="C856" s="8">
        <v>0</v>
      </c>
      <c r="D856" s="8">
        <v>0</v>
      </c>
    </row>
    <row r="857" spans="1:4" ht="13.8" thickBot="1" x14ac:dyDescent="0.3">
      <c r="A857" t="s">
        <v>2109</v>
      </c>
      <c r="B857" s="6" t="s">
        <v>1235</v>
      </c>
      <c r="C857" s="8">
        <v>0</v>
      </c>
      <c r="D857" s="8">
        <v>0</v>
      </c>
    </row>
    <row r="858" spans="1:4" ht="13.8" thickBot="1" x14ac:dyDescent="0.3">
      <c r="A858" t="s">
        <v>2110</v>
      </c>
      <c r="B858" s="6" t="s">
        <v>1235</v>
      </c>
      <c r="C858" s="8">
        <v>0</v>
      </c>
      <c r="D858" s="8">
        <v>0</v>
      </c>
    </row>
    <row r="859" spans="1:4" ht="13.8" thickBot="1" x14ac:dyDescent="0.3">
      <c r="A859" t="s">
        <v>2111</v>
      </c>
      <c r="B859" s="6" t="s">
        <v>1235</v>
      </c>
      <c r="C859" s="8">
        <v>0</v>
      </c>
      <c r="D859" s="8">
        <v>0</v>
      </c>
    </row>
    <row r="860" spans="1:4" ht="13.8" thickBot="1" x14ac:dyDescent="0.3">
      <c r="A860" t="s">
        <v>2112</v>
      </c>
      <c r="B860" s="6" t="s">
        <v>1235</v>
      </c>
      <c r="C860" s="8">
        <v>0</v>
      </c>
      <c r="D860" s="8">
        <v>0</v>
      </c>
    </row>
    <row r="861" spans="1:4" ht="13.8" thickBot="1" x14ac:dyDescent="0.3">
      <c r="A861" t="s">
        <v>2113</v>
      </c>
      <c r="B861" s="6" t="s">
        <v>1235</v>
      </c>
      <c r="C861" s="8">
        <v>0</v>
      </c>
      <c r="D861" s="8">
        <v>0</v>
      </c>
    </row>
    <row r="862" spans="1:4" ht="13.8" thickBot="1" x14ac:dyDescent="0.3">
      <c r="A862" t="s">
        <v>2114</v>
      </c>
      <c r="B862" s="9" t="s">
        <v>1235</v>
      </c>
      <c r="C862" s="8">
        <v>0</v>
      </c>
      <c r="D862" s="8">
        <v>0</v>
      </c>
    </row>
    <row r="863" spans="1:4" ht="13.8" thickBot="1" x14ac:dyDescent="0.3">
      <c r="A863" t="s">
        <v>2115</v>
      </c>
      <c r="B863" s="6" t="s">
        <v>1235</v>
      </c>
      <c r="C863" s="8">
        <v>0</v>
      </c>
      <c r="D863" s="8">
        <v>0</v>
      </c>
    </row>
    <row r="864" spans="1:4" ht="13.8" thickBot="1" x14ac:dyDescent="0.3">
      <c r="A864" t="s">
        <v>2116</v>
      </c>
      <c r="B864" s="6" t="s">
        <v>1231</v>
      </c>
      <c r="C864" s="8">
        <v>0</v>
      </c>
      <c r="D864" s="8">
        <v>0</v>
      </c>
    </row>
    <row r="865" spans="1:4" ht="13.8" thickBot="1" x14ac:dyDescent="0.3">
      <c r="A865" t="s">
        <v>2117</v>
      </c>
      <c r="B865" s="6" t="s">
        <v>1235</v>
      </c>
      <c r="C865" s="8">
        <v>0</v>
      </c>
      <c r="D865" s="8">
        <v>0</v>
      </c>
    </row>
    <row r="866" spans="1:4" ht="13.8" thickBot="1" x14ac:dyDescent="0.3">
      <c r="A866" t="s">
        <v>2118</v>
      </c>
      <c r="B866" s="6" t="s">
        <v>1235</v>
      </c>
      <c r="C866" s="8">
        <v>0</v>
      </c>
      <c r="D866" s="8">
        <v>0</v>
      </c>
    </row>
    <row r="867" spans="1:4" ht="13.8" thickBot="1" x14ac:dyDescent="0.3">
      <c r="A867" t="s">
        <v>2119</v>
      </c>
      <c r="B867" s="6" t="s">
        <v>1235</v>
      </c>
      <c r="C867" s="8">
        <v>0</v>
      </c>
      <c r="D867" s="8">
        <v>0</v>
      </c>
    </row>
    <row r="868" spans="1:4" ht="13.8" thickBot="1" x14ac:dyDescent="0.3">
      <c r="A868" t="s">
        <v>2120</v>
      </c>
      <c r="B868" s="6" t="s">
        <v>1235</v>
      </c>
      <c r="C868" s="8">
        <v>0</v>
      </c>
      <c r="D868" s="8">
        <v>0</v>
      </c>
    </row>
    <row r="869" spans="1:4" ht="13.8" thickBot="1" x14ac:dyDescent="0.3">
      <c r="B869" s="6"/>
      <c r="C869" s="8"/>
      <c r="D869" s="8"/>
    </row>
    <row r="870" spans="1:4" ht="13.8" thickBot="1" x14ac:dyDescent="0.3">
      <c r="B870" s="6"/>
      <c r="C870" s="8"/>
      <c r="D870" s="8"/>
    </row>
    <row r="871" spans="1:4" ht="13.8" thickBot="1" x14ac:dyDescent="0.3">
      <c r="B871" s="6"/>
      <c r="C871" s="8"/>
      <c r="D871" s="8"/>
    </row>
    <row r="872" spans="1:4" ht="13.8" thickBot="1" x14ac:dyDescent="0.3">
      <c r="B872" s="6"/>
      <c r="C872" s="8"/>
      <c r="D872" s="8"/>
    </row>
    <row r="873" spans="1:4" ht="13.8" thickBot="1" x14ac:dyDescent="0.3">
      <c r="B873" s="6"/>
      <c r="C873" s="8"/>
      <c r="D873" s="8"/>
    </row>
    <row r="874" spans="1:4" ht="13.8" thickBot="1" x14ac:dyDescent="0.3">
      <c r="B874" s="6"/>
      <c r="C874" s="8"/>
      <c r="D874" s="8"/>
    </row>
    <row r="875" spans="1:4" ht="13.8" thickBot="1" x14ac:dyDescent="0.3">
      <c r="B875" s="6"/>
      <c r="C875" s="8"/>
      <c r="D875" s="8"/>
    </row>
    <row r="876" spans="1:4" ht="13.8" thickBot="1" x14ac:dyDescent="0.3">
      <c r="B876" s="6"/>
      <c r="C876" s="8"/>
      <c r="D876" s="8"/>
    </row>
    <row r="877" spans="1:4" ht="13.8" thickBot="1" x14ac:dyDescent="0.3">
      <c r="B877" s="6"/>
      <c r="C877" s="8"/>
      <c r="D877" s="8"/>
    </row>
    <row r="878" spans="1:4" ht="13.8" thickBot="1" x14ac:dyDescent="0.3">
      <c r="B878" s="6"/>
      <c r="C878" s="8"/>
      <c r="D878" s="8"/>
    </row>
    <row r="879" spans="1:4" ht="13.8" thickBot="1" x14ac:dyDescent="0.3">
      <c r="B879" s="6"/>
      <c r="C879" s="8"/>
      <c r="D879" s="8"/>
    </row>
    <row r="880" spans="1:4" ht="13.8" thickBot="1" x14ac:dyDescent="0.3">
      <c r="B880" s="6"/>
      <c r="C880" s="8"/>
      <c r="D880" s="8"/>
    </row>
    <row r="911" spans="3:4" x14ac:dyDescent="0.25">
      <c r="C911" s="6"/>
      <c r="D911" s="6"/>
    </row>
    <row r="912" spans="3:4" x14ac:dyDescent="0.25">
      <c r="C912" s="6"/>
      <c r="D912" s="6"/>
    </row>
    <row r="913" spans="2:4" x14ac:dyDescent="0.25">
      <c r="C913" s="6"/>
      <c r="D913" s="6"/>
    </row>
    <row r="914" spans="2:4" x14ac:dyDescent="0.25">
      <c r="C914" s="6"/>
      <c r="D914" s="6"/>
    </row>
    <row r="925" spans="2:4" x14ac:dyDescent="0.25">
      <c r="B925" s="6"/>
      <c r="C925" s="6"/>
    </row>
    <row r="926" spans="2:4" x14ac:dyDescent="0.25">
      <c r="B926" s="6"/>
      <c r="C926" s="6"/>
      <c r="D926" s="6"/>
    </row>
    <row r="927" spans="2:4" x14ac:dyDescent="0.25">
      <c r="B927" s="6"/>
      <c r="C927" s="6"/>
      <c r="D92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B2" sqref="B2:Z2"/>
    </sheetView>
  </sheetViews>
  <sheetFormatPr defaultRowHeight="12.75" customHeight="1" x14ac:dyDescent="0.25"/>
  <cols>
    <col min="1" max="1" width="16.33203125" bestFit="1" customWidth="1"/>
    <col min="2" max="2" width="13.77734375" bestFit="1" customWidth="1"/>
    <col min="3" max="12" width="12.44140625" bestFit="1" customWidth="1"/>
    <col min="13" max="14" width="13.77734375" bestFit="1" customWidth="1"/>
    <col min="15" max="15" width="12.44140625" bestFit="1" customWidth="1"/>
    <col min="16" max="26" width="13.77734375" bestFit="1" customWidth="1"/>
  </cols>
  <sheetData>
    <row r="1" spans="1:26" ht="12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t="12.75" customHeight="1" x14ac:dyDescent="0.25">
      <c r="A2" s="2" t="s">
        <v>1228</v>
      </c>
      <c r="B2" s="5">
        <v>-115916133.94</v>
      </c>
      <c r="C2" s="5">
        <v>-23322332.309999999</v>
      </c>
      <c r="D2" s="5">
        <v>-41464418.450000003</v>
      </c>
      <c r="E2" s="5">
        <v>-54890027.369999997</v>
      </c>
      <c r="F2" s="5">
        <v>-64820018.140000001</v>
      </c>
      <c r="G2" s="5">
        <v>-75516270.409999996</v>
      </c>
      <c r="H2" s="5">
        <v>-80466783.379999995</v>
      </c>
      <c r="I2" s="5">
        <v>-89767163.049999997</v>
      </c>
      <c r="J2" s="5">
        <v>-93879232.069999993</v>
      </c>
      <c r="K2" s="5">
        <v>-90586162.799999997</v>
      </c>
      <c r="L2" s="5">
        <v>-96399252.709999993</v>
      </c>
      <c r="M2" s="5">
        <v>-109189133.84</v>
      </c>
      <c r="N2" s="5">
        <v>-136429119.63999999</v>
      </c>
      <c r="O2" s="5">
        <v>-91298115.739999995</v>
      </c>
      <c r="P2" s="5">
        <v>-104267166.77</v>
      </c>
      <c r="Q2" s="5">
        <v>-115794291.90000001</v>
      </c>
      <c r="R2" s="5">
        <v>-131812538.63</v>
      </c>
      <c r="S2" s="5">
        <v>-139389339.88999999</v>
      </c>
      <c r="T2" s="5">
        <v>-141048507.13</v>
      </c>
      <c r="U2" s="5">
        <v>-149709270.40000001</v>
      </c>
      <c r="V2" s="5">
        <v>-150660566.52000001</v>
      </c>
      <c r="W2" s="5">
        <v>-146203218.22999999</v>
      </c>
      <c r="X2" s="5">
        <v>-152708978.56</v>
      </c>
      <c r="Y2" s="5">
        <v>-168919688.94</v>
      </c>
      <c r="Z2" s="5">
        <v>-196979194.77000001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266395-4870-40C1-8446-0C9B2FB6F1D7}"/>
</file>

<file path=customXml/itemProps2.xml><?xml version="1.0" encoding="utf-8"?>
<ds:datastoreItem xmlns:ds="http://schemas.openxmlformats.org/officeDocument/2006/customXml" ds:itemID="{7C8CB08E-76FF-46D3-9385-2D8E50A774C9}"/>
</file>

<file path=customXml/itemProps3.xml><?xml version="1.0" encoding="utf-8"?>
<ds:datastoreItem xmlns:ds="http://schemas.openxmlformats.org/officeDocument/2006/customXml" ds:itemID="{BF84C9A3-EBC6-47E5-BD0A-447862D3F2FB}"/>
</file>

<file path=customXml/itemProps4.xml><?xml version="1.0" encoding="utf-8"?>
<ds:datastoreItem xmlns:ds="http://schemas.openxmlformats.org/officeDocument/2006/customXml" ds:itemID="{FC63C825-C39F-47B7-8126-40F077E73E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Pivot (2)</vt:lpstr>
      <vt:lpstr>Pivot</vt:lpstr>
      <vt:lpstr>Balance Sheet</vt:lpstr>
      <vt:lpstr>Sheet1</vt:lpstr>
      <vt:lpstr>Income Statement</vt:lpstr>
      <vt:lpstr>'Pivot (2)'!Print_Titles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2020-04-21T21:05:42Z</cp:lastPrinted>
  <dcterms:created xsi:type="dcterms:W3CDTF">2020-02-05T16:43:39Z</dcterms:created>
  <dcterms:modified xsi:type="dcterms:W3CDTF">2020-04-21T21:05:58Z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