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75" windowWidth="15180" windowHeight="7560"/>
  </bookViews>
  <sheets>
    <sheet name="Table" sheetId="4" r:id="rId1"/>
    <sheet name="Chart" sheetId="2" r:id="rId2"/>
    <sheet name="Data" sheetId="1" r:id="rId3"/>
    <sheet name="# Cust by income by age p7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[1]Actual!#REF!</definedName>
    <definedName name="\Q">[1]Actual!#REF!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[2]Inputs!#REF!</definedName>
    <definedName name="__123Graph_A" hidden="1">[2]Inputs!#REF!</definedName>
    <definedName name="__123Graph_B" localSheetId="0" hidden="1">[2]Inputs!#REF!</definedName>
    <definedName name="__123Graph_B" hidden="1">[2]Inputs!#REF!</definedName>
    <definedName name="__123Graph_D" localSheetId="0" hidden="1">[2]Inputs!#REF!</definedName>
    <definedName name="__123Graph_D" hidden="1">[2]Inputs!#REF!</definedName>
    <definedName name="_1Price_Ta" localSheetId="0">#REF!</definedName>
    <definedName name="_1Price_Ta">#REF!</definedName>
    <definedName name="_B" localSheetId="0">#REF!</definedName>
    <definedName name="_B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t108364" localSheetId="0">'[3]Func Study'!#REF!</definedName>
    <definedName name="Acct108364">'[3]Func Study'!#REF!</definedName>
    <definedName name="Acct108364S" localSheetId="0">'[3]Func Study'!#REF!</definedName>
    <definedName name="Acct108364S">'[3]Func Study'!#REF!</definedName>
    <definedName name="Acct154SNPP">'[4]Functional Study'!$H$2034</definedName>
    <definedName name="Acct200DGP" localSheetId="0">'[5]Functional Study'!#REF!</definedName>
    <definedName name="Acct200DGP">'[5]Functional Study'!#REF!</definedName>
    <definedName name="Acct228.42TROJD" localSheetId="0">'[6]Func Study'!#REF!</definedName>
    <definedName name="Acct228.42TROJD">'[6]Func Study'!#REF!</definedName>
    <definedName name="Acct2281SO">'[4]Functional Study'!$H$2139</definedName>
    <definedName name="Acct2283SO">'[4]Functional Study'!$H$2147</definedName>
    <definedName name="Acct22841SE">'[4]Functional Study'!$H$2155</definedName>
    <definedName name="Acct22842TROJD" localSheetId="0">'[6]Func Study'!#REF!</definedName>
    <definedName name="Acct22842TROJD">'[6]Func Study'!#REF!</definedName>
    <definedName name="Acct228SO">'[4]Functional Study'!$H$2143</definedName>
    <definedName name="ACCT254SO">'[4]Functional Study'!$H$2151</definedName>
    <definedName name="Acct282SGP" localSheetId="0">'[4]Functional Study'!#REF!</definedName>
    <definedName name="Acct282SGP">'[4]Functional Study'!#REF!</definedName>
    <definedName name="Acct350">'[4]Functional Study'!$H$1583</definedName>
    <definedName name="Acct352">'[4]Functional Study'!$H$1590</definedName>
    <definedName name="Acct353">'[4]Functional Study'!$H$1596</definedName>
    <definedName name="Acct354">'[4]Functional Study'!$H$1602</definedName>
    <definedName name="Acct355">'[4]Functional Study'!$H$1608</definedName>
    <definedName name="Acct356">'[4]Functional Study'!$H$1614</definedName>
    <definedName name="Acct357">'[4]Functional Study'!$H$1620</definedName>
    <definedName name="Acct358">'[4]Functional Study'!$H$1626</definedName>
    <definedName name="Acct359">'[4]Functional Study'!$H$1632</definedName>
    <definedName name="Acct360">'[4]Functional Study'!$H$1652</definedName>
    <definedName name="Acct361">'[4]Functional Study'!$H$1658</definedName>
    <definedName name="Acct362">'[4]Functional Study'!$H$1664</definedName>
    <definedName name="Acct364">'[4]Functional Study'!$H$1675</definedName>
    <definedName name="Acct365">'[4]Functional Study'!$H$1682</definedName>
    <definedName name="Acct366">'[4]Functional Study'!$H$1689</definedName>
    <definedName name="Acct367">'[4]Functional Study'!$H$1696</definedName>
    <definedName name="Acct368">'[4]Functional Study'!$H$1702</definedName>
    <definedName name="Acct369">'[4]Functional Study'!$H$1709</definedName>
    <definedName name="Acct370">'[4]Functional Study'!$H$1720</definedName>
    <definedName name="Acct371">'[4]Functional Study'!$H$1727</definedName>
    <definedName name="Acct371___Demand__Primary">'[5]Functional Study'!$I$1518</definedName>
    <definedName name="Acct372">'[4]Functional Study'!$H$1734</definedName>
    <definedName name="Acct372A">'[4]Functional Study'!$H$1733</definedName>
    <definedName name="Acct372DP">'[4]Functional Study'!$H$1731</definedName>
    <definedName name="Acct372DS">'[4]Functional Study'!$H$1732</definedName>
    <definedName name="Acct373">'[4]Functional Study'!$H$1740</definedName>
    <definedName name="Acct41011" localSheetId="0">'[7]Functional Study'!#REF!</definedName>
    <definedName name="Acct41011">'[7]Functional Study'!#REF!</definedName>
    <definedName name="Acct41011BADDEBT" localSheetId="0">'[7]Functional Study'!#REF!</definedName>
    <definedName name="Acct41011BADDEBT">'[7]Functional Study'!#REF!</definedName>
    <definedName name="Acct41011DITEXP" localSheetId="0">'[7]Functional Study'!#REF!</definedName>
    <definedName name="Acct41011DITEXP">'[7]Functional Study'!#REF!</definedName>
    <definedName name="Acct41011S" localSheetId="0">'[7]Functional Study'!#REF!</definedName>
    <definedName name="Acct41011S">'[7]Functional Study'!#REF!</definedName>
    <definedName name="Acct41011SE" localSheetId="0">'[7]Functional Study'!#REF!</definedName>
    <definedName name="Acct41011SE">'[7]Functional Study'!#REF!</definedName>
    <definedName name="Acct41011SG1" localSheetId="0">'[7]Functional Study'!#REF!</definedName>
    <definedName name="Acct41011SG1">'[7]Functional Study'!#REF!</definedName>
    <definedName name="Acct41011SG2" localSheetId="0">'[7]Functional Study'!#REF!</definedName>
    <definedName name="Acct41011SG2">'[7]Functional Study'!#REF!</definedName>
    <definedName name="ACCT41011SGCT" localSheetId="0">'[7]Functional Study'!#REF!</definedName>
    <definedName name="ACCT41011SGCT">'[7]Functional Study'!#REF!</definedName>
    <definedName name="Acct41011SGPP" localSheetId="0">'[7]Functional Study'!#REF!</definedName>
    <definedName name="Acct41011SGPP">'[7]Functional Study'!#REF!</definedName>
    <definedName name="Acct41011SNP" localSheetId="0">'[7]Functional Study'!#REF!</definedName>
    <definedName name="Acct41011SNP">'[7]Functional Study'!#REF!</definedName>
    <definedName name="ACCT41011SNPD" localSheetId="0">'[7]Functional Study'!#REF!</definedName>
    <definedName name="ACCT41011SNPD">'[7]Functional Study'!#REF!</definedName>
    <definedName name="Acct41011SO" localSheetId="0">'[7]Functional Study'!#REF!</definedName>
    <definedName name="Acct41011SO">'[7]Functional Study'!#REF!</definedName>
    <definedName name="Acct41011TROJP" localSheetId="0">'[7]Functional Study'!#REF!</definedName>
    <definedName name="Acct41011TROJP">'[7]Functional Study'!#REF!</definedName>
    <definedName name="Acct41111" localSheetId="0">'[7]Functional Study'!#REF!</definedName>
    <definedName name="Acct41111">'[7]Functional Study'!#REF!</definedName>
    <definedName name="Acct41111BADDEBT" localSheetId="0">'[7]Functional Study'!#REF!</definedName>
    <definedName name="Acct41111BADDEBT">'[7]Functional Study'!#REF!</definedName>
    <definedName name="Acct41111DITEXP" localSheetId="0">'[7]Functional Study'!#REF!</definedName>
    <definedName name="Acct41111DITEXP">'[7]Functional Study'!#REF!</definedName>
    <definedName name="Acct41111S" localSheetId="0">'[7]Functional Study'!#REF!</definedName>
    <definedName name="Acct41111S">'[7]Functional Study'!#REF!</definedName>
    <definedName name="Acct41111SE" localSheetId="0">'[7]Functional Study'!#REF!</definedName>
    <definedName name="Acct41111SE">'[7]Functional Study'!#REF!</definedName>
    <definedName name="Acct41111SG1" localSheetId="0">'[7]Functional Study'!#REF!</definedName>
    <definedName name="Acct41111SG1">'[7]Functional Study'!#REF!</definedName>
    <definedName name="Acct41111SG2" localSheetId="0">'[7]Functional Study'!#REF!</definedName>
    <definedName name="Acct41111SG2">'[7]Functional Study'!#REF!</definedName>
    <definedName name="Acct41111SG3" localSheetId="0">'[7]Functional Study'!#REF!</definedName>
    <definedName name="Acct41111SG3">'[7]Functional Study'!#REF!</definedName>
    <definedName name="Acct41111SGPP" localSheetId="0">'[7]Functional Study'!#REF!</definedName>
    <definedName name="Acct41111SGPP">'[7]Functional Study'!#REF!</definedName>
    <definedName name="Acct41111SNP" localSheetId="0">'[7]Functional Study'!#REF!</definedName>
    <definedName name="Acct41111SNP">'[7]Functional Study'!#REF!</definedName>
    <definedName name="Acct41111SNTP" localSheetId="0">'[7]Functional Study'!#REF!</definedName>
    <definedName name="Acct41111SNTP">'[7]Functional Study'!#REF!</definedName>
    <definedName name="Acct41111SO" localSheetId="0">'[7]Functional Study'!#REF!</definedName>
    <definedName name="Acct41111SO">'[7]Functional Study'!#REF!</definedName>
    <definedName name="Acct41111TROJP" localSheetId="0">'[7]Functional Study'!#REF!</definedName>
    <definedName name="Acct41111TROJP">'[7]Functional Study'!#REF!</definedName>
    <definedName name="Acct411BADDEBT" localSheetId="0">'[7]Functional Study'!#REF!</definedName>
    <definedName name="Acct411BADDEBT">'[7]Functional Study'!#REF!</definedName>
    <definedName name="Acct411DGP" localSheetId="0">'[7]Functional Study'!#REF!</definedName>
    <definedName name="Acct411DGP">'[7]Functional Study'!#REF!</definedName>
    <definedName name="Acct411DGU" localSheetId="0">'[7]Functional Study'!#REF!</definedName>
    <definedName name="Acct411DGU">'[7]Functional Study'!#REF!</definedName>
    <definedName name="Acct411DITEXP" localSheetId="0">'[7]Functional Study'!#REF!</definedName>
    <definedName name="Acct411DITEXP">'[7]Functional Study'!#REF!</definedName>
    <definedName name="Acct411DNPP" localSheetId="0">'[7]Functional Study'!#REF!</definedName>
    <definedName name="Acct411DNPP">'[7]Functional Study'!#REF!</definedName>
    <definedName name="Acct411DNPTP" localSheetId="0">'[7]Functional Study'!#REF!</definedName>
    <definedName name="Acct411DNPTP">'[7]Functional Study'!#REF!</definedName>
    <definedName name="Acct411S" localSheetId="0">'[7]Functional Study'!#REF!</definedName>
    <definedName name="Acct411S">'[7]Functional Study'!#REF!</definedName>
    <definedName name="Acct411SE" localSheetId="0">'[7]Functional Study'!#REF!</definedName>
    <definedName name="Acct411SE">'[7]Functional Study'!#REF!</definedName>
    <definedName name="Acct411SG" localSheetId="0">'[7]Functional Study'!#REF!</definedName>
    <definedName name="Acct411SG">'[7]Functional Study'!#REF!</definedName>
    <definedName name="Acct411SGPP" localSheetId="0">'[7]Functional Study'!#REF!</definedName>
    <definedName name="Acct411SGPP">'[7]Functional Study'!#REF!</definedName>
    <definedName name="Acct411SO" localSheetId="0">'[7]Functional Study'!#REF!</definedName>
    <definedName name="Acct411SO">'[7]Functional Study'!#REF!</definedName>
    <definedName name="Acct411TROJP" localSheetId="0">'[7]Functional Study'!#REF!</definedName>
    <definedName name="Acct411TROJP">'[7]Functional Study'!#REF!</definedName>
    <definedName name="Acct447">'[4]Functional Study'!$H$288</definedName>
    <definedName name="Acct447DGU" localSheetId="0">'[6]Func Study'!#REF!</definedName>
    <definedName name="Acct447DGU">'[6]Func Study'!#REF!</definedName>
    <definedName name="Acct448">'[4]Functional Study'!$H$276</definedName>
    <definedName name="Acct448SO">'[4]Functional Study'!$H$275</definedName>
    <definedName name="Acct450S">'[4]Functional Study'!$H$303</definedName>
    <definedName name="Acct451S">'[4]Functional Study'!$H$308</definedName>
    <definedName name="Acct454S">'[4]Functional Study'!$H$318</definedName>
    <definedName name="Acct456S">'[4]Functional Study'!$H$324</definedName>
    <definedName name="ACCT547SSECT" localSheetId="0">'[5]Functional Study'!#REF!</definedName>
    <definedName name="ACCT547SSECT">'[5]Functional Study'!#REF!</definedName>
    <definedName name="ACCT548SSGCT" localSheetId="0">'[5]Functional Study'!#REF!</definedName>
    <definedName name="ACCT548SSGCT">'[5]Functional Study'!#REF!</definedName>
    <definedName name="Acct565">'[4]Functional Study'!$H$732</definedName>
    <definedName name="Acct580">'[4]Functional Study'!$H$779</definedName>
    <definedName name="Acct581">'[4]Functional Study'!$H$784</definedName>
    <definedName name="Acct582">'[4]Functional Study'!$H$789</definedName>
    <definedName name="Acct583">'[4]Functional Study'!$H$794</definedName>
    <definedName name="Acct584">'[4]Functional Study'!$H$799</definedName>
    <definedName name="Acct585">'[4]Functional Study'!$H$804</definedName>
    <definedName name="Acct586">'[4]Functional Study'!$H$809</definedName>
    <definedName name="Acct587">'[4]Functional Study'!$H$814</definedName>
    <definedName name="Acct588">'[4]Functional Study'!$H$819</definedName>
    <definedName name="Acct589">'[4]Functional Study'!$H$824</definedName>
    <definedName name="Acct590">'[4]Functional Study'!$H$829</definedName>
    <definedName name="Acct590DNPD">'[4]Functional Study'!$H$828</definedName>
    <definedName name="Acct590S">'[4]Functional Study'!$H$827</definedName>
    <definedName name="Acct591">'[4]Functional Study'!$H$834</definedName>
    <definedName name="Acct592">'[4]Functional Study'!$H$839</definedName>
    <definedName name="Acct593">'[4]Functional Study'!$H$844</definedName>
    <definedName name="Acct594">'[4]Functional Study'!$H$849</definedName>
    <definedName name="Acct595">'[4]Functional Study'!$H$854</definedName>
    <definedName name="Acct596">'[4]Functional Study'!$H$864</definedName>
    <definedName name="Acct597">'[4]Functional Study'!$H$869</definedName>
    <definedName name="Acct598">'[4]Functional Study'!$H$874</definedName>
    <definedName name="ACCT904SG" localSheetId="0">'[8]Functional Study'!#REF!</definedName>
    <definedName name="ACCT904SG">'[8]Functional Study'!#REF!</definedName>
    <definedName name="AcctAGA">'[4]Functional Study'!$H$297</definedName>
    <definedName name="AcctDGU" localSheetId="0">'[5]Functional Study'!#REF!</definedName>
    <definedName name="AcctDGU">'[5]Functional Study'!#REF!</definedName>
    <definedName name="AcctOWCDGP" localSheetId="0">'[5]Functional Study'!#REF!</definedName>
    <definedName name="AcctOWCDGP">'[5]Functional Study'!#REF!</definedName>
    <definedName name="AcctTable">[9]Variables!$AK$42:$AK$396</definedName>
    <definedName name="AcctTS0">'[4]Functional Study'!$H$1640</definedName>
    <definedName name="actualror">[10]WorkArea!$F$86</definedName>
    <definedName name="Adjs2avg">[11]Inputs!$L$255:'[11]Inputs'!$T$505</definedName>
    <definedName name="APR" localSheetId="0">#REF!</definedName>
    <definedName name="APR">#REF!</definedName>
    <definedName name="APRT" localSheetId="0">#REF!</definedName>
    <definedName name="APRT">#REF!</definedName>
    <definedName name="AUG" localSheetId="0">#REF!</definedName>
    <definedName name="AUG">#REF!</definedName>
    <definedName name="AUGT" localSheetId="0">#REF!</definedName>
    <definedName name="AUGT">#REF!</definedName>
    <definedName name="AvgFactors">[9]Factors!$B$3:$P$99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OOKADJ" localSheetId="0">#REF!</definedName>
    <definedName name="BOOKADJ">#REF!</definedName>
    <definedName name="cap">[12]Readings!$B$2</definedName>
    <definedName name="Check" localSheetId="0">#REF!</definedName>
    <definedName name="Check">#REF!</definedName>
    <definedName name="Classification">'[4]Functional Study'!$AG$252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_xlnm.Database" localSheetId="0">[13]Invoice!#REF!</definedName>
    <definedName name="_xlnm.Database">[13]Invoice!#REF!</definedName>
    <definedName name="DEC" localSheetId="0">#REF!</definedName>
    <definedName name="DEC">#REF!</definedName>
    <definedName name="DECT" localSheetId="0">#REF!</definedName>
    <definedName name="DECT">#REF!</definedName>
    <definedName name="Demand">[4]Inputs!$D$8</definedName>
    <definedName name="Demand2">[4]Inputs!$D$10</definedName>
    <definedName name="DisFac">'[4]Functional Dist Factor Table'!$A$11:$G$25</definedName>
    <definedName name="Dist_factor" localSheetId="0">#REF!</definedName>
    <definedName name="Dist_factor">#REF!</definedName>
    <definedName name="DistPeakMethod" localSheetId="0">[8]Inputs!#REF!</definedName>
    <definedName name="DistPeakMethod">[8]Inputs!#REF!</definedName>
    <definedName name="DUDE" localSheetId="0" hidden="1">#REF!</definedName>
    <definedName name="DUDE" hidden="1">#REF!</definedName>
    <definedName name="energy">[12]Readings!$B$3</definedName>
    <definedName name="Engy">[4]Inputs!$D$9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bl1" localSheetId="0">#REF!</definedName>
    <definedName name="Factbl1">#REF!</definedName>
    <definedName name="Factorck">'[4]COS Factor Table'!$P$15:$P$121</definedName>
    <definedName name="FactorType">[9]Variables!$AK$2:$AL$12</definedName>
    <definedName name="FACTP" localSheetId="0">#REF!</definedName>
    <definedName name="FACTP">#REF!</definedName>
    <definedName name="FactSum">'[4]COS Factor Table'!$A$14:$Y$121</definedName>
    <definedName name="FEB" localSheetId="0">#REF!</definedName>
    <definedName name="FEB">#REF!</definedName>
    <definedName name="FEBT" localSheetId="0">#REF!</definedName>
    <definedName name="FEBT">#REF!</definedName>
    <definedName name="FranchiseTax">[11]Variables!$D$26</definedName>
    <definedName name="FSum" localSheetId="0">#REF!</definedName>
    <definedName name="FSum">#REF!</definedName>
    <definedName name="Func">'[4]Functional Factor Table'!$A$9:$H$79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>'[4]Functional Study'!$AG$251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[14]Summary!#REF!</definedName>
    <definedName name="INPUT">[14]Summary!#REF!</definedName>
    <definedName name="Instructions" localSheetId="0">#REF!</definedName>
    <definedName name="Instructions">#REF!</definedName>
    <definedName name="JAN" localSheetId="0">#REF!</definedName>
    <definedName name="JAN">#REF!</definedName>
    <definedName name="JANT" localSheetId="0">#REF!</definedName>
    <definedName name="JANT">#REF!</definedName>
    <definedName name="jjj">[15]Inputs!$N$18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T" localSheetId="0">#REF!</definedName>
    <definedName name="JUNT">#REF!</definedName>
    <definedName name="Jurisdiction">[9]Variables!$AK$15</definedName>
    <definedName name="JurisNumber">[9]Variables!$AL$15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>'[4]Download JAM'!$P$4</definedName>
    <definedName name="LOG" localSheetId="0">[16]Backup!#REF!</definedName>
    <definedName name="LOG">[16]Backup!#REF!</definedName>
    <definedName name="LOSS" localSheetId="0">[16]Backup!#REF!</definedName>
    <definedName name="LOSS">[16]Backup!#REF!</definedName>
    <definedName name="MACTIT" localSheetId="0">#REF!</definedName>
    <definedName name="MACTIT">#REF!</definedName>
    <definedName name="MAR" localSheetId="0">#REF!</definedName>
    <definedName name="MAR">#REF!</definedName>
    <definedName name="MART" localSheetId="0">#REF!</definedName>
    <definedName name="MART">#REF!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[17]MacroBuilder!#REF!</definedName>
    <definedName name="Menu_Large">[17]MacroBuilder!#REF!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[17]MacroBuilder!#REF!</definedName>
    <definedName name="Menu_Small">[17]MacroBuilder!#REF!</definedName>
    <definedName name="Method">[6]Inputs!$C$6</definedName>
    <definedName name="MONTH" localSheetId="0">[16]Backup!#REF!</definedName>
    <definedName name="MONTH">[16]Backup!#REF!</definedName>
    <definedName name="monthlist">[18]Table!$R$2:$S$13</definedName>
    <definedName name="monthtotals">'[18]WA SBC'!$D$40:$O$40</definedName>
    <definedName name="MTKWH" localSheetId="0">#REF!</definedName>
    <definedName name="MTKWH">#REF!</definedName>
    <definedName name="MTR_YR3">[19]Variables!$E$14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[20]Inputs!$G$8</definedName>
    <definedName name="NetToGross">[11]Variables!$D$23</definedName>
    <definedName name="NewContract">[20]Inputs!$N$24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[8]Inputs!$N$18</definedName>
    <definedName name="NUM" localSheetId="0">#REF!</definedName>
    <definedName name="NUM">#REF!</definedName>
    <definedName name="OCT" localSheetId="0">#REF!</definedName>
    <definedName name="OCT">#REF!</definedName>
    <definedName name="OCTT" localSheetId="0">#REF!</definedName>
    <definedName name="OCTT">#REF!</definedName>
    <definedName name="option">'[10]Dist Misc'!$F$120</definedName>
    <definedName name="page1" localSheetId="0">[14]Summary!#REF!</definedName>
    <definedName name="page1">[14]Summary!#REF!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'[21]Summary Table - Earned'!#REF!</definedName>
    <definedName name="Page2">'[21]Summary Table - Earned'!#REF!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 localSheetId="0">#REF!</definedName>
    <definedName name="Page4">#REF!</definedName>
    <definedName name="Page43" localSheetId="0">'[22]Demand Factors'!#REF!</definedName>
    <definedName name="Page43">'[22]Demand Factors'!#REF!</definedName>
    <definedName name="Page44" localSheetId="0">'[22]Demand Factors'!#REF!</definedName>
    <definedName name="Page44">'[22]Demand Factors'!#REF!</definedName>
    <definedName name="Page45" localSheetId="0">'[22]Demand Factors'!#REF!</definedName>
    <definedName name="Page45">'[22]Demand Factors'!#REF!</definedName>
    <definedName name="Page46" localSheetId="0">'[22]Energy Factor'!#REF!</definedName>
    <definedName name="Page46">'[22]Energy Factor'!#REF!</definedName>
    <definedName name="Page47" localSheetId="0">'[22]Energy Factor'!#REF!</definedName>
    <definedName name="Page47">'[22]Energy Factor'!#REF!</definedName>
    <definedName name="Page48" localSheetId="0">'[22]Energy Factor'!#REF!</definedName>
    <definedName name="Page48">'[22]Energy Factor'!#REF!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[17]TransInvest!#REF!</definedName>
    <definedName name="Page62">[17]TransInvest!#REF!</definedName>
    <definedName name="Page63" localSheetId="0">'[22]Energy Factor'!#REF!</definedName>
    <definedName name="Page63">'[22]Energy Factor'!#REF!</definedName>
    <definedName name="Page64" localSheetId="0">'[22]Energy Factor'!#REF!</definedName>
    <definedName name="Page64">'[22]Energy Factor'!#REF!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>[6]Inputs!$T$5</definedName>
    <definedName name="Period2">[4]Inputs!$C$5</definedName>
    <definedName name="PMAC" localSheetId="0">[16]Backup!#REF!</definedName>
    <definedName name="PMAC">[16]Backup!#REF!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0">Table!$A$1:$H$15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>[11]Variables!$D$28</definedName>
    <definedName name="REV_SCHD" localSheetId="0">#REF!</definedName>
    <definedName name="REV_SCHD">#REF!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25Split">[23]Inputs!$N$29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[8]Inputs!$N$14</definedName>
    <definedName name="se" localSheetId="0">#REF!</definedName>
    <definedName name="se">#REF!</definedName>
    <definedName name="SEP" localSheetId="0">#REF!</definedName>
    <definedName name="SEP">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te">[4]Inputs!$C$4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ONE" localSheetId="0">#REF!</definedName>
    <definedName name="TABLEONE">#REF!</definedName>
    <definedName name="TargetInc">[5]Inputs!$K$19</definedName>
    <definedName name="Targetror">[10]Variables!$I$38</definedName>
    <definedName name="TargetROR1">[24]Inputs!$G$30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otalRateBase">'[4]G+T+D+R+M'!$H$58</definedName>
    <definedName name="TRANSM_2">[25]Transm2!$A$1:$M$461:'[25]10 Yr FC'!$M$47</definedName>
    <definedName name="UAACT115S" localSheetId="0">'[8]Functional Study'!#REF!</definedName>
    <definedName name="UAACT115S">'[8]Functional Study'!#REF!</definedName>
    <definedName name="UAcct103">'[4]Functional Study'!$AG$1568</definedName>
    <definedName name="UAcct105Dnpg">'[4]Functional Study'!$AG$1964</definedName>
    <definedName name="UAcct105S">'[4]Functional Study'!$AG$1959</definedName>
    <definedName name="UAcct105Seu">'[4]Functional Study'!$AG$1963</definedName>
    <definedName name="UAcct105Snppo">'[4]Functional Study'!$AG$1962</definedName>
    <definedName name="UAcct105Snpps">'[4]Functional Study'!$AG$1960</definedName>
    <definedName name="UAcct105Snpt">'[4]Functional Study'!$AG$1961</definedName>
    <definedName name="UAcct1081390Rcl">'[4]Functional Study'!$AG$2406</definedName>
    <definedName name="UAcct1081390Sou">'[4]Functional Study'!$AG$2403</definedName>
    <definedName name="UAcct1081399Rcl">'[4]Functional Study'!$AG$2414</definedName>
    <definedName name="UAcct1081399S">'[4]Functional Study'!$AG$2410</definedName>
    <definedName name="UAcct1081399Sep">'[4]Functional Study'!$AG$2411</definedName>
    <definedName name="UAcct108360">'[4]Functional Study'!$AG$2309</definedName>
    <definedName name="UAcct108361">'[4]Functional Study'!$AG$2313</definedName>
    <definedName name="UAcct108362">'[4]Functional Study'!$AG$2317</definedName>
    <definedName name="UAcct108364">'[4]Functional Study'!$AG$2324</definedName>
    <definedName name="UAcct108365">'[4]Functional Study'!$AG$2328</definedName>
    <definedName name="UAcct108366">'[4]Functional Study'!$AG$2332</definedName>
    <definedName name="UAcct108367">'[4]Functional Study'!$AG$2336</definedName>
    <definedName name="UAcct108368">'[4]Functional Study'!$AG$2340</definedName>
    <definedName name="UAcct108369">'[4]Functional Study'!$AG$2344</definedName>
    <definedName name="UAcct108370">'[4]Functional Study'!$AG$2348</definedName>
    <definedName name="UAcct108371">'[4]Functional Study'!$AG$2352</definedName>
    <definedName name="UAcct108372">'[4]Functional Study'!$AG$2356</definedName>
    <definedName name="UAcct108373">'[4]Functional Study'!$AG$2360</definedName>
    <definedName name="UAcct108D">'[4]Functional Study'!$AG$2372</definedName>
    <definedName name="UAcct108D00">'[4]Functional Study'!$AG$2364</definedName>
    <definedName name="UAcct108Ds">'[4]Functional Study'!$AG$2368</definedName>
    <definedName name="UAcct108Ep">'[4]Functional Study'!$AG$2282</definedName>
    <definedName name="UAcct108Epsgp" localSheetId="0">'[5]Functional Study'!#REF!</definedName>
    <definedName name="UAcct108Epsgp">'[5]Functional Study'!#REF!</definedName>
    <definedName name="UAcct108Gpcn">'[4]Functional Study'!$AG$2386</definedName>
    <definedName name="UAcct108Gps">'[4]Functional Study'!$AG$2382</definedName>
    <definedName name="UAcct108Gpse">'[4]Functional Study'!$AG$2388</definedName>
    <definedName name="UAcct108Gpsg">'[4]Functional Study'!$AG$2385</definedName>
    <definedName name="UAcct108Gpsgp">'[4]Functional Study'!$AG$2383</definedName>
    <definedName name="UAcct108Gpsgu">'[4]Functional Study'!$AG$2384</definedName>
    <definedName name="UAcct108Gpso">'[4]Functional Study'!$AG$2387</definedName>
    <definedName name="UAcct108Hp">'[4]Functional Study'!$AG$2269</definedName>
    <definedName name="UAcct108Hpdgu" localSheetId="0">'[5]Functional Study'!#REF!</definedName>
    <definedName name="UAcct108Hpdgu">'[5]Functional Study'!#REF!</definedName>
    <definedName name="UAcct108Mp">'[4]Functional Study'!$AG$2400</definedName>
    <definedName name="UAcct108Np">'[4]Functional Study'!$AG$2262</definedName>
    <definedName name="UAcct108Npdgu" localSheetId="0">'[5]Functional Study'!#REF!</definedName>
    <definedName name="UAcct108Npdgu">'[5]Functional Study'!#REF!</definedName>
    <definedName name="UAcct108Npsgu" localSheetId="0">'[5]Functional Study'!#REF!</definedName>
    <definedName name="UAcct108Npsgu">'[5]Functional Study'!#REF!</definedName>
    <definedName name="UACCT108NPSSCCT">'[4]Functional Study'!$AG$2276</definedName>
    <definedName name="UAcct108Op">'[4]Functional Study'!$AG$2277</definedName>
    <definedName name="UAcct108OpSGW">'[22]Functional Study'!$AG$2274</definedName>
    <definedName name="UAcct108Sp">'[4]Functional Study'!$AG$2256</definedName>
    <definedName name="UAcct108Spdgp">'[5]Functional Study'!$AG$2002</definedName>
    <definedName name="UAcct108Spdgu" localSheetId="0">'[5]Functional Study'!#REF!</definedName>
    <definedName name="UAcct108Spdgu">'[5]Functional Study'!#REF!</definedName>
    <definedName name="UAcct108Spsgp" localSheetId="0">'[5]Functional Study'!#REF!</definedName>
    <definedName name="UAcct108Spsgp">'[5]Functional Study'!#REF!</definedName>
    <definedName name="UACCT108SPSSGCH">'[4]Functional Study'!$AG$2255</definedName>
    <definedName name="UACCT108SSGCH">'[4]Functional Study'!$AG$2390</definedName>
    <definedName name="UACCT108SSGCT">'[4]Functional Study'!$AG$2389</definedName>
    <definedName name="UAcct108Tp">'[4]Functional Study'!$AG$2300</definedName>
    <definedName name="UACCT111390">'[4]Functional Study'!$AG$2471</definedName>
    <definedName name="UAcct111Clg">'[4]Functional Study'!$AG$2443</definedName>
    <definedName name="UAcct111Clgsou">'[4]Functional Study'!$AG$2441</definedName>
    <definedName name="UAcct111Clh">'[4]Functional Study'!$AG$2449</definedName>
    <definedName name="UAcct111Clhdgu" localSheetId="0">'[5]Functional Study'!#REF!</definedName>
    <definedName name="UAcct111Clhdgu">'[5]Functional Study'!#REF!</definedName>
    <definedName name="UAcct111Cls">'[4]Functional Study'!$AG$2434</definedName>
    <definedName name="UAcct111Ipcn">'[4]Functional Study'!$AG$2458</definedName>
    <definedName name="UAcct111Ips">'[4]Functional Study'!$AG$2453</definedName>
    <definedName name="UAcct111Ipse">'[4]Functional Study'!$AG$2456</definedName>
    <definedName name="UAcct111Ipsg">'[4]Functional Study'!$AG$2457</definedName>
    <definedName name="UAcct111Ipsgp">'[4]Functional Study'!$AG$2454</definedName>
    <definedName name="UAcct111Ipsgu">'[4]Functional Study'!$AG$2455</definedName>
    <definedName name="UAcct111Ipso">'[4]Functional Study'!$AG$2459</definedName>
    <definedName name="UAcct114">'[4]Functional Study'!$AG$1971</definedName>
    <definedName name="UAcct114Dgp" localSheetId="0">'[5]Functional Study'!#REF!</definedName>
    <definedName name="UAcct114Dgp">'[5]Functional Study'!#REF!</definedName>
    <definedName name="UACCT115" localSheetId="0">'[8]Functional Study'!#REF!</definedName>
    <definedName name="UACCT115">'[8]Functional Study'!#REF!</definedName>
    <definedName name="UACCT115DGP" localSheetId="0">'[8]Functional Study'!#REF!</definedName>
    <definedName name="UACCT115DGP">'[8]Functional Study'!#REF!</definedName>
    <definedName name="UACCT115SG" localSheetId="0">'[8]Functional Study'!#REF!</definedName>
    <definedName name="UACCT115SG">'[8]Functional Study'!#REF!</definedName>
    <definedName name="UAcct120">'[4]Functional Study'!$AG$1975</definedName>
    <definedName name="UAcct124">'[4]Functional Study'!$AG$1980</definedName>
    <definedName name="UAcct141">'[4]Functional Study'!$AG$2123</definedName>
    <definedName name="UAcct151Se">'[4]Functional Study'!$AG$2000</definedName>
    <definedName name="UACCT151SSECH">'[4]Functional Study'!$AG$2002</definedName>
    <definedName name="UACCT151SSECT">'[4]Functional Study'!$AG$2001</definedName>
    <definedName name="UAcct154">'[4]Functional Study'!$AG$2037</definedName>
    <definedName name="UAcct154Sg">'[5]Functional Study'!$AG$1795</definedName>
    <definedName name="UAcct154Sg2" localSheetId="0">'[5]Functional Study'!#REF!</definedName>
    <definedName name="UAcct154Sg2">'[5]Functional Study'!#REF!</definedName>
    <definedName name="UACCT154SSGCH">'[4]Functional Study'!$AG$2035</definedName>
    <definedName name="uacct154ssgct">'[4]Functional Study'!$AG$2036</definedName>
    <definedName name="UAcct163">'[4]Functional Study'!$AG$2047</definedName>
    <definedName name="UAcct165">'[4]Functional Study'!$AG$2062</definedName>
    <definedName name="UAcct165Gps">'[4]Functional Study'!$AG$2058</definedName>
    <definedName name="UAcct182">'[4]Functional Study'!$AG$1987</definedName>
    <definedName name="UAcct18222">'[4]Functional Study'!$AG$2113</definedName>
    <definedName name="UAcct182M">'[4]Functional Study'!$AG$2070</definedName>
    <definedName name="UACCT182MSGCT">'[4]Functional Study'!$AG$2067</definedName>
    <definedName name="UAcct186">'[4]Functional Study'!$AG$1995</definedName>
    <definedName name="UAcct1869">'[4]Functional Study'!$AG$2118</definedName>
    <definedName name="UAcct186M">'[4]Functional Study'!$AG$2081</definedName>
    <definedName name="UAcct186Msg" localSheetId="0">'[5]Functional Study'!#REF!</definedName>
    <definedName name="UAcct186Msg">'[5]Functional Study'!#REF!</definedName>
    <definedName name="UAcct190">'[4]Functional Study'!$AG$2194</definedName>
    <definedName name="UAcct190Baddebt">'[4]Functional Study'!$AG$2187</definedName>
    <definedName name="Uacct190CN">'[4]Functional Study'!$AG$2183</definedName>
    <definedName name="UAcct190Dop">'[4]Functional Study'!$AG$2184</definedName>
    <definedName name="UAcct2281">'[4]Functional Study'!$AG$2140</definedName>
    <definedName name="UAcct2282">'[4]Functional Study'!$AG$2144</definedName>
    <definedName name="UAcct2283">'[4]Functional Study'!$AG$2148</definedName>
    <definedName name="UAcct22841">'[4]Functional Study'!$AG$2156</definedName>
    <definedName name="UAcct22842">'[4]Functional Study'!$AG$2160</definedName>
    <definedName name="UAcct22842Trojd" localSheetId="0">'[6]Func Study'!#REF!</definedName>
    <definedName name="UAcct22842Trojd">'[6]Func Study'!#REF!</definedName>
    <definedName name="UAcct235">'[4]Functional Study'!$AG$2136</definedName>
    <definedName name="UAcct252">'[4]Functional Study'!$AG$2168</definedName>
    <definedName name="UAcct25316">'[4]Functional Study'!$AG$2011</definedName>
    <definedName name="UAcct25317">'[4]Functional Study'!$AG$2015</definedName>
    <definedName name="UAcct25318">'[4]Functional Study'!$AG$2052</definedName>
    <definedName name="UAcct25319">'[4]Functional Study'!$AG$2019</definedName>
    <definedName name="UACCT25398SE">'[4]Functional Study'!$AG$2171</definedName>
    <definedName name="UAcct25399">'[4]Functional Study'!$AG$2179</definedName>
    <definedName name="UACCT254">'[4]Functional Study'!$AG$2152</definedName>
    <definedName name="UAcct255">'[4]Functional Study'!$AG$2241</definedName>
    <definedName name="UAcct281">'[4]Functional Study'!$AG$2200</definedName>
    <definedName name="UAcct282">'[4]Functional Study'!$AG$2216</definedName>
    <definedName name="UAcct282Cn">'[4]Functional Study'!$AG$2207</definedName>
    <definedName name="UAcct282Sgp" localSheetId="0">'[4]Functional Study'!#REF!</definedName>
    <definedName name="UAcct282Sgp">'[4]Functional Study'!#REF!</definedName>
    <definedName name="UAcct282So">'[4]Functional Study'!$AG$2206</definedName>
    <definedName name="UAcct283">'[4]Functional Study'!$AG$2228</definedName>
    <definedName name="UAcct283S">'[4]Functional Study'!$AG$2219</definedName>
    <definedName name="UAcct283So">'[4]Functional Study'!$AG$2222</definedName>
    <definedName name="UAcct301S">'[4]Functional Study'!$AG$1919</definedName>
    <definedName name="UAcct301Sg">'[4]Functional Study'!$AG$1921</definedName>
    <definedName name="UAcct301So">'[4]Functional Study'!$AG$1920</definedName>
    <definedName name="UAcct302S">'[4]Functional Study'!$AG$1924</definedName>
    <definedName name="UAcct302Sg">'[4]Functional Study'!$AG$1925</definedName>
    <definedName name="UAcct302Sgp">'[4]Functional Study'!$AG$1926</definedName>
    <definedName name="UAcct302Sgu">'[4]Functional Study'!$AG$1927</definedName>
    <definedName name="UAcct303Cn">'[4]Functional Study'!$AG$1935</definedName>
    <definedName name="UAcct303S">'[4]Functional Study'!$AG$1931</definedName>
    <definedName name="UAcct303Se">'[4]Functional Study'!$AG$1934</definedName>
    <definedName name="UAcct303Sg">'[4]Functional Study'!$AG$1932</definedName>
    <definedName name="UAcct303Sgp">'[4]Functional Study'!$AG$1937</definedName>
    <definedName name="UAcct303Sgu">'[4]Functional Study'!$AG$1936</definedName>
    <definedName name="UAcct303So">'[4]Functional Study'!$AG$1933</definedName>
    <definedName name="UAcct310">'[4]Functional Study'!$AG$1368</definedName>
    <definedName name="UAcct310Dgu" localSheetId="0">'[5]Functional Study'!#REF!</definedName>
    <definedName name="UAcct310Dgu">'[5]Functional Study'!#REF!</definedName>
    <definedName name="UAcct310sg">'[5]Functional Study'!$AG$1208</definedName>
    <definedName name="UAcct310Sgp" localSheetId="0">'[5]Functional Study'!#REF!</definedName>
    <definedName name="UAcct310Sgp">'[5]Functional Study'!#REF!</definedName>
    <definedName name="UACCT310SSCH">'[4]Functional Study'!$AG$1367</definedName>
    <definedName name="UAcct311">'[4]Functional Study'!$AG$1375</definedName>
    <definedName name="UAcct311Dgu" localSheetId="0">'[5]Functional Study'!#REF!</definedName>
    <definedName name="UAcct311Dgu">'[5]Functional Study'!#REF!</definedName>
    <definedName name="UAcct311sg">'[5]Functional Study'!$AG$1213</definedName>
    <definedName name="UACCT311SGCH">'[4]Functional Study'!$AG$1374</definedName>
    <definedName name="UAcct311Sgu" localSheetId="0">'[5]Functional Study'!#REF!</definedName>
    <definedName name="UAcct311Sgu">'[5]Functional Study'!#REF!</definedName>
    <definedName name="UAcct312">'[4]Functional Study'!$AG$1382</definedName>
    <definedName name="UAcct312S" localSheetId="0">'[5]Functional Study'!#REF!</definedName>
    <definedName name="UAcct312S">'[5]Functional Study'!#REF!</definedName>
    <definedName name="UAcct312Sg">'[5]Functional Study'!$AG$1217</definedName>
    <definedName name="UACCT312SGCH">'[4]Functional Study'!$AG$1381</definedName>
    <definedName name="UAcct312Sgu" localSheetId="0">'[5]Functional Study'!#REF!</definedName>
    <definedName name="UAcct312Sgu">'[5]Functional Study'!#REF!</definedName>
    <definedName name="UAcct314">'[4]Functional Study'!$AG$1389</definedName>
    <definedName name="UAcct314Sgp">'[5]Functional Study'!$AG$1221</definedName>
    <definedName name="UAcct314Sgu" localSheetId="0">'[5]Functional Study'!#REF!</definedName>
    <definedName name="UAcct314Sgu">'[5]Functional Study'!#REF!</definedName>
    <definedName name="UACCT314SSGCH">'[4]Functional Study'!$AG$1388</definedName>
    <definedName name="UAcct315">'[4]Functional Study'!$AG$1396</definedName>
    <definedName name="UAcct315Sgp">'[5]Functional Study'!$AG$1225</definedName>
    <definedName name="UAcct315Sgu" localSheetId="0">'[5]Functional Study'!#REF!</definedName>
    <definedName name="UAcct315Sgu">'[5]Functional Study'!#REF!</definedName>
    <definedName name="UACCT315SSGCH">'[4]Functional Study'!$AG$1395</definedName>
    <definedName name="UAcct316">'[4]Functional Study'!$AG$1403</definedName>
    <definedName name="UAcct316Sgp">'[5]Functional Study'!$AG$1229</definedName>
    <definedName name="UAcct316Sgu" localSheetId="0">'[5]Functional Study'!#REF!</definedName>
    <definedName name="UAcct316Sgu">'[5]Functional Study'!#REF!</definedName>
    <definedName name="UACCT316SSGCH">'[4]Functional Study'!$AG$1402</definedName>
    <definedName name="UAcct320">'[4]Functional Study'!$AG$1419</definedName>
    <definedName name="UAcct320Sgp" localSheetId="0">'[5]Functional Study'!#REF!</definedName>
    <definedName name="UAcct320Sgp">'[5]Functional Study'!#REF!</definedName>
    <definedName name="UAcct321">'[4]Functional Study'!$AG$1424</definedName>
    <definedName name="UAcct321Sgp" localSheetId="0">'[5]Functional Study'!#REF!</definedName>
    <definedName name="UAcct321Sgp">'[5]Functional Study'!#REF!</definedName>
    <definedName name="UAcct322">'[4]Functional Study'!$AG$1429</definedName>
    <definedName name="UAcct322Sgp" localSheetId="0">'[5]Functional Study'!#REF!</definedName>
    <definedName name="UAcct322Sgp">'[5]Functional Study'!#REF!</definedName>
    <definedName name="UAcct323">'[4]Functional Study'!$AG$1434</definedName>
    <definedName name="UAcct323Sgp" localSheetId="0">'[5]Functional Study'!#REF!</definedName>
    <definedName name="UAcct323Sgp">'[5]Functional Study'!#REF!</definedName>
    <definedName name="UAcct324">'[4]Functional Study'!$AG$1439</definedName>
    <definedName name="UAcct324Sgp" localSheetId="0">'[5]Functional Study'!#REF!</definedName>
    <definedName name="UAcct324Sgp">'[5]Functional Study'!#REF!</definedName>
    <definedName name="UAcct325">'[4]Functional Study'!$AG$1444</definedName>
    <definedName name="UAcct325Sgp" localSheetId="0">'[5]Functional Study'!#REF!</definedName>
    <definedName name="UAcct325Sgp">'[5]Functional Study'!#REF!</definedName>
    <definedName name="UAcct33">'[4]Functional Study'!$AG$296</definedName>
    <definedName name="UAcct330">'[4]Functional Study'!$AG$1461</definedName>
    <definedName name="UAcct331">'[4]Functional Study'!$AG$1466</definedName>
    <definedName name="UAcct332">'[4]Functional Study'!$AG$1471</definedName>
    <definedName name="UAcct333">'[4]Functional Study'!$AG$1476</definedName>
    <definedName name="UAcct334">'[4]Functional Study'!$AG$1481</definedName>
    <definedName name="UAcct335">'[4]Functional Study'!$AG$1486</definedName>
    <definedName name="UAcct336">'[4]Functional Study'!$AG$1491</definedName>
    <definedName name="UAcct340Dgu">'[4]Functional Study'!$AG$1516</definedName>
    <definedName name="UAcct340Sgu">'[4]Functional Study'!$AG$1517</definedName>
    <definedName name="UACCT340SGW">'[22]Functional Study'!$AG$1517</definedName>
    <definedName name="UACCT340SSGCT">'[4]Functional Study'!$AG$1518</definedName>
    <definedName name="UAcct341Dgu">'[4]Functional Study'!$AG$1522</definedName>
    <definedName name="UAcct341Sgu">'[4]Functional Study'!$AG$1523</definedName>
    <definedName name="UACCT341SGW">'[22]Functional Study'!$AG$1524</definedName>
    <definedName name="UACCT341SSGCT">'[4]Functional Study'!$AG$1524</definedName>
    <definedName name="UAcct342Dgu">'[4]Functional Study'!$AG$1528</definedName>
    <definedName name="UAcct342Sgu">'[4]Functional Study'!$AG$1529</definedName>
    <definedName name="UACCT342SSGCT">'[4]Functional Study'!$AG$1530</definedName>
    <definedName name="UAcct343">'[4]Functional Study'!$AG$1538</definedName>
    <definedName name="UAcct343SGW">'[22]Functional Study'!$AG$1536</definedName>
    <definedName name="UACCT343SSCCT">'[4]Functional Study'!$AG$1537</definedName>
    <definedName name="UAcct344">'[5]Functional Study'!$AG$1354</definedName>
    <definedName name="UAcct344S">'[4]Functional Study'!$AG$1541</definedName>
    <definedName name="UAcct344Sgp">'[4]Functional Study'!$AG$1542</definedName>
    <definedName name="UAcct344Sgu">'[4]Functional Study'!$AG$1543</definedName>
    <definedName name="UAcct344SGW">'[22]Functional Study'!$AG$1542</definedName>
    <definedName name="UACCT344SSGCT">'[4]Functional Study'!$AG$1544</definedName>
    <definedName name="UAcct345">'[5]Functional Study'!$AG$1359</definedName>
    <definedName name="UAcct345Dgu">'[4]Functional Study'!$AG$1548</definedName>
    <definedName name="UAcct345SG">'[5]Functional Study'!$AG$1357</definedName>
    <definedName name="UAcct345Sgu">'[4]Functional Study'!$AG$1549</definedName>
    <definedName name="UAcct345SGW">'[22]Functional Study'!$AG$1549</definedName>
    <definedName name="UACCT345SSGCT">'[4]Functional Study'!$AG$1550</definedName>
    <definedName name="UAcct346">'[4]Functional Study'!$AG$1556</definedName>
    <definedName name="UACCT346SGW">'[22]Functional Study'!$AG$1555</definedName>
    <definedName name="UAcct350">'[4]Functional Study'!$AG$1583</definedName>
    <definedName name="UAcct352">'[4]Functional Study'!$AG$1590</definedName>
    <definedName name="UAcct353">'[4]Functional Study'!$AG$1596</definedName>
    <definedName name="UAcct354">'[4]Functional Study'!$AG$1602</definedName>
    <definedName name="UAcct355">'[4]Functional Study'!$AG$1608</definedName>
    <definedName name="UAcct356">'[4]Functional Study'!$AG$1614</definedName>
    <definedName name="UAcct357">'[4]Functional Study'!$AG$1620</definedName>
    <definedName name="UAcct358">'[4]Functional Study'!$AG$1626</definedName>
    <definedName name="UAcct359">'[4]Functional Study'!$AG$1632</definedName>
    <definedName name="UAcct360">'[4]Functional Study'!$AG$1652</definedName>
    <definedName name="UAcct361">'[4]Functional Study'!$AG$1658</definedName>
    <definedName name="UAcct362">'[4]Functional Study'!$AG$1664</definedName>
    <definedName name="UAcct368">'[4]Functional Study'!$AG$1702</definedName>
    <definedName name="UAcct369">'[4]Functional Study'!$AG$1709</definedName>
    <definedName name="UAcct369Cug" localSheetId="0">'[22]Functional Study'!#REF!</definedName>
    <definedName name="UAcct369Cug">'[22]Functional Study'!#REF!</definedName>
    <definedName name="UAcct370">'[4]Functional Study'!$AG$1720</definedName>
    <definedName name="UAcct372A">'[4]Functional Study'!$AG$1733</definedName>
    <definedName name="UAcct372Dp">'[4]Functional Study'!$AG$1731</definedName>
    <definedName name="UAcct372Ds">'[4]Functional Study'!$AG$1732</definedName>
    <definedName name="UAcct373">'[4]Functional Study'!$AG$1740</definedName>
    <definedName name="UAcct389Cn">'[4]Functional Study'!$AG$1758</definedName>
    <definedName name="UAcct389S">'[4]Functional Study'!$AG$1757</definedName>
    <definedName name="UAcct389Sg">'[4]Functional Study'!$AG$1760</definedName>
    <definedName name="UAcct389Sgu">'[4]Functional Study'!$AG$1759</definedName>
    <definedName name="UAcct389So">'[4]Functional Study'!$AG$1761</definedName>
    <definedName name="UAcct390Cn">'[4]Functional Study'!$AG$1768</definedName>
    <definedName name="UAcct390L">'[4]Functional Study'!$AG$1883</definedName>
    <definedName name="UAcct390Lrcl">'[4]Functional Study'!$AG$1885</definedName>
    <definedName name="UAcct390S">'[4]Functional Study'!$AG$1765</definedName>
    <definedName name="UAcct390Sgp">'[4]Functional Study'!$AG$1766</definedName>
    <definedName name="UAcct390Sgu">'[4]Functional Study'!$AG$1767</definedName>
    <definedName name="UAcct390Sop">'[4]Functional Study'!$AG$1769</definedName>
    <definedName name="UAcct390Sou">'[4]Functional Study'!$AG$1770</definedName>
    <definedName name="UAcct391Cn">'[4]Functional Study'!$AG$1777</definedName>
    <definedName name="UAcct391S">'[4]Functional Study'!$AG$1774</definedName>
    <definedName name="UAcct391Se">'[4]Functional Study'!$AG$1779</definedName>
    <definedName name="UAcct391Sg">'[4]Functional Study'!$AG$1778</definedName>
    <definedName name="UAcct391Sgp">'[4]Functional Study'!$AG$1775</definedName>
    <definedName name="UAcct391Sgu">'[4]Functional Study'!$AG$1776</definedName>
    <definedName name="UAcct391So">'[4]Functional Study'!$AG$1780</definedName>
    <definedName name="UACCT391SSGCH">'[4]Functional Study'!$AG$1781</definedName>
    <definedName name="UACCT391SSGCT">'[4]Functional Study'!$AG$1782</definedName>
    <definedName name="UAcct392Cn">'[4]Functional Study'!$AG$1789</definedName>
    <definedName name="UAcct392L">'[4]Functional Study'!$AG$1890</definedName>
    <definedName name="UAcct392Lrcl">'[4]Functional Study'!$AG$1892</definedName>
    <definedName name="UAcct392S">'[4]Functional Study'!$AG$1786</definedName>
    <definedName name="UAcct392Se">'[4]Functional Study'!$AG$1791</definedName>
    <definedName name="UAcct392Sg">'[4]Functional Study'!$AG$1788</definedName>
    <definedName name="UAcct392Sgp">'[4]Functional Study'!$AG$1792</definedName>
    <definedName name="UAcct392Sgu">'[4]Functional Study'!$AG$1790</definedName>
    <definedName name="UAcct392So">'[4]Functional Study'!$AG$1787</definedName>
    <definedName name="UACCT392SSGCH">'[4]Functional Study'!$AG$1793</definedName>
    <definedName name="UACCT392SSGCT">'[4]Functional Study'!$AG$1794</definedName>
    <definedName name="UAcct393S">'[4]Functional Study'!$AG$1798</definedName>
    <definedName name="UAcct393Sg">'[4]Functional Study'!$AG$1802</definedName>
    <definedName name="UAcct393Sgp">'[4]Functional Study'!$AG$1799</definedName>
    <definedName name="UAcct393Sgu">'[4]Functional Study'!$AG$1800</definedName>
    <definedName name="UAcct393So">'[4]Functional Study'!$AG$1801</definedName>
    <definedName name="UACCT393SSGCT">'[4]Functional Study'!$AG$1803</definedName>
    <definedName name="UAcct394S">'[4]Functional Study'!$AG$1807</definedName>
    <definedName name="UAcct394Se">'[4]Functional Study'!$AG$1811</definedName>
    <definedName name="UAcct394Sg">'[4]Functional Study'!$AG$1812</definedName>
    <definedName name="UAcct394Sgp">'[4]Functional Study'!$AG$1808</definedName>
    <definedName name="UAcct394Sgu">'[4]Functional Study'!$AG$1809</definedName>
    <definedName name="UAcct394So">'[4]Functional Study'!$AG$1810</definedName>
    <definedName name="UACCT394SSGCH">'[4]Functional Study'!$AG$1813</definedName>
    <definedName name="UACCT394SSGCT">'[4]Functional Study'!$AG$1814</definedName>
    <definedName name="UAcct395S">'[4]Functional Study'!$AG$1818</definedName>
    <definedName name="UAcct395Se">'[4]Functional Study'!$AG$1822</definedName>
    <definedName name="UAcct395Sg">'[4]Functional Study'!$AG$1823</definedName>
    <definedName name="UAcct395Sgp">'[4]Functional Study'!$AG$1819</definedName>
    <definedName name="UAcct395Sgu">'[4]Functional Study'!$AG$1820</definedName>
    <definedName name="UAcct395So">'[4]Functional Study'!$AG$1821</definedName>
    <definedName name="UACCT395SSGCH">'[4]Functional Study'!$AG$1824</definedName>
    <definedName name="UACCT395SSGCT">'[4]Functional Study'!$AG$1825</definedName>
    <definedName name="UAcct396S">'[4]Functional Study'!$AG$1829</definedName>
    <definedName name="UAcct396Se">'[4]Functional Study'!$AG$1834</definedName>
    <definedName name="UAcct396Sg">'[4]Functional Study'!$AG$1831</definedName>
    <definedName name="UAcct396Sgp">'[4]Functional Study'!$AG$1830</definedName>
    <definedName name="UAcct396Sgu">'[4]Functional Study'!$AG$1833</definedName>
    <definedName name="UAcct396So">'[4]Functional Study'!$AG$1832</definedName>
    <definedName name="UACCT396SSGCH">'[4]Functional Study'!$AG$1836</definedName>
    <definedName name="UAcct397Cn">'[4]Functional Study'!$AG$1847</definedName>
    <definedName name="UAcct397S">'[4]Functional Study'!$AG$1843</definedName>
    <definedName name="UAcct397Se">'[4]Functional Study'!$AG$1849</definedName>
    <definedName name="UAcct397Sg">'[4]Functional Study'!$AG$1848</definedName>
    <definedName name="UAcct397Sgp">'[4]Functional Study'!$AG$1844</definedName>
    <definedName name="UAcct397Sgu">'[4]Functional Study'!$AG$1845</definedName>
    <definedName name="UAcct397So">'[4]Functional Study'!$AG$1846</definedName>
    <definedName name="UACCT397SSGCH">'[4]Functional Study'!$AG$1850</definedName>
    <definedName name="UACCT397SSGCT">'[4]Functional Study'!$AG$1851</definedName>
    <definedName name="UAcct398Cn">'[4]Functional Study'!$AG$1858</definedName>
    <definedName name="UAcct398S">'[4]Functional Study'!$AG$1855</definedName>
    <definedName name="UAcct398Se">'[4]Functional Study'!$AG$1860</definedName>
    <definedName name="UAcct398Sg">'[4]Functional Study'!$AG$1861</definedName>
    <definedName name="UAcct398Sgp">'[4]Functional Study'!$AG$1856</definedName>
    <definedName name="UAcct398Sgu">'[4]Functional Study'!$AG$1857</definedName>
    <definedName name="UAcct398So">'[4]Functional Study'!$AG$1859</definedName>
    <definedName name="UACCT398SSGCT">'[4]Functional Study'!$AG$1862</definedName>
    <definedName name="UAcct399">'[4]Functional Study'!$AG$1869</definedName>
    <definedName name="UAcct399G">'[4]Functional Study'!$AG$1910</definedName>
    <definedName name="UAcct399L">'[4]Functional Study'!$AG$1873</definedName>
    <definedName name="UAcct399Lrcl">'[4]Functional Study'!$AG$1875</definedName>
    <definedName name="UAcct403360">'[4]Functional Study'!$AG$1073</definedName>
    <definedName name="UAcct403361">'[4]Functional Study'!$AG$1074</definedName>
    <definedName name="UAcct403362">'[4]Functional Study'!$AG$1075</definedName>
    <definedName name="UAcct403363">'[4]Functional Study'!$AG$1076</definedName>
    <definedName name="UAcct403364">'[4]Functional Study'!$AG$1077</definedName>
    <definedName name="UAcct403365">'[4]Functional Study'!$AG$1078</definedName>
    <definedName name="UAcct403366">'[4]Functional Study'!$AG$1079</definedName>
    <definedName name="UAcct403367">'[4]Functional Study'!$AG$1080</definedName>
    <definedName name="UAcct403368">'[4]Functional Study'!$AG$1081</definedName>
    <definedName name="UAcct403369">'[4]Functional Study'!$AG$1082</definedName>
    <definedName name="UAcct403370">'[4]Functional Study'!$AG$1083</definedName>
    <definedName name="UAcct403371">'[4]Functional Study'!$AG$1084</definedName>
    <definedName name="UAcct403372">'[4]Functional Study'!$AG$1085</definedName>
    <definedName name="UAcct403373">'[4]Functional Study'!$AG$1086</definedName>
    <definedName name="UAcct403Ep">'[4]Functional Study'!$AG$1112</definedName>
    <definedName name="UAcct403Epsg" localSheetId="0">'[5]Functional Study'!#REF!</definedName>
    <definedName name="UAcct403Epsg">'[5]Functional Study'!#REF!</definedName>
    <definedName name="UAcct403Gpcn">'[4]Functional Study'!$AG$1094</definedName>
    <definedName name="UAcct403Gps">'[4]Functional Study'!$AG$1090</definedName>
    <definedName name="UAcct403Gpse">'[4]Functional Study'!$AG$1093</definedName>
    <definedName name="UAcct403Gpsg">'[4]Functional Study'!$AG$1095</definedName>
    <definedName name="UACCT403gpsg1">'[5]Functional Study'!$AG$991</definedName>
    <definedName name="UAcct403Gpsgp">'[4]Functional Study'!$AG$1091</definedName>
    <definedName name="UAcct403Gpsgu">'[4]Functional Study'!$AG$1092</definedName>
    <definedName name="UAcct403Gpso">'[4]Functional Study'!$AG$1096</definedName>
    <definedName name="UACCT403GPSSGCT">'[4]Functional Study'!$AG$1097</definedName>
    <definedName name="UAcct403Gv0">'[4]Functional Study'!$AG$1103</definedName>
    <definedName name="UAcct403Hp">'[4]Functional Study'!$AG$1057</definedName>
    <definedName name="UAcct403Hpdgu" localSheetId="0">'[5]Functional Study'!#REF!</definedName>
    <definedName name="UAcct403Hpdgu">'[5]Functional Study'!#REF!</definedName>
    <definedName name="UAcct403Mp">'[4]Functional Study'!$AG$1107</definedName>
    <definedName name="UAcct403Np">'[4]Functional Study'!$AG$1051</definedName>
    <definedName name="UAcct403Op">'[5]Functional Study'!$AG$964</definedName>
    <definedName name="UAcct403Opsgp">'[4]Functional Study'!$AG$1060</definedName>
    <definedName name="UAcct403Opsgu">'[4]Functional Study'!$AG$1061</definedName>
    <definedName name="uacct403opsgw">'[22]Functional Study'!$AG$1063</definedName>
    <definedName name="uacct403opssgch">'[4]Functional Study'!$AG$1063</definedName>
    <definedName name="uacct403opssgct">'[4]Functional Study'!$AG$1062</definedName>
    <definedName name="UAcct403Sp">'[5]Functional Study'!$AG$951</definedName>
    <definedName name="uacct403spdg">'[4]Functional Study'!$AG$1046</definedName>
    <definedName name="UAcct403Spsgp">'[4]Functional Study'!$AG$1043</definedName>
    <definedName name="UAcct403Spsgu">'[4]Functional Study'!$AG$1044</definedName>
    <definedName name="UACCT403SPSSGCH">'[4]Functional Study'!$AG$1045</definedName>
    <definedName name="uacct403ssgch">'[4]Functional Study'!$AG$1098</definedName>
    <definedName name="UAcct403Tp">'[4]Functional Study'!$AG$1070</definedName>
    <definedName name="UAcct403Tpsgu" localSheetId="0">'[5]Functional Study'!#REF!</definedName>
    <definedName name="UAcct403Tpsgu">'[5]Functional Study'!#REF!</definedName>
    <definedName name="UAcct404330">'[4]Functional Study'!$AG$1158</definedName>
    <definedName name="UAcct404330Dgu" localSheetId="0">'[5]Functional Study'!#REF!</definedName>
    <definedName name="UAcct404330Dgu">'[5]Functional Study'!#REF!</definedName>
    <definedName name="UAcct404Clg">'[4]Functional Study'!$AG$1127</definedName>
    <definedName name="UAcct404Clgsop">'[4]Functional Study'!$AG$1125</definedName>
    <definedName name="UAcct404Clgsou">'[4]Functional Study'!$AG$1123</definedName>
    <definedName name="UAcct404Cls">'[4]Functional Study'!$AG$1132</definedName>
    <definedName name="UAcct404Ipcn">'[4]Functional Study'!$AG$1139</definedName>
    <definedName name="UACCT404IPIDGU">'[4]Functional Study'!$AG$1143</definedName>
    <definedName name="UAcct404Ips">'[4]Functional Study'!$AG$1135</definedName>
    <definedName name="UAcct404Ipse">'[4]Functional Study'!$AG$1136</definedName>
    <definedName name="UAcct404Ipsg">'[4]Functional Study'!$AG$1137</definedName>
    <definedName name="UAcct404Ipsg1">'[4]Functional Study'!$AG$1140</definedName>
    <definedName name="UAcct404Ipso">'[4]Functional Study'!$AG$1138</definedName>
    <definedName name="UACCT404IPSSGCH">'[4]Functional Study'!$AG$1142</definedName>
    <definedName name="UACCT404IPSSGCT">'[4]Functional Study'!$AG$1141</definedName>
    <definedName name="UAcct404M">'[4]Functional Study'!$AG$1148</definedName>
    <definedName name="UAcct405">'[4]Functional Study'!$AG$1166</definedName>
    <definedName name="UAcct406">'[4]Functional Study'!$AG$1174</definedName>
    <definedName name="UAcct406Dgp" localSheetId="0">'[5]Functional Study'!#REF!</definedName>
    <definedName name="UAcct406Dgp">'[5]Functional Study'!#REF!</definedName>
    <definedName name="UAcct406Dgu" localSheetId="0">'[5]Functional Study'!#REF!</definedName>
    <definedName name="UAcct406Dgu">'[5]Functional Study'!#REF!</definedName>
    <definedName name="UAcct407">'[4]Functional Study'!$AG$1183</definedName>
    <definedName name="UAcct407Sgp" localSheetId="0">'[5]Functional Study'!#REF!</definedName>
    <definedName name="UAcct407Sgp">'[5]Functional Study'!#REF!</definedName>
    <definedName name="UAcct408">'[4]Functional Study'!$AG$1202</definedName>
    <definedName name="UAcct408S">'[4]Functional Study'!$AG$1194</definedName>
    <definedName name="UAcct41010">'[4]Functional Study'!$AG$1276</definedName>
    <definedName name="UACCT41020" localSheetId="0">'[7]Functional Study'!#REF!</definedName>
    <definedName name="UACCT41020">'[7]Functional Study'!#REF!</definedName>
    <definedName name="UACCT41020BADDEBT" localSheetId="0">'[7]Functional Study'!#REF!</definedName>
    <definedName name="UACCT41020BADDEBT">'[7]Functional Study'!#REF!</definedName>
    <definedName name="UACCT41020DITEXP" localSheetId="0">'[7]Functional Study'!#REF!</definedName>
    <definedName name="UACCT41020DITEXP">'[7]Functional Study'!#REF!</definedName>
    <definedName name="UACCT41020DNPU" localSheetId="0">'[7]Functional Study'!#REF!</definedName>
    <definedName name="UACCT41020DNPU">'[7]Functional Study'!#REF!</definedName>
    <definedName name="UACCT41020S" localSheetId="0">'[7]Functional Study'!#REF!</definedName>
    <definedName name="UACCT41020S">'[7]Functional Study'!#REF!</definedName>
    <definedName name="UACCT41020SE" localSheetId="0">'[7]Functional Study'!#REF!</definedName>
    <definedName name="UACCT41020SE">'[7]Functional Study'!#REF!</definedName>
    <definedName name="UACCT41020SG" localSheetId="0">'[7]Functional Study'!#REF!</definedName>
    <definedName name="UACCT41020SG">'[7]Functional Study'!#REF!</definedName>
    <definedName name="UACCT41020SGCT" localSheetId="0">'[7]Functional Study'!#REF!</definedName>
    <definedName name="UACCT41020SGCT">'[7]Functional Study'!#REF!</definedName>
    <definedName name="UACCT41020SGPP" localSheetId="0">'[7]Functional Study'!#REF!</definedName>
    <definedName name="UACCT41020SGPP">'[7]Functional Study'!#REF!</definedName>
    <definedName name="UACCT41020SO" localSheetId="0">'[7]Functional Study'!#REF!</definedName>
    <definedName name="UACCT41020SO">'[7]Functional Study'!#REF!</definedName>
    <definedName name="UACCT41020TROJP" localSheetId="0">'[7]Functional Study'!#REF!</definedName>
    <definedName name="UACCT41020TROJP">'[7]Functional Study'!#REF!</definedName>
    <definedName name="UACCT4102SNPD" localSheetId="0">'[7]Functional Study'!#REF!</definedName>
    <definedName name="UACCT4102SNPD">'[7]Functional Study'!#REF!</definedName>
    <definedName name="uacct41110">'[4]Functional Study'!$AG$1294</definedName>
    <definedName name="uacct41110sgct" localSheetId="0">'[5]Functional Study'!#REF!</definedName>
    <definedName name="uacct41110sgct">'[5]Functional Study'!#REF!</definedName>
    <definedName name="UAcct41111" localSheetId="0">'[7]Functional Study'!#REF!</definedName>
    <definedName name="UAcct41111">'[7]Functional Study'!#REF!</definedName>
    <definedName name="UAcct41111Baddebt" localSheetId="0">'[7]Functional Study'!#REF!</definedName>
    <definedName name="UAcct41111Baddebt">'[7]Functional Study'!#REF!</definedName>
    <definedName name="UAcct41111Dgp" localSheetId="0">'[7]Functional Study'!#REF!</definedName>
    <definedName name="UAcct41111Dgp">'[7]Functional Study'!#REF!</definedName>
    <definedName name="UAcct41111Dgu" localSheetId="0">'[7]Functional Study'!#REF!</definedName>
    <definedName name="UAcct41111Dgu">'[7]Functional Study'!#REF!</definedName>
    <definedName name="UAcct41111Ditexp" localSheetId="0">'[7]Functional Study'!#REF!</definedName>
    <definedName name="UAcct41111Ditexp">'[7]Functional Study'!#REF!</definedName>
    <definedName name="UAcct41111Dnpp" localSheetId="0">'[7]Functional Study'!#REF!</definedName>
    <definedName name="UAcct41111Dnpp">'[7]Functional Study'!#REF!</definedName>
    <definedName name="UAcct41111Dnptp" localSheetId="0">'[7]Functional Study'!#REF!</definedName>
    <definedName name="UAcct41111Dnptp">'[7]Functional Study'!#REF!</definedName>
    <definedName name="UAcct41111S" localSheetId="0">'[7]Functional Study'!#REF!</definedName>
    <definedName name="UAcct41111S">'[7]Functional Study'!#REF!</definedName>
    <definedName name="UAcct41111Se" localSheetId="0">'[7]Functional Study'!#REF!</definedName>
    <definedName name="UAcct41111Se">'[7]Functional Study'!#REF!</definedName>
    <definedName name="UAcct41111Sg" localSheetId="0">'[7]Functional Study'!#REF!</definedName>
    <definedName name="UAcct41111Sg">'[7]Functional Study'!#REF!</definedName>
    <definedName name="UAcct41111Sgpp" localSheetId="0">'[7]Functional Study'!#REF!</definedName>
    <definedName name="UAcct41111Sgpp">'[7]Functional Study'!#REF!</definedName>
    <definedName name="UAcct41111So" localSheetId="0">'[7]Functional Study'!#REF!</definedName>
    <definedName name="UAcct41111So">'[7]Functional Study'!#REF!</definedName>
    <definedName name="UAcct41111Trojp" localSheetId="0">'[7]Functional Study'!#REF!</definedName>
    <definedName name="UAcct41111Trojp">'[7]Functional Study'!#REF!</definedName>
    <definedName name="UAcct41140">'[4]Functional Study'!$AG$1213</definedName>
    <definedName name="UAcct41141">'[4]Functional Study'!$AG$1218</definedName>
    <definedName name="UAcct41160">'[4]Functional Study'!$AG$361</definedName>
    <definedName name="UAcct41170">'[4]Functional Study'!$AG$366</definedName>
    <definedName name="UAcct4118">'[4]Functional Study'!$AG$370</definedName>
    <definedName name="UAcct41181">'[4]Functional Study'!$AG$373</definedName>
    <definedName name="UAcct4194">'[4]Functional Study'!$AG$377</definedName>
    <definedName name="UAcct421">'[4]Functional Study'!$AG$386</definedName>
    <definedName name="UAcct4311">'[4]Functional Study'!$AG$393</definedName>
    <definedName name="UAcct442Se">'[4]Functional Study'!$AG$260</definedName>
    <definedName name="UAcct442Sg">'[4]Functional Study'!$AG$261</definedName>
    <definedName name="UAcct447">'[4]Functional Study'!$AG$288</definedName>
    <definedName name="UAcct447CAEE" localSheetId="0">'[3]Func Study'!#REF!</definedName>
    <definedName name="UAcct447CAEE">'[3]Func Study'!#REF!</definedName>
    <definedName name="UAcct447CAGE" localSheetId="0">'[3]Func Study'!#REF!</definedName>
    <definedName name="UAcct447CAGE">'[3]Func Study'!#REF!</definedName>
    <definedName name="UAcct447Dgu" localSheetId="0">'[6]Func Study'!#REF!</definedName>
    <definedName name="UAcct447Dgu">'[6]Func Study'!#REF!</definedName>
    <definedName name="UAcct447S">'[4]Functional Study'!$AG$281</definedName>
    <definedName name="UAcct447Se">'[4]Functional Study'!$AG$287</definedName>
    <definedName name="UAcct448">'[4]Functional Study'!$AG$276</definedName>
    <definedName name="UAcct449">'[4]Functional Study'!$AG$295</definedName>
    <definedName name="UAcct450">'[4]Functional Study'!$AG$305</definedName>
    <definedName name="UAcct450S">'[4]Functional Study'!$AG$303</definedName>
    <definedName name="UAcct450So">'[4]Functional Study'!$AG$304</definedName>
    <definedName name="UAcct451S">'[4]Functional Study'!$AG$308</definedName>
    <definedName name="UAcct451Sg">'[4]Functional Study'!$AG$309</definedName>
    <definedName name="UAcct451So">'[4]Functional Study'!$AG$310</definedName>
    <definedName name="UAcct453">'[4]Functional Study'!$AG$315</definedName>
    <definedName name="UAcct453CAGE" localSheetId="0">'[3]Func Study'!#REF!</definedName>
    <definedName name="UAcct453CAGE">'[3]Func Study'!#REF!</definedName>
    <definedName name="UAcct453CAGW" localSheetId="0">'[3]Func Study'!#REF!</definedName>
    <definedName name="UAcct453CAGW">'[3]Func Study'!#REF!</definedName>
    <definedName name="UAcct454">'[4]Functional Study'!$AG$321</definedName>
    <definedName name="UAcct454S">'[4]Functional Study'!$AG$318</definedName>
    <definedName name="UAcct454Sg">'[4]Functional Study'!$AG$319</definedName>
    <definedName name="UAcct454So">'[4]Functional Study'!$AG$320</definedName>
    <definedName name="UAcct456">'[4]Functional Study'!$AG$329</definedName>
    <definedName name="UAcct456Cn">'[4]Functional Study'!$AG$325</definedName>
    <definedName name="UAcct456S">'[4]Functional Study'!$AG$324</definedName>
    <definedName name="UAcct456Se">'[4]Functional Study'!$AG$326</definedName>
    <definedName name="UAcct456Sg">'[5]Functional Study'!$AG$328</definedName>
    <definedName name="UAcct456So">'[4]Functional Study'!$AG$327</definedName>
    <definedName name="UAcct500">'[4]Functional Study'!$AG$412</definedName>
    <definedName name="UAcct500Dnppsu">'[4]Functional Study'!$AG$410</definedName>
    <definedName name="UAcct500DSG">'[5]Functional Study'!$AG$400</definedName>
    <definedName name="UACCT500SSGCH">'[4]Functional Study'!$AG$411</definedName>
    <definedName name="UAcct501">'[4]Functional Study'!$AG$426</definedName>
    <definedName name="UACCT501NPC">'[5]Functional Study'!$AG$409</definedName>
    <definedName name="UACCT501nPCSE">'[5]Functional Study'!$AG$408</definedName>
    <definedName name="UACCT501NPCSE1" localSheetId="0">'[5]Functional Study'!#REF!</definedName>
    <definedName name="UACCT501NPCSE1">'[5]Functional Study'!#REF!</definedName>
    <definedName name="UAcct501Se">'[4]Functional Study'!$AG$422</definedName>
    <definedName name="UACCT501SE1" localSheetId="0">'[5]Functional Study'!#REF!</definedName>
    <definedName name="UACCT501SE1">'[5]Functional Study'!#REF!</definedName>
    <definedName name="UACCT501SE2" localSheetId="0">'[5]Functional Study'!#REF!</definedName>
    <definedName name="UACCT501SE2">'[5]Functional Study'!#REF!</definedName>
    <definedName name="UACCT501SE3" localSheetId="0">'[5]Functional Study'!#REF!</definedName>
    <definedName name="UACCT501SE3">'[5]Functional Study'!#REF!</definedName>
    <definedName name="UACCT501SSECH">'[4]Functional Study'!$AG$425</definedName>
    <definedName name="UACCT501SSECT">'[4]Functional Study'!$AG$424</definedName>
    <definedName name="UAcct502">'[4]Functional Study'!$AG$431</definedName>
    <definedName name="UAcct502Dnppsu">'[4]Functional Study'!$AG$429</definedName>
    <definedName name="UAcct502JBG" localSheetId="0">'[3]Func Study'!#REF!</definedName>
    <definedName name="UAcct502JBG">'[3]Func Study'!#REF!</definedName>
    <definedName name="UAcct502SG">'[5]Functional Study'!$AG$412</definedName>
    <definedName name="UACCT502SSGCH">'[4]Functional Study'!$AG$430</definedName>
    <definedName name="UAcct503">'[4]Functional Study'!$AG$438</definedName>
    <definedName name="UAcct503npc">'[5]Functional Study'!$AG$420</definedName>
    <definedName name="UAcct505">'[4]Functional Study'!$AG$443</definedName>
    <definedName name="UAcct505Dnppsu">'[4]Functional Study'!$AG$441</definedName>
    <definedName name="UAcct505JBG" localSheetId="0">'[3]Func Study'!#REF!</definedName>
    <definedName name="UAcct505JBG">'[3]Func Study'!#REF!</definedName>
    <definedName name="UAcct505sg">'[5]Functional Study'!$AG$423</definedName>
    <definedName name="UACCT505SSGCH">'[4]Functional Study'!$AG$442</definedName>
    <definedName name="UAcct506">'[4]Functional Study'!$AG$449</definedName>
    <definedName name="UAcct506JBG" localSheetId="0">'[3]Func Study'!#REF!</definedName>
    <definedName name="UAcct506JBG">'[3]Func Study'!#REF!</definedName>
    <definedName name="UAcct506Se">'[4]Functional Study'!$AG$447</definedName>
    <definedName name="UACCT506SSGCH">'[4]Functional Study'!$AG$448</definedName>
    <definedName name="UAcct507">'[4]Functional Study'!$AG$458</definedName>
    <definedName name="UAcct507JBG" localSheetId="0">'[3]Func Study'!#REF!</definedName>
    <definedName name="UAcct507JBG">'[3]Func Study'!#REF!</definedName>
    <definedName name="UAcct507SG">'[5]Functional Study'!$AG$432</definedName>
    <definedName name="uacct507ssgch">'[4]Functional Study'!$AG$457</definedName>
    <definedName name="UAcct510">'[4]Functional Study'!$AG$463</definedName>
    <definedName name="UAcct510JBG" localSheetId="0">'[3]Func Study'!#REF!</definedName>
    <definedName name="UAcct510JBG">'[3]Func Study'!#REF!</definedName>
    <definedName name="UAcct510sg">'[5]Functional Study'!$AG$436</definedName>
    <definedName name="uacct510ssgch">'[4]Functional Study'!$AG$462</definedName>
    <definedName name="UAcct511">'[4]Functional Study'!$AG$468</definedName>
    <definedName name="UAcct511JBG" localSheetId="0">'[3]Func Study'!#REF!</definedName>
    <definedName name="UAcct511JBG">'[3]Func Study'!#REF!</definedName>
    <definedName name="UAcct511sg">'[5]Functional Study'!$AG$440</definedName>
    <definedName name="UACCT511SSGCH">'[4]Functional Study'!$AG$467</definedName>
    <definedName name="UAcct512">'[4]Functional Study'!$AG$473</definedName>
    <definedName name="UAcct512JBG" localSheetId="0">'[3]Func Study'!#REF!</definedName>
    <definedName name="UAcct512JBG">'[3]Func Study'!#REF!</definedName>
    <definedName name="UAcct512sg">'[5]Functional Study'!$AG$444</definedName>
    <definedName name="UACCT512SSGCH">'[4]Functional Study'!$AG$472</definedName>
    <definedName name="UAcct513">'[4]Functional Study'!$AG$478</definedName>
    <definedName name="UAcct513JBG" localSheetId="0">'[3]Func Study'!#REF!</definedName>
    <definedName name="UAcct513JBG">'[3]Func Study'!#REF!</definedName>
    <definedName name="UAcct513sg">'[5]Functional Study'!$AG$448</definedName>
    <definedName name="UACCT513SSGCH">'[4]Functional Study'!$AG$477</definedName>
    <definedName name="UAcct514">'[4]Functional Study'!$AG$483</definedName>
    <definedName name="UAcct514JBG" localSheetId="0">'[3]Func Study'!#REF!</definedName>
    <definedName name="UAcct514JBG">'[3]Func Study'!#REF!</definedName>
    <definedName name="UAcct514sg">'[5]Functional Study'!$AG$452</definedName>
    <definedName name="UACCT514SSGCH">'[4]Functional Study'!$AG$482</definedName>
    <definedName name="UAcct517">'[4]Functional Study'!$AG$492</definedName>
    <definedName name="UAcct518">'[4]Functional Study'!$AG$496</definedName>
    <definedName name="UAcct519">'[4]Functional Study'!$AG$501</definedName>
    <definedName name="UAcct520">'[4]Functional Study'!$AG$505</definedName>
    <definedName name="UAcct523">'[4]Functional Study'!$AG$509</definedName>
    <definedName name="UAcct524">'[4]Functional Study'!$AG$513</definedName>
    <definedName name="UAcct528">'[4]Functional Study'!$AG$517</definedName>
    <definedName name="UAcct529">'[4]Functional Study'!$AG$521</definedName>
    <definedName name="UAcct530">'[4]Functional Study'!$AG$525</definedName>
    <definedName name="UAcct531">'[4]Functional Study'!$AG$529</definedName>
    <definedName name="UAcct532">'[4]Functional Study'!$AG$533</definedName>
    <definedName name="UAcct535">'[4]Functional Study'!$AG$545</definedName>
    <definedName name="UAcct536">'[4]Functional Study'!$AG$549</definedName>
    <definedName name="UAcct537">'[4]Functional Study'!$AG$553</definedName>
    <definedName name="UAcct538">'[4]Functional Study'!$AG$557</definedName>
    <definedName name="UAcct539">'[4]Functional Study'!$AG$561</definedName>
    <definedName name="UAcct540">'[4]Functional Study'!$AG$565</definedName>
    <definedName name="UAcct541">'[4]Functional Study'!$AG$569</definedName>
    <definedName name="UAcct542">'[4]Functional Study'!$AG$573</definedName>
    <definedName name="UAcct543">'[4]Functional Study'!$AG$577</definedName>
    <definedName name="UAcct544">'[4]Functional Study'!$AG$581</definedName>
    <definedName name="UAcct545">'[4]Functional Study'!$AG$585</definedName>
    <definedName name="UAcct546">'[4]Functional Study'!$AG$599</definedName>
    <definedName name="UACCT546sg">'[5]Functional Study'!$AG$554</definedName>
    <definedName name="UAcct547">'[4]Functional Study'!$AG$608</definedName>
    <definedName name="UACCT547n">'[5]Functional Study'!$AG$559</definedName>
    <definedName name="UACCT547nse">'[5]Functional Study'!$AG$558</definedName>
    <definedName name="UAcct547Se">'[4]Functional Study'!$AG$606</definedName>
    <definedName name="UACCT547SSECT">'[4]Functional Study'!$AG$607</definedName>
    <definedName name="UAcct548">'[4]Functional Study'!$AG$613</definedName>
    <definedName name="UACCT548sg">'[5]Functional Study'!$AG$565</definedName>
    <definedName name="UACCT548SSCCT">'[4]Functional Study'!$AG$612</definedName>
    <definedName name="UAcct549">'[4]Functional Study'!$AG$618</definedName>
    <definedName name="UAcct549Dnppou">'[4]Functional Study'!$AG$616</definedName>
    <definedName name="UACCT549SGW">'[22]Functional Study'!$AG$617</definedName>
    <definedName name="UACCT549SSGCT">'[4]Functional Study'!$AG$617</definedName>
    <definedName name="UAcct5506SE" localSheetId="0">'[3]Func Study'!#REF!</definedName>
    <definedName name="UAcct5506SE">'[3]Func Study'!#REF!</definedName>
    <definedName name="uacct550sgw">'[22]Functional Study'!$AG$627</definedName>
    <definedName name="uacct550snppo">'[4]Functional Study'!$AG$626</definedName>
    <definedName name="uacct550ssgct">'[4]Functional Study'!$AG$627</definedName>
    <definedName name="UAcct551">'[4]Functional Study'!$AG$631</definedName>
    <definedName name="UAcct552">'[5]Functional Study'!$AG$583</definedName>
    <definedName name="UAcct552Dnppou">'[4]Functional Study'!$AG$634</definedName>
    <definedName name="UAcct552sg">'[5]Functional Study'!$AG$582</definedName>
    <definedName name="UACCT552SSGCT">'[4]Functional Study'!$AG$635</definedName>
    <definedName name="UAcct553Dnppou">'[4]Functional Study'!$AG$640</definedName>
    <definedName name="UACCT553SGW">'[22]Functional Study'!$AG$641</definedName>
    <definedName name="UACCT553SSGCT">'[4]Functional Study'!$AG$641</definedName>
    <definedName name="UAcct554Dnppou">'[4]Functional Study'!$AG$645</definedName>
    <definedName name="UACCT554SGW">'[22]Functional Study'!$AG$646</definedName>
    <definedName name="UACCT554SSGCT">'[4]Functional Study'!$AG$646</definedName>
    <definedName name="UAcct555CAEE" localSheetId="0">'[3]Func Study'!#REF!</definedName>
    <definedName name="UAcct555CAEE">'[3]Func Study'!#REF!</definedName>
    <definedName name="UAcct555CAGE" localSheetId="0">'[3]Func Study'!#REF!</definedName>
    <definedName name="UAcct555CAGE">'[3]Func Study'!#REF!</definedName>
    <definedName name="uacct555dgp">'[4]Functional Study'!$AG$665</definedName>
    <definedName name="UAcct555S">'[4]Functional Study'!$AG$658</definedName>
    <definedName name="UAcct555Se">'[4]Functional Study'!$AG$663</definedName>
    <definedName name="UAcct555SG">'[4]Functional Study'!$AG$662</definedName>
    <definedName name="uacct555ssgc">'[4]Functional Study'!$AG$664</definedName>
    <definedName name="UAcct556">'[4]Functional Study'!$AG$673</definedName>
    <definedName name="UAcct557">'[5]Functional Study'!$AG$621</definedName>
    <definedName name="UAcct557S">'[4]Functional Study'!$AG$676</definedName>
    <definedName name="uacct557se">'[4]Functional Study'!$AG$679</definedName>
    <definedName name="UAcct557Sg">'[4]Functional Study'!$AG$677</definedName>
    <definedName name="Uacct557SSGCT">'[4]Functional Study'!$AG$678</definedName>
    <definedName name="uacct557trojp">'[4]Functional Study'!$AG$680</definedName>
    <definedName name="UAcct560">'[4]Functional Study'!$AG$707</definedName>
    <definedName name="UAcct561">'[4]Functional Study'!$AG$711</definedName>
    <definedName name="UAcct562">'[4]Functional Study'!$AG$715</definedName>
    <definedName name="UAcct563">'[4]Functional Study'!$AG$719</definedName>
    <definedName name="UAcct564">'[4]Functional Study'!$AG$723</definedName>
    <definedName name="UAcct565">'[4]Functional Study'!$AG$732</definedName>
    <definedName name="UAcct565Se">'[4]Functional Study'!$AG$731</definedName>
    <definedName name="UAcct566">'[4]Functional Study'!$AG$738</definedName>
    <definedName name="UAcct567">'[4]Functional Study'!$AG$742</definedName>
    <definedName name="UAcct568">'[4]Functional Study'!$AG$746</definedName>
    <definedName name="UAcct569">'[4]Functional Study'!$AG$750</definedName>
    <definedName name="UAcct570">'[4]Functional Study'!$AG$754</definedName>
    <definedName name="UAcct571">'[4]Functional Study'!$AG$758</definedName>
    <definedName name="UAcct572">'[4]Functional Study'!$AG$762</definedName>
    <definedName name="UAcct573">'[4]Functional Study'!$AG$766</definedName>
    <definedName name="UAcct580">'[4]Functional Study'!$AG$779</definedName>
    <definedName name="UAcct581">'[4]Functional Study'!$AG$784</definedName>
    <definedName name="UAcct582">'[4]Functional Study'!$AG$789</definedName>
    <definedName name="UAcct583">'[4]Functional Study'!$AG$794</definedName>
    <definedName name="UAcct584">'[4]Functional Study'!$AG$799</definedName>
    <definedName name="UAcct585">'[4]Functional Study'!$AG$804</definedName>
    <definedName name="UAcct586">'[4]Functional Study'!$AG$809</definedName>
    <definedName name="UAcct587">'[4]Functional Study'!$AG$814</definedName>
    <definedName name="UAcct588">'[4]Functional Study'!$AG$819</definedName>
    <definedName name="UAcct589">'[4]Functional Study'!$AG$824</definedName>
    <definedName name="UAcct590">'[4]Functional Study'!$AG$829</definedName>
    <definedName name="UAcct591">'[4]Functional Study'!$AG$834</definedName>
    <definedName name="UAcct592">'[4]Functional Study'!$AG$839</definedName>
    <definedName name="UAcct593">'[4]Functional Study'!$AG$844</definedName>
    <definedName name="UAcct594">'[4]Functional Study'!$AG$849</definedName>
    <definedName name="UAcct595">'[4]Functional Study'!$AG$854</definedName>
    <definedName name="UAcct596">'[4]Functional Study'!$AG$864</definedName>
    <definedName name="UAcct597">'[4]Functional Study'!$AG$869</definedName>
    <definedName name="UAcct598">'[4]Functional Study'!$AG$874</definedName>
    <definedName name="UAcct901">'[4]Functional Study'!$AG$886</definedName>
    <definedName name="UAcct902">'[4]Functional Study'!$AG$891</definedName>
    <definedName name="UAcct903">'[4]Functional Study'!$AG$896</definedName>
    <definedName name="UAcct904">'[4]Functional Study'!$AG$901</definedName>
    <definedName name="Uacct904SG" localSheetId="0">'[8]Functional Study'!#REF!</definedName>
    <definedName name="Uacct904SG">'[8]Functional Study'!#REF!</definedName>
    <definedName name="UAcct905">'[4]Functional Study'!$AG$906</definedName>
    <definedName name="UAcct907">'[4]Functional Study'!$AG$920</definedName>
    <definedName name="UAcct908">'[4]Functional Study'!$AG$925</definedName>
    <definedName name="UAcct909">'[4]Functional Study'!$AG$930</definedName>
    <definedName name="UAcct910">'[4]Functional Study'!$AG$935</definedName>
    <definedName name="UAcct911">'[4]Functional Study'!$AG$946</definedName>
    <definedName name="UAcct912">'[4]Functional Study'!$AG$951</definedName>
    <definedName name="UAcct913">'[4]Functional Study'!$AG$956</definedName>
    <definedName name="UAcct916">'[4]Functional Study'!$AG$961</definedName>
    <definedName name="UAcct920">'[4]Functional Study'!$AG$972</definedName>
    <definedName name="UAcct920Cn">'[4]Functional Study'!$AG$970</definedName>
    <definedName name="UAcct921">'[4]Functional Study'!$AG$978</definedName>
    <definedName name="UAcct921Cn">'[4]Functional Study'!$AG$976</definedName>
    <definedName name="UAcct923">'[4]Functional Study'!$AG$984</definedName>
    <definedName name="UAcct923Cn">'[4]Functional Study'!$AG$982</definedName>
    <definedName name="UAcct924">'[4]Functional Study'!$AG$988</definedName>
    <definedName name="UAcct925">'[4]Functional Study'!$AG$992</definedName>
    <definedName name="UAcct926">'[4]Functional Study'!$AG$998</definedName>
    <definedName name="UAcct927">'[4]Functional Study'!$AG$1003</definedName>
    <definedName name="UAcct928">'[4]Functional Study'!$AG$1010</definedName>
    <definedName name="UAcct929">'[4]Functional Study'!$AG$1015</definedName>
    <definedName name="UAcct930">'[4]Functional Study'!$AG$1021</definedName>
    <definedName name="UAcct931">'[4]Functional Study'!$AG$1026</definedName>
    <definedName name="UAcct935">'[4]Functional Study'!$AG$1032</definedName>
    <definedName name="UAcctAGA">'[4]Functional Study'!$AG$297</definedName>
    <definedName name="UACCTCOHDGP">'[4]Functional Study'!$AG$683</definedName>
    <definedName name="UACCTCOWSG">'[4]Functional Study'!$AG$684</definedName>
    <definedName name="UAcctcwc">'[4]Functional Study'!$AG$2088</definedName>
    <definedName name="UAcctd00">'[4]Functional Study'!$AG$1744</definedName>
    <definedName name="UAcctdfad">'[4]Functional Study'!$AG$398</definedName>
    <definedName name="UAcctdfap">'[4]Functional Study'!$AG$396</definedName>
    <definedName name="UAcctdfat">'[4]Functional Study'!$AG$397</definedName>
    <definedName name="UAcctds0">'[4]Functional Study'!$AG$1748</definedName>
    <definedName name="UACCTECD">'[22]Functional Study'!$AG$689</definedName>
    <definedName name="UACCTEQFCS">'[4]Functional Study'!$AG$687</definedName>
    <definedName name="UACCTEQFCSG">'[4]Functional Study'!$AG$688</definedName>
    <definedName name="UAcctfit">'[4]Functional Study'!$AG$1349</definedName>
    <definedName name="UAcctg00">'[4]Functional Study'!$AG$1902</definedName>
    <definedName name="UAccth00">'[4]Functional Study'!$AG$1497</definedName>
    <definedName name="UAccti00">'[4]Functional Study'!$AG$1947</definedName>
    <definedName name="UACCTMCCMC">'[4]Functional Study'!$AG$685</definedName>
    <definedName name="UACCTMCSG">'[4]Functional Study'!$AG$686</definedName>
    <definedName name="UAcctn00">'[4]Functional Study'!$AG$1449</definedName>
    <definedName name="UAccto00">'[4]Functional Study'!$AG$1561</definedName>
    <definedName name="UAcctowc">'[4]Functional Study'!$AG$2099</definedName>
    <definedName name="UAcctowcdgp" localSheetId="0">'[5]Functional Study'!#REF!</definedName>
    <definedName name="UAcctowcdgp">'[5]Functional Study'!#REF!</definedName>
    <definedName name="UAcctowcse">'[5]Functional Study'!$AG$1855</definedName>
    <definedName name="UACCTOWCSSECH">'[4]Functional Study'!$AG$2098</definedName>
    <definedName name="UAccts00">'[4]Functional Study'!$AG$1408</definedName>
    <definedName name="UAcctsttax">'[4]Functional Study'!$AG$1332</definedName>
    <definedName name="UAcctt00">'[4]Functional Study'!$AG$1636</definedName>
    <definedName name="UNBILREV" localSheetId="0">#REF!</definedName>
    <definedName name="UNBILREV">#REF!</definedName>
    <definedName name="UncollectibleAccounts">[11]Variables!$D$25</definedName>
    <definedName name="UtGrossReceipts">[11]Variables!$D$29</definedName>
    <definedName name="ValidAccount">[9]Variables!$AK$43:$AK$369</definedName>
    <definedName name="VAR" localSheetId="0">[16]Backup!#REF!</definedName>
    <definedName name="VAR">[16]Backup!#REF!</definedName>
    <definedName name="VARIABLE" localSheetId="0">[14]Summary!#REF!</definedName>
    <definedName name="VARIABLE">[14]Summary!#REF!</definedName>
    <definedName name="VOUCHER" localSheetId="0">#REF!</definedName>
    <definedName name="VOUCHER">#REF!</definedName>
    <definedName name="WaRevenueTax">[11]Variables!$D$27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'[26]Load Data'!$D$9:$H$12,'[26]Load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x">'[27]Weather Present'!$K$7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Factors">[9]Factors!$S$3:$AG$99</definedName>
    <definedName name="z" localSheetId="0" hidden="1">#REF!</definedName>
    <definedName name="z" hidden="1">#REF!</definedName>
  </definedNames>
  <calcPr calcId="145621" calcOnSave="0"/>
</workbook>
</file>

<file path=xl/calcChain.xml><?xml version="1.0" encoding="utf-8"?>
<calcChain xmlns="http://schemas.openxmlformats.org/spreadsheetml/2006/main">
  <c r="G44" i="1" l="1"/>
  <c r="G45" i="1"/>
  <c r="G46" i="1"/>
  <c r="G47" i="1"/>
  <c r="G48" i="1"/>
  <c r="G49" i="1"/>
  <c r="G43" i="1"/>
  <c r="F44" i="1"/>
  <c r="F45" i="1"/>
  <c r="F46" i="1"/>
  <c r="F47" i="1"/>
  <c r="F48" i="1"/>
  <c r="F49" i="1"/>
  <c r="F43" i="1"/>
  <c r="E44" i="1"/>
  <c r="E45" i="1"/>
  <c r="E46" i="1"/>
  <c r="E47" i="1"/>
  <c r="E48" i="1"/>
  <c r="E49" i="1"/>
  <c r="E43" i="1"/>
  <c r="D44" i="1"/>
  <c r="D45" i="1"/>
  <c r="D46" i="1"/>
  <c r="D47" i="1"/>
  <c r="D48" i="1"/>
  <c r="D49" i="1"/>
  <c r="D43" i="1"/>
  <c r="C44" i="1"/>
  <c r="C45" i="1"/>
  <c r="C46" i="1"/>
  <c r="C47" i="1"/>
  <c r="C48" i="1"/>
  <c r="C49" i="1"/>
  <c r="C43" i="1"/>
  <c r="B44" i="1"/>
  <c r="B45" i="1"/>
  <c r="B46" i="1"/>
  <c r="B47" i="1"/>
  <c r="B48" i="1"/>
  <c r="B49" i="1"/>
  <c r="B43" i="1"/>
  <c r="H44" i="1" l="1"/>
  <c r="H50" i="1" s="1"/>
  <c r="H45" i="1"/>
  <c r="H46" i="1"/>
  <c r="H47" i="1"/>
  <c r="H48" i="1"/>
  <c r="H49" i="1"/>
  <c r="H43" i="1"/>
  <c r="C50" i="1"/>
  <c r="B50" i="1"/>
  <c r="D50" i="1" l="1"/>
  <c r="E50" i="1"/>
  <c r="F50" i="1"/>
  <c r="G50" i="1"/>
</calcChain>
</file>

<file path=xl/sharedStrings.xml><?xml version="1.0" encoding="utf-8"?>
<sst xmlns="http://schemas.openxmlformats.org/spreadsheetml/2006/main" count="102" uniqueCount="72">
  <si>
    <t>Grand Total</t>
  </si>
  <si>
    <t>Income by Age</t>
  </si>
  <si>
    <t>Income</t>
  </si>
  <si>
    <t>Under $10,000</t>
  </si>
  <si>
    <t>$10,000 to $19,999</t>
  </si>
  <si>
    <t>$20,000 to $29,999</t>
  </si>
  <si>
    <t>$30,000 to $39,999</t>
  </si>
  <si>
    <t>$40,000 to $49,999</t>
  </si>
  <si>
    <t>$50,000 to $59,999</t>
  </si>
  <si>
    <t>$60,000 to $69,999</t>
  </si>
  <si>
    <t>$70,000 to $79,999</t>
  </si>
  <si>
    <t>$80,000 to $89,999</t>
  </si>
  <si>
    <t>$90,000 to $100,000</t>
  </si>
  <si>
    <t>$100,001 or more</t>
  </si>
  <si>
    <t>Prefer not to say</t>
  </si>
  <si>
    <t>No Response</t>
  </si>
  <si>
    <t>18 to 25</t>
  </si>
  <si>
    <t>26 to 35</t>
  </si>
  <si>
    <t>36 to 45</t>
  </si>
  <si>
    <t>46 to 55</t>
  </si>
  <si>
    <t>56 to 65</t>
  </si>
  <si>
    <t>Over 65</t>
  </si>
  <si>
    <t>Sum of Count</t>
  </si>
  <si>
    <t>Age QD3</t>
  </si>
  <si>
    <t>a. 18 to 25</t>
  </si>
  <si>
    <t>b. 26 to 35</t>
  </si>
  <si>
    <t>c. 36 to 45</t>
  </si>
  <si>
    <t>d. 46 to 55</t>
  </si>
  <si>
    <t>e. 56 to 65</t>
  </si>
  <si>
    <t>f. Over 65</t>
  </si>
  <si>
    <t>g. Prefer not to say</t>
  </si>
  <si>
    <t>h. No Response</t>
  </si>
  <si>
    <t>Income QD5</t>
  </si>
  <si>
    <t>a. Under $10,000</t>
  </si>
  <si>
    <t>b. $10,000 to $19,999</t>
  </si>
  <si>
    <t>c. $20,000 to $29,999</t>
  </si>
  <si>
    <t>d. $30,000 to $39,999</t>
  </si>
  <si>
    <t>e. $40,000 to $49,999</t>
  </si>
  <si>
    <t>f. $50,000 to $59,999</t>
  </si>
  <si>
    <t>g. $60,000 to $69,999</t>
  </si>
  <si>
    <t>h. $70,000 to $79,999</t>
  </si>
  <si>
    <t>i. $80,000 to $89,999</t>
  </si>
  <si>
    <t>j. $90,000 to $100,000</t>
  </si>
  <si>
    <t>k. $100,001 or more</t>
  </si>
  <si>
    <t>l. Prefer not to say</t>
  </si>
  <si>
    <t>m. No Response</t>
  </si>
  <si>
    <t xml:space="preserve"> </t>
  </si>
  <si>
    <t>$10,000 to $29,999</t>
  </si>
  <si>
    <t>$30,000 to $49,999</t>
  </si>
  <si>
    <t>$50,000 to $69,999</t>
  </si>
  <si>
    <t>$70,000 to $89,999</t>
  </si>
  <si>
    <t>$90,000 or more</t>
  </si>
  <si>
    <t>Age Group</t>
  </si>
  <si>
    <t>Under</t>
  </si>
  <si>
    <t xml:space="preserve">$10,000 to </t>
  </si>
  <si>
    <t xml:space="preserve">$30,000 to </t>
  </si>
  <si>
    <t xml:space="preserve">$50,000 to </t>
  </si>
  <si>
    <t>$70,000 to</t>
  </si>
  <si>
    <t>$90,000 or</t>
  </si>
  <si>
    <t>more</t>
  </si>
  <si>
    <t>Number of Customers by Income by Age</t>
  </si>
  <si>
    <t>Total</t>
  </si>
  <si>
    <t>Pricing Structure Cd</t>
  </si>
  <si>
    <t>(Multiple Items)</t>
  </si>
  <si>
    <t>Values</t>
  </si>
  <si>
    <t>Q56</t>
  </si>
  <si>
    <t>Count of RecordNo</t>
  </si>
  <si>
    <t>Sum of Q56</t>
  </si>
  <si>
    <t>Total Count of RecordNo</t>
  </si>
  <si>
    <t>Total Sum of Q56</t>
  </si>
  <si>
    <t>Q55</t>
  </si>
  <si>
    <t>(Source: Q55 Responses, Q56 Responses)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</si>
</sst>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\-###\-###"/>
    <numFmt numFmtId="165" formatCode="_(* #,##0_);_(* \(#,##0\);_(* &quot;-&quot;??_);_(@_)"/>
    <numFmt numFmtId="166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SWISS"/>
    </font>
    <font>
      <sz val="10"/>
      <name val="LinePrinte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164" fontId="3" fillId="0" borderId="0"/>
    <xf numFmtId="165" fontId="6" fillId="0" borderId="0" applyFont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41" fontId="7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>
      <alignment wrapText="1"/>
    </xf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>
      <alignment horizontal="left"/>
    </xf>
  </cellStyleXfs>
  <cellXfs count="25">
    <xf numFmtId="0" fontId="0" fillId="0" borderId="0" xfId="0"/>
    <xf numFmtId="0" fontId="2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0" fontId="9" fillId="0" borderId="0" xfId="0" applyFont="1"/>
    <xf numFmtId="0" fontId="0" fillId="0" borderId="1" xfId="0" applyBorder="1"/>
    <xf numFmtId="0" fontId="0" fillId="0" borderId="4" xfId="0" applyBorder="1"/>
    <xf numFmtId="6" fontId="10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/>
    </xf>
    <xf numFmtId="0" fontId="0" fillId="0" borderId="6" xfId="0" applyFill="1" applyBorder="1"/>
    <xf numFmtId="37" fontId="0" fillId="0" borderId="0" xfId="0" applyNumberFormat="1"/>
    <xf numFmtId="0" fontId="0" fillId="0" borderId="0" xfId="0" applyBorder="1"/>
    <xf numFmtId="0" fontId="2" fillId="0" borderId="3" xfId="0" applyFont="1" applyBorder="1" applyAlignment="1">
      <alignment horizontal="center"/>
    </xf>
    <xf numFmtId="37" fontId="0" fillId="2" borderId="0" xfId="0" applyNumberFormat="1" applyFill="1" applyBorder="1" applyAlignment="1">
      <alignment horizontal="center"/>
    </xf>
    <xf numFmtId="37" fontId="0" fillId="2" borderId="5" xfId="0" applyNumberFormat="1" applyFill="1" applyBorder="1" applyAlignment="1">
      <alignment horizontal="center"/>
    </xf>
    <xf numFmtId="37" fontId="11" fillId="2" borderId="0" xfId="0" applyNumberFormat="1" applyFont="1" applyFill="1" applyBorder="1" applyAlignment="1">
      <alignment horizontal="center"/>
    </xf>
    <xf numFmtId="37" fontId="11" fillId="2" borderId="5" xfId="0" applyNumberFormat="1" applyFont="1" applyFill="1" applyBorder="1" applyAlignment="1">
      <alignment horizontal="center"/>
    </xf>
    <xf numFmtId="37" fontId="0" fillId="2" borderId="7" xfId="0" applyNumberFormat="1" applyFill="1" applyBorder="1" applyAlignment="1">
      <alignment horizontal="center"/>
    </xf>
    <xf numFmtId="37" fontId="0" fillId="2" borderId="8" xfId="0" applyNumberFormat="1" applyFill="1" applyBorder="1" applyAlignment="1">
      <alignment horizontal="center"/>
    </xf>
  </cellXfs>
  <cellStyles count="40">
    <cellStyle name="Comma 2" xfId="1"/>
    <cellStyle name="Comma 2 2" xfId="2"/>
    <cellStyle name="Comma 3" xfId="3"/>
    <cellStyle name="Comma 4" xfId="4"/>
    <cellStyle name="Comma 5" xfId="5"/>
    <cellStyle name="Currency 2" xfId="6"/>
    <cellStyle name="Currency 2 2" xfId="7"/>
    <cellStyle name="Currency 3" xfId="8"/>
    <cellStyle name="Currency 4" xfId="9"/>
    <cellStyle name="Currency 5" xfId="10"/>
    <cellStyle name="Currency 6" xfId="11"/>
    <cellStyle name="Currency 7" xfId="12"/>
    <cellStyle name="Currency 8" xfId="13"/>
    <cellStyle name="General" xfId="14"/>
    <cellStyle name="Marathon" xfId="15"/>
    <cellStyle name="nONE" xfId="16"/>
    <cellStyle name="Normal" xfId="0" builtinId="0"/>
    <cellStyle name="Normal 10" xfId="17"/>
    <cellStyle name="Normal 10 2" xfId="18"/>
    <cellStyle name="Normal 11" xfId="19"/>
    <cellStyle name="Normal 12" xfId="20"/>
    <cellStyle name="Normal 2" xfId="21"/>
    <cellStyle name="Normal 2 2" xfId="22"/>
    <cellStyle name="Normal 2 3" xfId="23"/>
    <cellStyle name="Normal 3" xfId="24"/>
    <cellStyle name="Normal 4" xfId="25"/>
    <cellStyle name="Normal 5" xfId="26"/>
    <cellStyle name="Normal 6" xfId="27"/>
    <cellStyle name="Normal 7" xfId="28"/>
    <cellStyle name="Normal 7 2" xfId="29"/>
    <cellStyle name="Normal 8" xfId="30"/>
    <cellStyle name="Normal 9" xfId="31"/>
    <cellStyle name="Percent 2" xfId="32"/>
    <cellStyle name="Percent 2 2" xfId="33"/>
    <cellStyle name="Percent 2 3" xfId="34"/>
    <cellStyle name="Percent 3" xfId="35"/>
    <cellStyle name="Percent 4" xfId="36"/>
    <cellStyle name="Percent 5" xfId="37"/>
    <cellStyle name="Percent 6" xfId="38"/>
    <cellStyle name="TRANSMISSION RELIABILITY PORTION OF PROJECT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7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Income by Age Group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18 to 25</c:v>
                </c:pt>
              </c:strCache>
            </c:strRef>
          </c:tx>
          <c:marker>
            <c:symbol val="none"/>
          </c:marker>
          <c:cat>
            <c:strRef>
              <c:f>Data!$A$6:$A$16</c:f>
              <c:strCache>
                <c:ptCount val="11"/>
                <c:pt idx="0">
                  <c:v>Under $10,000</c:v>
                </c:pt>
                <c:pt idx="1">
                  <c:v>$10,000 to $19,999</c:v>
                </c:pt>
                <c:pt idx="2">
                  <c:v>$20,000 to $29,999</c:v>
                </c:pt>
                <c:pt idx="3">
                  <c:v>$30,000 to $39,999</c:v>
                </c:pt>
                <c:pt idx="4">
                  <c:v>$40,000 to $49,999</c:v>
                </c:pt>
                <c:pt idx="5">
                  <c:v>$50,000 to $59,999</c:v>
                </c:pt>
                <c:pt idx="6">
                  <c:v>$60,000 to $69,999</c:v>
                </c:pt>
                <c:pt idx="7">
                  <c:v>$70,000 to $79,999</c:v>
                </c:pt>
                <c:pt idx="8">
                  <c:v>$80,000 to $89,999</c:v>
                </c:pt>
                <c:pt idx="9">
                  <c:v>$90,000 to $100,000</c:v>
                </c:pt>
                <c:pt idx="10">
                  <c:v>$100,001 or more</c:v>
                </c:pt>
              </c:strCache>
            </c:strRef>
          </c:cat>
          <c:val>
            <c:numRef>
              <c:f>Data!$B$6:$B$16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Data!$C$5</c:f>
              <c:strCache>
                <c:ptCount val="1"/>
                <c:pt idx="0">
                  <c:v>26 to 35</c:v>
                </c:pt>
              </c:strCache>
            </c:strRef>
          </c:tx>
          <c:marker>
            <c:symbol val="none"/>
          </c:marker>
          <c:cat>
            <c:strRef>
              <c:f>Data!$A$6:$A$16</c:f>
              <c:strCache>
                <c:ptCount val="11"/>
                <c:pt idx="0">
                  <c:v>Under $10,000</c:v>
                </c:pt>
                <c:pt idx="1">
                  <c:v>$10,000 to $19,999</c:v>
                </c:pt>
                <c:pt idx="2">
                  <c:v>$20,000 to $29,999</c:v>
                </c:pt>
                <c:pt idx="3">
                  <c:v>$30,000 to $39,999</c:v>
                </c:pt>
                <c:pt idx="4">
                  <c:v>$40,000 to $49,999</c:v>
                </c:pt>
                <c:pt idx="5">
                  <c:v>$50,000 to $59,999</c:v>
                </c:pt>
                <c:pt idx="6">
                  <c:v>$60,000 to $69,999</c:v>
                </c:pt>
                <c:pt idx="7">
                  <c:v>$70,000 to $79,999</c:v>
                </c:pt>
                <c:pt idx="8">
                  <c:v>$80,000 to $89,999</c:v>
                </c:pt>
                <c:pt idx="9">
                  <c:v>$90,000 to $100,000</c:v>
                </c:pt>
                <c:pt idx="10">
                  <c:v>$100,001 or more</c:v>
                </c:pt>
              </c:strCache>
            </c:strRef>
          </c:cat>
          <c:val>
            <c:numRef>
              <c:f>Data!$C$6:$C$16</c:f>
              <c:numCache>
                <c:formatCode>General</c:formatCode>
                <c:ptCount val="11"/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16</c:v>
                </c:pt>
                <c:pt idx="7">
                  <c:v>15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Data!$D$5</c:f>
              <c:strCache>
                <c:ptCount val="1"/>
                <c:pt idx="0">
                  <c:v>36 to 45</c:v>
                </c:pt>
              </c:strCache>
            </c:strRef>
          </c:tx>
          <c:marker>
            <c:symbol val="none"/>
          </c:marker>
          <c:cat>
            <c:strRef>
              <c:f>Data!$A$6:$A$16</c:f>
              <c:strCache>
                <c:ptCount val="11"/>
                <c:pt idx="0">
                  <c:v>Under $10,000</c:v>
                </c:pt>
                <c:pt idx="1">
                  <c:v>$10,000 to $19,999</c:v>
                </c:pt>
                <c:pt idx="2">
                  <c:v>$20,000 to $29,999</c:v>
                </c:pt>
                <c:pt idx="3">
                  <c:v>$30,000 to $39,999</c:v>
                </c:pt>
                <c:pt idx="4">
                  <c:v>$40,000 to $49,999</c:v>
                </c:pt>
                <c:pt idx="5">
                  <c:v>$50,000 to $59,999</c:v>
                </c:pt>
                <c:pt idx="6">
                  <c:v>$60,000 to $69,999</c:v>
                </c:pt>
                <c:pt idx="7">
                  <c:v>$70,000 to $79,999</c:v>
                </c:pt>
                <c:pt idx="8">
                  <c:v>$80,000 to $89,999</c:v>
                </c:pt>
                <c:pt idx="9">
                  <c:v>$90,000 to $100,000</c:v>
                </c:pt>
                <c:pt idx="10">
                  <c:v>$100,001 or more</c:v>
                </c:pt>
              </c:strCache>
            </c:strRef>
          </c:cat>
          <c:val>
            <c:numRef>
              <c:f>Data!$D$6:$D$16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12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Data!$E$5</c:f>
              <c:strCache>
                <c:ptCount val="1"/>
                <c:pt idx="0">
                  <c:v>46 to 55</c:v>
                </c:pt>
              </c:strCache>
            </c:strRef>
          </c:tx>
          <c:marker>
            <c:symbol val="none"/>
          </c:marker>
          <c:cat>
            <c:strRef>
              <c:f>Data!$A$6:$A$16</c:f>
              <c:strCache>
                <c:ptCount val="11"/>
                <c:pt idx="0">
                  <c:v>Under $10,000</c:v>
                </c:pt>
                <c:pt idx="1">
                  <c:v>$10,000 to $19,999</c:v>
                </c:pt>
                <c:pt idx="2">
                  <c:v>$20,000 to $29,999</c:v>
                </c:pt>
                <c:pt idx="3">
                  <c:v>$30,000 to $39,999</c:v>
                </c:pt>
                <c:pt idx="4">
                  <c:v>$40,000 to $49,999</c:v>
                </c:pt>
                <c:pt idx="5">
                  <c:v>$50,000 to $59,999</c:v>
                </c:pt>
                <c:pt idx="6">
                  <c:v>$60,000 to $69,999</c:v>
                </c:pt>
                <c:pt idx="7">
                  <c:v>$70,000 to $79,999</c:v>
                </c:pt>
                <c:pt idx="8">
                  <c:v>$80,000 to $89,999</c:v>
                </c:pt>
                <c:pt idx="9">
                  <c:v>$90,000 to $100,000</c:v>
                </c:pt>
                <c:pt idx="10">
                  <c:v>$100,001 or more</c:v>
                </c:pt>
              </c:strCache>
            </c:strRef>
          </c:cat>
          <c:val>
            <c:numRef>
              <c:f>Data!$E$6:$E$16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18</c:v>
                </c:pt>
                <c:pt idx="8">
                  <c:v>12</c:v>
                </c:pt>
                <c:pt idx="9">
                  <c:v>18</c:v>
                </c:pt>
                <c:pt idx="10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Data!$F$5</c:f>
              <c:strCache>
                <c:ptCount val="1"/>
                <c:pt idx="0">
                  <c:v>56 to 65</c:v>
                </c:pt>
              </c:strCache>
            </c:strRef>
          </c:tx>
          <c:marker>
            <c:symbol val="none"/>
          </c:marker>
          <c:cat>
            <c:strRef>
              <c:f>Data!$A$6:$A$16</c:f>
              <c:strCache>
                <c:ptCount val="11"/>
                <c:pt idx="0">
                  <c:v>Under $10,000</c:v>
                </c:pt>
                <c:pt idx="1">
                  <c:v>$10,000 to $19,999</c:v>
                </c:pt>
                <c:pt idx="2">
                  <c:v>$20,000 to $29,999</c:v>
                </c:pt>
                <c:pt idx="3">
                  <c:v>$30,000 to $39,999</c:v>
                </c:pt>
                <c:pt idx="4">
                  <c:v>$40,000 to $49,999</c:v>
                </c:pt>
                <c:pt idx="5">
                  <c:v>$50,000 to $59,999</c:v>
                </c:pt>
                <c:pt idx="6">
                  <c:v>$60,000 to $69,999</c:v>
                </c:pt>
                <c:pt idx="7">
                  <c:v>$70,000 to $79,999</c:v>
                </c:pt>
                <c:pt idx="8">
                  <c:v>$80,000 to $89,999</c:v>
                </c:pt>
                <c:pt idx="9">
                  <c:v>$90,000 to $100,000</c:v>
                </c:pt>
                <c:pt idx="10">
                  <c:v>$100,001 or more</c:v>
                </c:pt>
              </c:strCache>
            </c:strRef>
          </c:cat>
          <c:val>
            <c:numRef>
              <c:f>Data!$F$6:$F$16</c:f>
              <c:numCache>
                <c:formatCode>General</c:formatCode>
                <c:ptCount val="11"/>
                <c:pt idx="0">
                  <c:v>13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19</c:v>
                </c:pt>
                <c:pt idx="5">
                  <c:v>26</c:v>
                </c:pt>
                <c:pt idx="6">
                  <c:v>27</c:v>
                </c:pt>
                <c:pt idx="7">
                  <c:v>17</c:v>
                </c:pt>
                <c:pt idx="8">
                  <c:v>22</c:v>
                </c:pt>
                <c:pt idx="9">
                  <c:v>21</c:v>
                </c:pt>
                <c:pt idx="10">
                  <c:v>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Data!$G$5</c:f>
              <c:strCache>
                <c:ptCount val="1"/>
                <c:pt idx="0">
                  <c:v>Over 65</c:v>
                </c:pt>
              </c:strCache>
            </c:strRef>
          </c:tx>
          <c:marker>
            <c:symbol val="none"/>
          </c:marker>
          <c:cat>
            <c:strRef>
              <c:f>Data!$A$6:$A$16</c:f>
              <c:strCache>
                <c:ptCount val="11"/>
                <c:pt idx="0">
                  <c:v>Under $10,000</c:v>
                </c:pt>
                <c:pt idx="1">
                  <c:v>$10,000 to $19,999</c:v>
                </c:pt>
                <c:pt idx="2">
                  <c:v>$20,000 to $29,999</c:v>
                </c:pt>
                <c:pt idx="3">
                  <c:v>$30,000 to $39,999</c:v>
                </c:pt>
                <c:pt idx="4">
                  <c:v>$40,000 to $49,999</c:v>
                </c:pt>
                <c:pt idx="5">
                  <c:v>$50,000 to $59,999</c:v>
                </c:pt>
                <c:pt idx="6">
                  <c:v>$60,000 to $69,999</c:v>
                </c:pt>
                <c:pt idx="7">
                  <c:v>$70,000 to $79,999</c:v>
                </c:pt>
                <c:pt idx="8">
                  <c:v>$80,000 to $89,999</c:v>
                </c:pt>
                <c:pt idx="9">
                  <c:v>$90,000 to $100,000</c:v>
                </c:pt>
                <c:pt idx="10">
                  <c:v>$100,001 or more</c:v>
                </c:pt>
              </c:strCache>
            </c:strRef>
          </c:cat>
          <c:val>
            <c:numRef>
              <c:f>Data!$G$6:$G$16</c:f>
              <c:numCache>
                <c:formatCode>General</c:formatCode>
                <c:ptCount val="11"/>
                <c:pt idx="0">
                  <c:v>11</c:v>
                </c:pt>
                <c:pt idx="1">
                  <c:v>57</c:v>
                </c:pt>
                <c:pt idx="2">
                  <c:v>54</c:v>
                </c:pt>
                <c:pt idx="3">
                  <c:v>52</c:v>
                </c:pt>
                <c:pt idx="4">
                  <c:v>29</c:v>
                </c:pt>
                <c:pt idx="5">
                  <c:v>26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53920"/>
        <c:axId val="118759808"/>
      </c:lineChart>
      <c:catAx>
        <c:axId val="118753920"/>
        <c:scaling>
          <c:orientation val="minMax"/>
        </c:scaling>
        <c:delete val="0"/>
        <c:axPos val="b"/>
        <c:majorTickMark val="in"/>
        <c:minorTickMark val="none"/>
        <c:tickLblPos val="nextTo"/>
        <c:crossAx val="118759808"/>
        <c:crosses val="autoZero"/>
        <c:auto val="1"/>
        <c:lblAlgn val="ctr"/>
        <c:lblOffset val="100"/>
        <c:noMultiLvlLbl val="0"/>
      </c:catAx>
      <c:valAx>
        <c:axId val="118759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Customers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8753920"/>
        <c:crosses val="autoZero"/>
        <c:crossBetween val="between"/>
        <c:majorUnit val="5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6">
          <cell r="F86">
            <v>5.9243639404432336E-2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  <row r="8">
          <cell r="D8">
            <v>0.75</v>
          </cell>
        </row>
        <row r="9">
          <cell r="D9">
            <v>0.25</v>
          </cell>
        </row>
        <row r="10">
          <cell r="D10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  <cell r="B9" t="str">
            <v>GEN</v>
          </cell>
          <cell r="C9" t="str">
            <v>TRN</v>
          </cell>
          <cell r="D9" t="str">
            <v>DIS</v>
          </cell>
          <cell r="E9" t="str">
            <v>Distribution</v>
          </cell>
          <cell r="F9" t="str">
            <v>Retail</v>
          </cell>
          <cell r="G9" t="str">
            <v>Misc</v>
          </cell>
          <cell r="H9" t="str">
            <v>TOTAL</v>
          </cell>
        </row>
        <row r="10">
          <cell r="A10" t="str">
            <v>ACCMDIT</v>
          </cell>
          <cell r="B10">
            <v>0.74495515661281908</v>
          </cell>
          <cell r="C10">
            <v>9.9010139495827501E-2</v>
          </cell>
          <cell r="D10">
            <v>0.15603470389135346</v>
          </cell>
          <cell r="E10">
            <v>0.15478498479579109</v>
          </cell>
          <cell r="F10">
            <v>1.249719095562386E-3</v>
          </cell>
          <cell r="G10">
            <v>0</v>
          </cell>
          <cell r="H10">
            <v>1.0000000000000002</v>
          </cell>
        </row>
        <row r="11">
          <cell r="A11" t="str">
            <v>BOOKDEPR</v>
          </cell>
          <cell r="B11">
            <v>0.47236937786008926</v>
          </cell>
          <cell r="C11">
            <v>0.16345806659108336</v>
          </cell>
          <cell r="D11">
            <v>0.36417255554882738</v>
          </cell>
          <cell r="E11">
            <v>0.36002405504552565</v>
          </cell>
          <cell r="F11">
            <v>4.1485005033017356E-3</v>
          </cell>
          <cell r="G11">
            <v>0</v>
          </cell>
          <cell r="H11">
            <v>1</v>
          </cell>
        </row>
        <row r="12">
          <cell r="A12" t="str">
            <v>COM-EQ</v>
          </cell>
          <cell r="B12">
            <v>0.16236300000000001</v>
          </cell>
          <cell r="C12">
            <v>0.393536</v>
          </cell>
          <cell r="D12">
            <v>0.44410099999999997</v>
          </cell>
          <cell r="E12">
            <v>0.42978699999999997</v>
          </cell>
          <cell r="F12">
            <v>1.4314E-2</v>
          </cell>
          <cell r="G12">
            <v>0</v>
          </cell>
          <cell r="H12">
            <v>0.99999999999999989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0.81523126057525774</v>
          </cell>
          <cell r="C14">
            <v>9.0081286261251683E-2</v>
          </cell>
          <cell r="D14">
            <v>9.4687453163520258E-2</v>
          </cell>
          <cell r="E14">
            <v>6.800117783440135E-2</v>
          </cell>
          <cell r="F14">
            <v>2.0624488515458412E-2</v>
          </cell>
          <cell r="G14">
            <v>6.0617868136604936E-3</v>
          </cell>
          <cell r="H14">
            <v>1.00000000000003</v>
          </cell>
        </row>
        <row r="15">
          <cell r="A15" t="str">
            <v>DDS2</v>
          </cell>
          <cell r="B15">
            <v>0.32902913863412747</v>
          </cell>
          <cell r="C15">
            <v>0.12307782839922311</v>
          </cell>
          <cell r="D15">
            <v>0.54789303296664948</v>
          </cell>
          <cell r="E15">
            <v>0.17754200693945807</v>
          </cell>
          <cell r="F15">
            <v>0.40617143372192882</v>
          </cell>
          <cell r="G15">
            <v>-3.5820407694737426E-2</v>
          </cell>
          <cell r="H15">
            <v>0.99999999999999989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0.37011722310029527</v>
          </cell>
          <cell r="C17">
            <v>4.3398726102133731E-2</v>
          </cell>
          <cell r="D17">
            <v>0.58648405079757093</v>
          </cell>
          <cell r="E17">
            <v>0.16016989205133106</v>
          </cell>
          <cell r="F17">
            <v>0</v>
          </cell>
          <cell r="G17">
            <v>0.4263141587462399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</row>
        <row r="19">
          <cell r="A19" t="str">
            <v>DEFSG</v>
          </cell>
          <cell r="B19">
            <v>0.31333888726195358</v>
          </cell>
          <cell r="C19">
            <v>0.68666111273804642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0.79717661821009744</v>
          </cell>
          <cell r="C20">
            <v>9.2701374035050937E-2</v>
          </cell>
          <cell r="D20">
            <v>0.11012200775485158</v>
          </cell>
          <cell r="E20">
            <v>9.853619601441134E-2</v>
          </cell>
          <cell r="F20">
            <v>1.1585811740440242E-2</v>
          </cell>
          <cell r="G20">
            <v>0</v>
          </cell>
          <cell r="H20">
            <v>0.99999999999999989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0.49836117388135187</v>
          </cell>
          <cell r="C24">
            <v>0.50163882611864807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0.77894402960283227</v>
          </cell>
          <cell r="C25">
            <v>0.20376759808637118</v>
          </cell>
          <cell r="D25">
            <v>1.7288372310814728E-2</v>
          </cell>
          <cell r="E25">
            <v>-5.6175145201646126E-2</v>
          </cell>
          <cell r="F25">
            <v>7.8169201793699628E-2</v>
          </cell>
          <cell r="G25">
            <v>-4.7056842812387744E-3</v>
          </cell>
          <cell r="H25">
            <v>1.0000000000000182</v>
          </cell>
        </row>
        <row r="26">
          <cell r="A26" t="str">
            <v>G</v>
          </cell>
          <cell r="B26">
            <v>0.23793139621679221</v>
          </cell>
          <cell r="C26">
            <v>0.25229617520709113</v>
          </cell>
          <cell r="D26">
            <v>0.5097724285761166</v>
          </cell>
          <cell r="E26">
            <v>0.48180350779066089</v>
          </cell>
          <cell r="F26">
            <v>2.7968920785455677E-2</v>
          </cell>
          <cell r="G26">
            <v>0</v>
          </cell>
          <cell r="H26">
            <v>0.99999999999999989</v>
          </cell>
        </row>
        <row r="27">
          <cell r="A27" t="str">
            <v>G-DGP</v>
          </cell>
          <cell r="B27">
            <v>0.72330432660099286</v>
          </cell>
          <cell r="C27">
            <v>0.27669567339900702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0.99999999999999989</v>
          </cell>
        </row>
        <row r="28">
          <cell r="A28" t="str">
            <v>G-DGU</v>
          </cell>
          <cell r="B28">
            <v>0.72330432660099286</v>
          </cell>
          <cell r="C28">
            <v>0.27669567339900702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0.99999999999999989</v>
          </cell>
        </row>
        <row r="29">
          <cell r="A29" t="str">
            <v>GP</v>
          </cell>
          <cell r="B29">
            <v>0.49359769744154941</v>
          </cell>
          <cell r="C29">
            <v>0.18602832046604992</v>
          </cell>
          <cell r="D29">
            <v>0.32037398209240092</v>
          </cell>
          <cell r="E29">
            <v>0.31264549259506758</v>
          </cell>
          <cell r="F29">
            <v>7.7284894973333436E-3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0.52387269264682568</v>
          </cell>
          <cell r="C30">
            <v>0.47612730735317443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0.21389688346143262</v>
          </cell>
          <cell r="D31">
            <v>0.78610311653856735</v>
          </cell>
          <cell r="E31">
            <v>0.78610311653856735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0.49587937259200254</v>
          </cell>
          <cell r="C32">
            <v>0.12157608795569541</v>
          </cell>
          <cell r="D32">
            <v>0.3825445394523021</v>
          </cell>
          <cell r="E32">
            <v>0.20216388477973263</v>
          </cell>
          <cell r="F32">
            <v>0.17964332461596177</v>
          </cell>
          <cell r="G32">
            <v>7.3733005660767776E-4</v>
          </cell>
          <cell r="H32">
            <v>0.99999999999999978</v>
          </cell>
        </row>
        <row r="33">
          <cell r="A33" t="str">
            <v>IBT</v>
          </cell>
          <cell r="B33">
            <v>1.3119414474627689</v>
          </cell>
          <cell r="C33">
            <v>-0.28754509266983574</v>
          </cell>
          <cell r="D33">
            <v>-2.439635479295732E-2</v>
          </cell>
          <cell r="E33">
            <v>7.927112791456703E-2</v>
          </cell>
          <cell r="F33">
            <v>-0.11030787320842358</v>
          </cell>
          <cell r="G33">
            <v>6.6403905008992365E-3</v>
          </cell>
          <cell r="H33">
            <v>0.9999999999999758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0.9085301978096797</v>
          </cell>
          <cell r="C36">
            <v>9.1210085338377711E-2</v>
          </cell>
          <cell r="D36">
            <v>2.5971685194265109E-4</v>
          </cell>
          <cell r="E36">
            <v>2.5971685194265109E-4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0</v>
          </cell>
          <cell r="C37">
            <v>0.37432864478085648</v>
          </cell>
          <cell r="D37">
            <v>0.62567135521914352</v>
          </cell>
          <cell r="E37">
            <v>0.62567135521914352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LABOR</v>
          </cell>
          <cell r="B38">
            <v>0.44963792155873378</v>
          </cell>
          <cell r="C38">
            <v>6.6520721509520903E-2</v>
          </cell>
          <cell r="D38">
            <v>0.48384135693174535</v>
          </cell>
          <cell r="E38">
            <v>0.33592790122010735</v>
          </cell>
          <cell r="F38">
            <v>0.14791345571163803</v>
          </cell>
          <cell r="G38">
            <v>0</v>
          </cell>
          <cell r="H38">
            <v>0.99999999999999989</v>
          </cell>
        </row>
        <row r="39">
          <cell r="A39" t="str">
            <v>MSS</v>
          </cell>
          <cell r="B39">
            <v>0.80484912398185993</v>
          </cell>
          <cell r="C39">
            <v>5.6232060738029103E-3</v>
          </cell>
          <cell r="D39">
            <v>0.1895276699443372</v>
          </cell>
          <cell r="E39">
            <v>0.1895276699443372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0.41128385441016818</v>
          </cell>
          <cell r="C42">
            <v>0.58871614558983187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0.41128385441016818</v>
          </cell>
          <cell r="C43">
            <v>0.58871614558983187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1.6709244474134212E-4</v>
          </cell>
          <cell r="C44">
            <v>0.99983290755525878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1.0000000000000002</v>
          </cell>
        </row>
        <row r="45">
          <cell r="A45" t="str">
            <v>OTHSG</v>
          </cell>
          <cell r="B45">
            <v>0.41128385441016818</v>
          </cell>
          <cell r="C45">
            <v>0.58871614558983187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0.41128385441016818</v>
          </cell>
          <cell r="C46">
            <v>0.58871614558983187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-4.9439403713756017E-4</v>
          </cell>
          <cell r="C48">
            <v>-1.8605500655683802E-4</v>
          </cell>
          <cell r="D48">
            <v>1.0006804490436945</v>
          </cell>
          <cell r="E48">
            <v>-3.1098151242439127E-4</v>
          </cell>
          <cell r="F48">
            <v>0</v>
          </cell>
          <cell r="G48">
            <v>1.0009914305561189</v>
          </cell>
          <cell r="H48">
            <v>1.0000000000000002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0.72330432660099286</v>
          </cell>
          <cell r="C50">
            <v>0.27669567339900702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0.99999999999999989</v>
          </cell>
        </row>
        <row r="51">
          <cell r="A51" t="str">
            <v>PTD</v>
          </cell>
          <cell r="B51">
            <v>0.57194000757612629</v>
          </cell>
          <cell r="C51">
            <v>0.21879217325269656</v>
          </cell>
          <cell r="D51">
            <v>0.20926781917117701</v>
          </cell>
          <cell r="E51">
            <v>0.20926781917117701</v>
          </cell>
          <cell r="F51">
            <v>0</v>
          </cell>
          <cell r="G51">
            <v>0</v>
          </cell>
          <cell r="H51">
            <v>0.99999999999999978</v>
          </cell>
        </row>
        <row r="52">
          <cell r="A52" t="str">
            <v>REVREQ</v>
          </cell>
          <cell r="B52">
            <v>0.73859568781979135</v>
          </cell>
          <cell r="C52">
            <v>0.12906002499291849</v>
          </cell>
          <cell r="D52">
            <v>0.13234428718728974</v>
          </cell>
          <cell r="E52">
            <v>0.11307850965347395</v>
          </cell>
          <cell r="F52">
            <v>1.5126221085671354E-2</v>
          </cell>
          <cell r="G52">
            <v>4.1395564481444503E-3</v>
          </cell>
          <cell r="H52">
            <v>0.99999999999999933</v>
          </cell>
        </row>
        <row r="53">
          <cell r="A53" t="str">
            <v>SCHMA</v>
          </cell>
          <cell r="B53">
            <v>0.48218645105590618</v>
          </cell>
          <cell r="C53">
            <v>0.14009067428039623</v>
          </cell>
          <cell r="D53">
            <v>0.37772287466369781</v>
          </cell>
          <cell r="E53">
            <v>0.35023012442569618</v>
          </cell>
          <cell r="F53">
            <v>1.8864498040665909E-2</v>
          </cell>
          <cell r="G53">
            <v>8.6282521973357253E-3</v>
          </cell>
          <cell r="H53">
            <v>1.0000000000000002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0.45457619913791397</v>
          </cell>
          <cell r="C55">
            <v>6.5923845742731663E-2</v>
          </cell>
          <cell r="D55">
            <v>0.47949995511935445</v>
          </cell>
          <cell r="E55">
            <v>0.33291369423201933</v>
          </cell>
          <cell r="F55">
            <v>0.14658626088733512</v>
          </cell>
          <cell r="G55">
            <v>0</v>
          </cell>
          <cell r="H55">
            <v>1.0000000000000002</v>
          </cell>
        </row>
        <row r="56">
          <cell r="A56" t="str">
            <v>SCHMAP-SO</v>
          </cell>
          <cell r="B56">
            <v>0.44963792155873378</v>
          </cell>
          <cell r="C56">
            <v>6.6520721509520903E-2</v>
          </cell>
          <cell r="D56">
            <v>0.48384135693174535</v>
          </cell>
          <cell r="E56">
            <v>0.33592790122010735</v>
          </cell>
          <cell r="F56">
            <v>0.14791345571163803</v>
          </cell>
          <cell r="G56">
            <v>0</v>
          </cell>
          <cell r="H56">
            <v>0.99999999999999989</v>
          </cell>
        </row>
        <row r="57">
          <cell r="A57" t="str">
            <v>SCHMAT</v>
          </cell>
          <cell r="B57">
            <v>0.4825317217368611</v>
          </cell>
          <cell r="C57">
            <v>0.14101814250739847</v>
          </cell>
          <cell r="D57">
            <v>0.3764501357557406</v>
          </cell>
          <cell r="E57">
            <v>0.35044666919545908</v>
          </cell>
          <cell r="F57">
            <v>1.7267316668985132E-2</v>
          </cell>
          <cell r="G57">
            <v>8.7361498912964033E-3</v>
          </cell>
          <cell r="H57">
            <v>1.0000000000000002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0.60942277496089625</v>
          </cell>
          <cell r="C60">
            <v>4.5474492983071491E-2</v>
          </cell>
          <cell r="D60">
            <v>0.34510273205603248</v>
          </cell>
          <cell r="E60">
            <v>0.23985184929228417</v>
          </cell>
          <cell r="F60">
            <v>8.8314391013465193E-2</v>
          </cell>
          <cell r="G60">
            <v>1.6936491750283104E-2</v>
          </cell>
          <cell r="H60">
            <v>1</v>
          </cell>
        </row>
        <row r="61">
          <cell r="A61" t="str">
            <v>SCHMAT-SNP</v>
          </cell>
          <cell r="B61">
            <v>0.49833915177035581</v>
          </cell>
          <cell r="C61">
            <v>0.18755734200257712</v>
          </cell>
          <cell r="D61">
            <v>0.31410350622706712</v>
          </cell>
          <cell r="E61">
            <v>0.31360319650990731</v>
          </cell>
          <cell r="F61">
            <v>5.0030971715980214E-4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0.44265497159546541</v>
          </cell>
          <cell r="C62">
            <v>6.548796122115462E-2</v>
          </cell>
          <cell r="D62">
            <v>0.49185706718338007</v>
          </cell>
          <cell r="E62">
            <v>0.33071072226594755</v>
          </cell>
          <cell r="F62">
            <v>0.14561587865440037</v>
          </cell>
          <cell r="G62">
            <v>1.5530466263032096E-2</v>
          </cell>
          <cell r="H62">
            <v>0.99999999999999989</v>
          </cell>
        </row>
        <row r="63">
          <cell r="A63" t="str">
            <v>SCHMD</v>
          </cell>
          <cell r="B63">
            <v>0.50692673204599281</v>
          </cell>
          <cell r="C63">
            <v>0.18053508662745368</v>
          </cell>
          <cell r="D63">
            <v>0.31253818132655348</v>
          </cell>
          <cell r="E63">
            <v>0.29602247815487709</v>
          </cell>
          <cell r="F63">
            <v>8.9026231350714715E-3</v>
          </cell>
          <cell r="G63">
            <v>7.6130800366049182E-3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0.54556464061993948</v>
          </cell>
          <cell r="C65">
            <v>5.8140031253589741E-2</v>
          </cell>
          <cell r="D65">
            <v>0.39629532812647089</v>
          </cell>
          <cell r="E65">
            <v>0.27757044873007236</v>
          </cell>
          <cell r="F65">
            <v>0.11872487939639852</v>
          </cell>
          <cell r="G65">
            <v>0</v>
          </cell>
          <cell r="H65">
            <v>1</v>
          </cell>
        </row>
        <row r="66">
          <cell r="A66" t="str">
            <v>SCHMDP-SO</v>
          </cell>
          <cell r="B66">
            <v>0.449637920666832</v>
          </cell>
          <cell r="C66">
            <v>6.6520719305799517E-2</v>
          </cell>
          <cell r="D66">
            <v>0.48384136002736866</v>
          </cell>
          <cell r="E66">
            <v>0.33592790162501374</v>
          </cell>
          <cell r="F66">
            <v>0.1479134584023549</v>
          </cell>
          <cell r="G66">
            <v>0</v>
          </cell>
          <cell r="H66">
            <v>1.0000000000000004</v>
          </cell>
        </row>
        <row r="67">
          <cell r="A67" t="str">
            <v>SCHMDT</v>
          </cell>
          <cell r="B67">
            <v>0.50652035035912346</v>
          </cell>
          <cell r="C67">
            <v>0.18182240032798955</v>
          </cell>
          <cell r="D67">
            <v>0.31165724931288696</v>
          </cell>
          <cell r="E67">
            <v>0.29621655094816673</v>
          </cell>
          <cell r="F67">
            <v>7.7475462843186E-3</v>
          </cell>
          <cell r="G67">
            <v>7.6931520804016341E-3</v>
          </cell>
          <cell r="H67">
            <v>0.99999999999999989</v>
          </cell>
        </row>
        <row r="68">
          <cell r="A68" t="str">
            <v>SCHMDT-GPS</v>
          </cell>
          <cell r="B68">
            <v>0.49865582610889497</v>
          </cell>
          <cell r="C68">
            <v>0.18765946296591746</v>
          </cell>
          <cell r="D68">
            <v>0.31368471092518746</v>
          </cell>
          <cell r="E68">
            <v>0.3136671600604799</v>
          </cell>
          <cell r="F68">
            <v>1.7550864707538964E-5</v>
          </cell>
          <cell r="G68">
            <v>0</v>
          </cell>
          <cell r="H68">
            <v>0.99999999999999978</v>
          </cell>
        </row>
        <row r="69">
          <cell r="A69" t="str">
            <v>SCHMDT-SG</v>
          </cell>
          <cell r="B69">
            <v>0.45853237793195234</v>
          </cell>
          <cell r="C69">
            <v>0.52837938706658216</v>
          </cell>
          <cell r="D69">
            <v>1.3088235001465628E-2</v>
          </cell>
          <cell r="E69">
            <v>1.2772503099371644E-2</v>
          </cell>
          <cell r="F69">
            <v>3.1573190209398418E-4</v>
          </cell>
          <cell r="G69">
            <v>0</v>
          </cell>
          <cell r="H69">
            <v>1.0000000000000002</v>
          </cell>
        </row>
        <row r="70">
          <cell r="A70" t="str">
            <v>SCHMDT-SITUS</v>
          </cell>
          <cell r="B70">
            <v>0.72702649516875972</v>
          </cell>
          <cell r="C70">
            <v>7.7655105401263927E-2</v>
          </cell>
          <cell r="D70">
            <v>0.19531839942997631</v>
          </cell>
          <cell r="E70">
            <v>0.16657956290043582</v>
          </cell>
          <cell r="F70">
            <v>8.9964486432799994E-3</v>
          </cell>
          <cell r="G70">
            <v>1.9742387886260485E-2</v>
          </cell>
          <cell r="H70">
            <v>1.0000000000000002</v>
          </cell>
        </row>
        <row r="71">
          <cell r="A71" t="str">
            <v>SCHMDT-SNP</v>
          </cell>
          <cell r="B71">
            <v>0.49866733891377441</v>
          </cell>
          <cell r="C71">
            <v>0.18766317560878726</v>
          </cell>
          <cell r="D71">
            <v>0.31366948547743834</v>
          </cell>
          <cell r="E71">
            <v>0.31366948547743834</v>
          </cell>
          <cell r="F71">
            <v>0</v>
          </cell>
          <cell r="G71">
            <v>0</v>
          </cell>
          <cell r="H71">
            <v>0.99999999999999989</v>
          </cell>
        </row>
        <row r="72">
          <cell r="A72" t="str">
            <v>SCHMDT-SO</v>
          </cell>
          <cell r="B72">
            <v>0.42914274867056212</v>
          </cell>
          <cell r="C72">
            <v>0.10185613874296097</v>
          </cell>
          <cell r="D72">
            <v>0.46900111258647703</v>
          </cell>
          <cell r="E72">
            <v>0.24912054574679812</v>
          </cell>
          <cell r="F72">
            <v>3.7694139651065918E-2</v>
          </cell>
          <cell r="G72">
            <v>0.18218642718861297</v>
          </cell>
          <cell r="H72">
            <v>1</v>
          </cell>
        </row>
        <row r="73">
          <cell r="A73" t="str">
            <v>SIT</v>
          </cell>
          <cell r="B73">
            <v>1.4966063906775111</v>
          </cell>
          <cell r="C73">
            <v>-0.45776773746883931</v>
          </cell>
          <cell r="D73">
            <v>-3.8838653208671803E-2</v>
          </cell>
          <cell r="E73">
            <v>0.12619851910921165</v>
          </cell>
          <cell r="F73">
            <v>-0.17560858046567096</v>
          </cell>
          <cell r="G73">
            <v>1.0571408147787511E-2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T_SPLIT</v>
          </cell>
          <cell r="D75">
            <v>0</v>
          </cell>
          <cell r="H75">
            <v>0</v>
          </cell>
        </row>
        <row r="76">
          <cell r="A76" t="str">
            <v>TAXDEPR</v>
          </cell>
          <cell r="B76">
            <v>0.47916783478420477</v>
          </cell>
          <cell r="C76">
            <v>0.19264002050825607</v>
          </cell>
          <cell r="D76">
            <v>0.3281921447075391</v>
          </cell>
          <cell r="E76">
            <v>0.32043212539134819</v>
          </cell>
          <cell r="F76">
            <v>7.7600193161909354E-3</v>
          </cell>
          <cell r="G76">
            <v>0</v>
          </cell>
          <cell r="H76">
            <v>1</v>
          </cell>
        </row>
        <row r="77">
          <cell r="A77" t="str">
            <v>TD</v>
          </cell>
          <cell r="B77">
            <v>0</v>
          </cell>
          <cell r="C77">
            <v>0.37432864478085648</v>
          </cell>
          <cell r="D77">
            <v>0.62567135521914352</v>
          </cell>
          <cell r="E77">
            <v>0.62567135521914352</v>
          </cell>
          <cell r="F77">
            <v>0</v>
          </cell>
          <cell r="G77">
            <v>0</v>
          </cell>
          <cell r="H77">
            <v>1</v>
          </cell>
        </row>
        <row r="78">
          <cell r="A78" t="str">
            <v>WSF</v>
          </cell>
          <cell r="B78">
            <v>0.79533531783513034</v>
          </cell>
          <cell r="C78">
            <v>0.20466468216486969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</row>
      </sheetData>
      <sheetData sheetId="21">
        <row r="11">
          <cell r="A11" t="str">
            <v>Factor Name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0.20965308958851622</v>
          </cell>
          <cell r="C19">
            <v>0.51710161778320196</v>
          </cell>
          <cell r="D19">
            <v>0.16066879702406001</v>
          </cell>
          <cell r="E19">
            <v>3.245124711767846E-2</v>
          </cell>
          <cell r="F19">
            <v>8.0125248486543121E-2</v>
          </cell>
          <cell r="G19">
            <v>0.99999999999999978</v>
          </cell>
        </row>
        <row r="20">
          <cell r="A20" t="str">
            <v>PLNT2</v>
          </cell>
          <cell r="B20">
            <v>0.28847847487182976</v>
          </cell>
          <cell r="C20">
            <v>0.71152152512817024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0.15451662355583209</v>
          </cell>
          <cell r="C21">
            <v>0.70816618498566508</v>
          </cell>
          <cell r="D21">
            <v>9.216717321878785E-3</v>
          </cell>
          <cell r="E21">
            <v>0.12810047413662409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0.20965308958851619</v>
          </cell>
          <cell r="C22">
            <v>0.51710161778320185</v>
          </cell>
          <cell r="D22">
            <v>0.16066879702406001</v>
          </cell>
          <cell r="E22">
            <v>3.2451247117678453E-2</v>
          </cell>
          <cell r="F22">
            <v>8.0125248486543121E-2</v>
          </cell>
          <cell r="G22">
            <v>0.99999999999999956</v>
          </cell>
        </row>
        <row r="23">
          <cell r="A23" t="str">
            <v>GENL</v>
          </cell>
          <cell r="B23">
            <v>0.20965308958851622</v>
          </cell>
          <cell r="C23">
            <v>0.51710161778320196</v>
          </cell>
          <cell r="D23">
            <v>0.16066879702405998</v>
          </cell>
          <cell r="E23">
            <v>3.2451247117678446E-2</v>
          </cell>
          <cell r="F23">
            <v>8.0125248486543107E-2</v>
          </cell>
          <cell r="G23">
            <v>0.99999999999999978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0.23727306589327696</v>
          </cell>
          <cell r="C25">
            <v>0.46866254844072719</v>
          </cell>
          <cell r="D25">
            <v>0.17512688579623858</v>
          </cell>
          <cell r="E25">
            <v>2.7824451997385667E-2</v>
          </cell>
          <cell r="F25">
            <v>9.1113047872372885E-2</v>
          </cell>
          <cell r="G25">
            <v>1.0000000000000013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52">
          <cell r="AG252" t="str">
            <v>METER</v>
          </cell>
        </row>
        <row r="260">
          <cell r="AG260">
            <v>0</v>
          </cell>
        </row>
        <row r="261">
          <cell r="AG261">
            <v>0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1">
          <cell r="AG281">
            <v>0</v>
          </cell>
        </row>
        <row r="287">
          <cell r="AG287">
            <v>0</v>
          </cell>
        </row>
        <row r="288">
          <cell r="H288">
            <v>115938437.37436633</v>
          </cell>
          <cell r="AG288">
            <v>0</v>
          </cell>
        </row>
        <row r="295">
          <cell r="AG295">
            <v>0</v>
          </cell>
        </row>
        <row r="296">
          <cell r="AG296">
            <v>172191.985458073</v>
          </cell>
        </row>
        <row r="297">
          <cell r="H297">
            <v>3501262.93</v>
          </cell>
          <cell r="AG297">
            <v>97420.722326010902</v>
          </cell>
        </row>
        <row r="303">
          <cell r="H303">
            <v>610870.80000000005</v>
          </cell>
          <cell r="AG303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8">
          <cell r="H308">
            <v>645493.84000000008</v>
          </cell>
          <cell r="AG308">
            <v>0</v>
          </cell>
        </row>
        <row r="309">
          <cell r="AG309">
            <v>0</v>
          </cell>
        </row>
        <row r="310">
          <cell r="AG310">
            <v>41.514652902145976</v>
          </cell>
        </row>
        <row r="315">
          <cell r="AG315">
            <v>0</v>
          </cell>
        </row>
        <row r="318">
          <cell r="H318">
            <v>422841.25</v>
          </cell>
          <cell r="AG318">
            <v>13721.725895298057</v>
          </cell>
        </row>
        <row r="319">
          <cell r="AG319">
            <v>0</v>
          </cell>
        </row>
        <row r="320">
          <cell r="AG320">
            <v>4810.0660627519674</v>
          </cell>
        </row>
        <row r="321">
          <cell r="AG321">
            <v>18531.791958050024</v>
          </cell>
        </row>
        <row r="324">
          <cell r="H324">
            <v>205820</v>
          </cell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5.1178549502640197E-2</v>
          </cell>
        </row>
        <row r="329">
          <cell r="AG329">
            <v>5.1178549502640197E-2</v>
          </cell>
        </row>
        <row r="361">
          <cell r="AG361">
            <v>0</v>
          </cell>
        </row>
        <row r="366">
          <cell r="AG366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7">
          <cell r="AG377">
            <v>0</v>
          </cell>
        </row>
        <row r="386">
          <cell r="AG386">
            <v>247.1613289414606</v>
          </cell>
        </row>
        <row r="393">
          <cell r="AG393">
            <v>0</v>
          </cell>
        </row>
        <row r="398">
          <cell r="AG398">
            <v>0</v>
          </cell>
        </row>
        <row r="412">
          <cell r="AG412">
            <v>0</v>
          </cell>
        </row>
        <row r="426">
          <cell r="AG426">
            <v>0</v>
          </cell>
        </row>
        <row r="431">
          <cell r="AG431">
            <v>0</v>
          </cell>
        </row>
        <row r="438">
          <cell r="AG438">
            <v>0</v>
          </cell>
        </row>
        <row r="443">
          <cell r="AG443">
            <v>0</v>
          </cell>
        </row>
        <row r="449">
          <cell r="AG449">
            <v>0</v>
          </cell>
        </row>
        <row r="458">
          <cell r="AG458">
            <v>0</v>
          </cell>
        </row>
        <row r="463">
          <cell r="AG463">
            <v>0</v>
          </cell>
        </row>
        <row r="468">
          <cell r="AG468">
            <v>0</v>
          </cell>
        </row>
        <row r="473">
          <cell r="AG473">
            <v>0</v>
          </cell>
        </row>
        <row r="478">
          <cell r="AG478">
            <v>0</v>
          </cell>
        </row>
        <row r="483">
          <cell r="AG483">
            <v>0</v>
          </cell>
        </row>
        <row r="492">
          <cell r="AG492">
            <v>0</v>
          </cell>
        </row>
        <row r="496">
          <cell r="AG496">
            <v>0</v>
          </cell>
        </row>
        <row r="501">
          <cell r="AG501">
            <v>0</v>
          </cell>
        </row>
        <row r="505">
          <cell r="AG505">
            <v>0</v>
          </cell>
        </row>
        <row r="509">
          <cell r="AG509">
            <v>0</v>
          </cell>
        </row>
        <row r="513">
          <cell r="AG513">
            <v>0</v>
          </cell>
        </row>
        <row r="517">
          <cell r="AG517">
            <v>0</v>
          </cell>
        </row>
        <row r="521">
          <cell r="AG521">
            <v>0</v>
          </cell>
        </row>
        <row r="525">
          <cell r="AG525">
            <v>0</v>
          </cell>
        </row>
        <row r="529">
          <cell r="AG529">
            <v>0</v>
          </cell>
        </row>
        <row r="533">
          <cell r="AG533">
            <v>0</v>
          </cell>
        </row>
        <row r="545">
          <cell r="AG545">
            <v>0</v>
          </cell>
        </row>
        <row r="549">
          <cell r="AG549">
            <v>0</v>
          </cell>
        </row>
        <row r="553">
          <cell r="AG553">
            <v>0</v>
          </cell>
        </row>
        <row r="557">
          <cell r="AG557">
            <v>0</v>
          </cell>
        </row>
        <row r="561">
          <cell r="AG561">
            <v>0</v>
          </cell>
        </row>
        <row r="565">
          <cell r="AG565">
            <v>0</v>
          </cell>
        </row>
        <row r="569">
          <cell r="AG569">
            <v>0</v>
          </cell>
        </row>
        <row r="573">
          <cell r="AG573">
            <v>0</v>
          </cell>
        </row>
        <row r="577">
          <cell r="AG577">
            <v>0</v>
          </cell>
        </row>
        <row r="581">
          <cell r="AG581">
            <v>0</v>
          </cell>
        </row>
        <row r="585">
          <cell r="AG585">
            <v>0</v>
          </cell>
        </row>
        <row r="599">
          <cell r="AG599">
            <v>0</v>
          </cell>
        </row>
        <row r="608">
          <cell r="AG608">
            <v>0</v>
          </cell>
        </row>
        <row r="613">
          <cell r="AG613">
            <v>0</v>
          </cell>
        </row>
        <row r="618">
          <cell r="AG618">
            <v>0</v>
          </cell>
        </row>
        <row r="631">
          <cell r="AG631">
            <v>0</v>
          </cell>
        </row>
        <row r="673">
          <cell r="AG673">
            <v>0</v>
          </cell>
        </row>
        <row r="707">
          <cell r="AG707">
            <v>0</v>
          </cell>
        </row>
        <row r="711">
          <cell r="AG711">
            <v>0</v>
          </cell>
        </row>
        <row r="715">
          <cell r="AG715">
            <v>0</v>
          </cell>
        </row>
        <row r="719">
          <cell r="AG719">
            <v>0</v>
          </cell>
        </row>
        <row r="723">
          <cell r="AG723">
            <v>0</v>
          </cell>
        </row>
        <row r="732">
          <cell r="H732">
            <v>25091221.66910474</v>
          </cell>
          <cell r="AG732">
            <v>0</v>
          </cell>
        </row>
        <row r="738">
          <cell r="AG738">
            <v>0</v>
          </cell>
        </row>
        <row r="742">
          <cell r="AG742">
            <v>0</v>
          </cell>
        </row>
        <row r="746">
          <cell r="AG746">
            <v>0</v>
          </cell>
        </row>
        <row r="750">
          <cell r="AG750">
            <v>0</v>
          </cell>
        </row>
        <row r="754">
          <cell r="AG754">
            <v>0</v>
          </cell>
        </row>
        <row r="758">
          <cell r="AG758">
            <v>0</v>
          </cell>
        </row>
        <row r="762">
          <cell r="AG762">
            <v>0</v>
          </cell>
        </row>
        <row r="766">
          <cell r="AG766">
            <v>0</v>
          </cell>
        </row>
        <row r="779">
          <cell r="H779">
            <v>2238257.0882576611</v>
          </cell>
          <cell r="AG779">
            <v>72634.233883944806</v>
          </cell>
        </row>
        <row r="784">
          <cell r="H784">
            <v>1401469.4541549219</v>
          </cell>
          <cell r="AG784">
            <v>0</v>
          </cell>
        </row>
        <row r="789">
          <cell r="H789">
            <v>667271.64242570347</v>
          </cell>
          <cell r="AG789">
            <v>0</v>
          </cell>
        </row>
        <row r="794">
          <cell r="H794">
            <v>533842.45030057663</v>
          </cell>
          <cell r="AG794">
            <v>0</v>
          </cell>
        </row>
        <row r="799">
          <cell r="H799">
            <v>407.0789473684211</v>
          </cell>
          <cell r="AG799">
            <v>0</v>
          </cell>
        </row>
        <row r="804">
          <cell r="H804">
            <v>24835.991744445288</v>
          </cell>
          <cell r="AG804">
            <v>24835.991744445288</v>
          </cell>
        </row>
        <row r="809">
          <cell r="H809">
            <v>777485.90922456933</v>
          </cell>
          <cell r="AG809">
            <v>777485.90922456933</v>
          </cell>
        </row>
        <row r="814">
          <cell r="H814">
            <v>793343.77101197036</v>
          </cell>
          <cell r="AG814">
            <v>0</v>
          </cell>
        </row>
        <row r="819">
          <cell r="H819">
            <v>187434.05512716898</v>
          </cell>
          <cell r="AG819">
            <v>0</v>
          </cell>
        </row>
        <row r="824">
          <cell r="H824">
            <v>511741.60398796288</v>
          </cell>
          <cell r="AG824">
            <v>0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829">
          <cell r="H829">
            <v>751149.27610831161</v>
          </cell>
          <cell r="AG829">
            <v>24375.730781256108</v>
          </cell>
        </row>
        <row r="834">
          <cell r="H834">
            <v>237928.37525667154</v>
          </cell>
          <cell r="AG834">
            <v>0</v>
          </cell>
        </row>
        <row r="839">
          <cell r="H839">
            <v>1323539.9690477981</v>
          </cell>
          <cell r="AG839">
            <v>0</v>
          </cell>
        </row>
        <row r="844">
          <cell r="H844">
            <v>6267616.1296323612</v>
          </cell>
          <cell r="AG844">
            <v>0</v>
          </cell>
        </row>
        <row r="849">
          <cell r="H849">
            <v>1969946.1092652881</v>
          </cell>
          <cell r="AG849">
            <v>0</v>
          </cell>
        </row>
        <row r="854">
          <cell r="H854">
            <v>118749.34516308023</v>
          </cell>
          <cell r="AG854">
            <v>0</v>
          </cell>
        </row>
        <row r="864">
          <cell r="H864">
            <v>327454.43363825686</v>
          </cell>
          <cell r="AG864">
            <v>0</v>
          </cell>
        </row>
        <row r="869">
          <cell r="H869">
            <v>872976.71076856949</v>
          </cell>
          <cell r="AG869">
            <v>872976.71076856949</v>
          </cell>
        </row>
        <row r="874">
          <cell r="H874">
            <v>315740.65929771168</v>
          </cell>
          <cell r="AG874">
            <v>0</v>
          </cell>
        </row>
        <row r="886">
          <cell r="AG886">
            <v>0</v>
          </cell>
        </row>
        <row r="891">
          <cell r="AG891">
            <v>0</v>
          </cell>
        </row>
        <row r="896">
          <cell r="AG896">
            <v>0</v>
          </cell>
        </row>
        <row r="901">
          <cell r="AG901">
            <v>0</v>
          </cell>
        </row>
        <row r="906">
          <cell r="AG906">
            <v>0</v>
          </cell>
        </row>
        <row r="920">
          <cell r="AG920">
            <v>0</v>
          </cell>
        </row>
        <row r="925">
          <cell r="AG925">
            <v>0</v>
          </cell>
        </row>
        <row r="930">
          <cell r="AG930">
            <v>0</v>
          </cell>
        </row>
        <row r="935">
          <cell r="AG935">
            <v>0</v>
          </cell>
        </row>
        <row r="946">
          <cell r="AG946">
            <v>0</v>
          </cell>
        </row>
        <row r="951">
          <cell r="AG951">
            <v>0</v>
          </cell>
        </row>
        <row r="956">
          <cell r="AG956">
            <v>0</v>
          </cell>
        </row>
        <row r="961">
          <cell r="AG961">
            <v>0</v>
          </cell>
        </row>
        <row r="970">
          <cell r="AG970">
            <v>0</v>
          </cell>
        </row>
        <row r="972">
          <cell r="AG972">
            <v>74347.386278588863</v>
          </cell>
        </row>
        <row r="976">
          <cell r="AG976">
            <v>0</v>
          </cell>
        </row>
        <row r="978">
          <cell r="AG978">
            <v>-10375.408574773594</v>
          </cell>
        </row>
        <row r="982">
          <cell r="AG982">
            <v>0</v>
          </cell>
        </row>
        <row r="984">
          <cell r="AG984">
            <v>11981.557627884238</v>
          </cell>
        </row>
        <row r="988">
          <cell r="AG988">
            <v>33755.147867115855</v>
          </cell>
        </row>
        <row r="992">
          <cell r="AG992">
            <v>9541.4102387306611</v>
          </cell>
        </row>
        <row r="998">
          <cell r="AG998">
            <v>0</v>
          </cell>
        </row>
        <row r="1003">
          <cell r="AG1003">
            <v>0</v>
          </cell>
        </row>
        <row r="1010">
          <cell r="AG1010">
            <v>0</v>
          </cell>
        </row>
        <row r="1015">
          <cell r="AG1015">
            <v>-26047.065579416467</v>
          </cell>
        </row>
        <row r="1021">
          <cell r="AG1021">
            <v>43810.742231877011</v>
          </cell>
        </row>
        <row r="1026">
          <cell r="AG1026">
            <v>5530.848353654982</v>
          </cell>
        </row>
        <row r="1032">
          <cell r="AG1032">
            <v>62304.726722075829</v>
          </cell>
        </row>
        <row r="1051">
          <cell r="AG1051">
            <v>0</v>
          </cell>
        </row>
        <row r="1057">
          <cell r="AG1057">
            <v>0</v>
          </cell>
        </row>
        <row r="1070">
          <cell r="AG1070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5">
          <cell r="AG1075">
            <v>0</v>
          </cell>
        </row>
        <row r="1076">
          <cell r="AG1076">
            <v>0</v>
          </cell>
        </row>
        <row r="1077">
          <cell r="AG1077">
            <v>0</v>
          </cell>
        </row>
        <row r="1078">
          <cell r="AG1078">
            <v>0</v>
          </cell>
        </row>
        <row r="1079">
          <cell r="AG1079">
            <v>0</v>
          </cell>
        </row>
        <row r="1080">
          <cell r="AG1080">
            <v>0</v>
          </cell>
        </row>
        <row r="1081">
          <cell r="AG1081">
            <v>0</v>
          </cell>
        </row>
        <row r="1082">
          <cell r="AG1082">
            <v>0</v>
          </cell>
        </row>
        <row r="1083">
          <cell r="AG1083">
            <v>561450.94748813414</v>
          </cell>
        </row>
        <row r="1084">
          <cell r="AG1084">
            <v>0</v>
          </cell>
        </row>
        <row r="1085">
          <cell r="AG1085">
            <v>0</v>
          </cell>
        </row>
        <row r="1086">
          <cell r="AG1086">
            <v>0</v>
          </cell>
        </row>
        <row r="1090">
          <cell r="AG1090">
            <v>56810.292481002129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5">
          <cell r="AG1095">
            <v>0</v>
          </cell>
        </row>
        <row r="1096">
          <cell r="AG1096">
            <v>15206.505484580011</v>
          </cell>
        </row>
        <row r="1097">
          <cell r="AG1097">
            <v>0</v>
          </cell>
        </row>
        <row r="1098">
          <cell r="AG1098">
            <v>0</v>
          </cell>
        </row>
        <row r="1103">
          <cell r="AG1103">
            <v>0</v>
          </cell>
        </row>
        <row r="1107">
          <cell r="AG1107">
            <v>0</v>
          </cell>
        </row>
        <row r="1112">
          <cell r="AG1112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35">
          <cell r="AG1135">
            <v>216.7592732809463</v>
          </cell>
        </row>
        <row r="1136">
          <cell r="AG1136">
            <v>0</v>
          </cell>
        </row>
        <row r="1137">
          <cell r="AG1137">
            <v>14.133093145343381</v>
          </cell>
        </row>
        <row r="1138">
          <cell r="AG1138">
            <v>25143.711613710278</v>
          </cell>
        </row>
        <row r="1139">
          <cell r="AG1139">
            <v>0</v>
          </cell>
        </row>
        <row r="1140">
          <cell r="AG1140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148">
          <cell r="AG1148">
            <v>0</v>
          </cell>
        </row>
        <row r="1158">
          <cell r="AG1158">
            <v>0</v>
          </cell>
        </row>
        <row r="1166">
          <cell r="AG1166">
            <v>0</v>
          </cell>
        </row>
        <row r="1174">
          <cell r="AG1174">
            <v>0</v>
          </cell>
        </row>
        <row r="1183">
          <cell r="AG1183">
            <v>0</v>
          </cell>
        </row>
        <row r="1194">
          <cell r="AG1194">
            <v>0</v>
          </cell>
        </row>
        <row r="1202">
          <cell r="AG1202">
            <v>154389.61535114929</v>
          </cell>
        </row>
        <row r="1213">
          <cell r="AG1213">
            <v>-835.98073697774475</v>
          </cell>
        </row>
        <row r="1218">
          <cell r="AG1218">
            <v>0</v>
          </cell>
        </row>
        <row r="1276">
          <cell r="AG1276">
            <v>682802.44100470957</v>
          </cell>
        </row>
        <row r="1294">
          <cell r="AG1294">
            <v>-433227.37494349119</v>
          </cell>
        </row>
        <row r="1332">
          <cell r="AG1332">
            <v>1220.1018575969101</v>
          </cell>
        </row>
        <row r="1349">
          <cell r="AG1349">
            <v>9002.8687430767259</v>
          </cell>
        </row>
        <row r="1368">
          <cell r="AG1368">
            <v>0</v>
          </cell>
        </row>
        <row r="1375">
          <cell r="AG1375">
            <v>0</v>
          </cell>
        </row>
        <row r="1382">
          <cell r="AG1382">
            <v>0</v>
          </cell>
        </row>
        <row r="1389">
          <cell r="AG1389">
            <v>0</v>
          </cell>
        </row>
        <row r="1396">
          <cell r="AG1396">
            <v>0</v>
          </cell>
        </row>
        <row r="1403">
          <cell r="AG1403">
            <v>0</v>
          </cell>
        </row>
        <row r="1408">
          <cell r="AG1408">
            <v>0</v>
          </cell>
        </row>
        <row r="1419">
          <cell r="AG1419">
            <v>0</v>
          </cell>
        </row>
        <row r="1424">
          <cell r="AG1424">
            <v>0</v>
          </cell>
        </row>
        <row r="1429">
          <cell r="AG1429">
            <v>0</v>
          </cell>
        </row>
        <row r="1434">
          <cell r="AG1434">
            <v>0</v>
          </cell>
        </row>
        <row r="1439">
          <cell r="AG1439">
            <v>0</v>
          </cell>
        </row>
        <row r="1444">
          <cell r="AG1444">
            <v>0</v>
          </cell>
        </row>
        <row r="1449">
          <cell r="AG1449">
            <v>0</v>
          </cell>
        </row>
        <row r="1461">
          <cell r="AG1461">
            <v>0</v>
          </cell>
        </row>
        <row r="1466">
          <cell r="AG1466">
            <v>0</v>
          </cell>
        </row>
        <row r="1471">
          <cell r="AG1471">
            <v>0</v>
          </cell>
        </row>
        <row r="1476">
          <cell r="AG1476">
            <v>0</v>
          </cell>
        </row>
        <row r="1481">
          <cell r="AG1481">
            <v>0</v>
          </cell>
        </row>
        <row r="1486">
          <cell r="AG1486">
            <v>0</v>
          </cell>
        </row>
        <row r="1491">
          <cell r="AG1491">
            <v>0</v>
          </cell>
        </row>
        <row r="1497">
          <cell r="AG1497">
            <v>0</v>
          </cell>
        </row>
        <row r="1538">
          <cell r="AG1538">
            <v>0</v>
          </cell>
        </row>
        <row r="1556">
          <cell r="AG1556">
            <v>0</v>
          </cell>
        </row>
        <row r="1561">
          <cell r="AG1561">
            <v>0</v>
          </cell>
        </row>
        <row r="1568">
          <cell r="AG1568">
            <v>0</v>
          </cell>
        </row>
        <row r="1583">
          <cell r="H1583">
            <v>15281456.530494425</v>
          </cell>
          <cell r="AG1583">
            <v>0</v>
          </cell>
        </row>
        <row r="1590">
          <cell r="H1590">
            <v>11374078.100113656</v>
          </cell>
          <cell r="AG1590">
            <v>0</v>
          </cell>
        </row>
        <row r="1596">
          <cell r="H1596">
            <v>184997296.41627666</v>
          </cell>
          <cell r="AG1596">
            <v>0</v>
          </cell>
        </row>
        <row r="1602">
          <cell r="H1602">
            <v>69279707.494527459</v>
          </cell>
          <cell r="AG1602">
            <v>0</v>
          </cell>
        </row>
        <row r="1608">
          <cell r="H1608">
            <v>194825659.94103575</v>
          </cell>
          <cell r="AG1608">
            <v>0</v>
          </cell>
        </row>
        <row r="1614">
          <cell r="H1614">
            <v>115253829.37929001</v>
          </cell>
          <cell r="AG1614">
            <v>0</v>
          </cell>
        </row>
        <row r="1620">
          <cell r="H1620">
            <v>516733.11491092551</v>
          </cell>
          <cell r="AG1620">
            <v>0</v>
          </cell>
        </row>
        <row r="1626">
          <cell r="H1626">
            <v>1205895.824762776</v>
          </cell>
          <cell r="AG1626">
            <v>0</v>
          </cell>
        </row>
        <row r="1632">
          <cell r="H1632">
            <v>1843970.6782873054</v>
          </cell>
          <cell r="AG1632">
            <v>0</v>
          </cell>
        </row>
        <row r="1636">
          <cell r="AG1636">
            <v>0</v>
          </cell>
        </row>
        <row r="1640">
          <cell r="H1640">
            <v>0</v>
          </cell>
        </row>
        <row r="1652">
          <cell r="H1652">
            <v>4566678.8961954499</v>
          </cell>
          <cell r="AG1652">
            <v>0</v>
          </cell>
        </row>
        <row r="1658">
          <cell r="H1658">
            <v>6200331.210666257</v>
          </cell>
          <cell r="AG1658">
            <v>0</v>
          </cell>
        </row>
        <row r="1664">
          <cell r="H1664">
            <v>117197700.28799777</v>
          </cell>
          <cell r="AG1664">
            <v>0</v>
          </cell>
        </row>
        <row r="1675">
          <cell r="H1675">
            <v>112481405.59180149</v>
          </cell>
        </row>
        <row r="1682">
          <cell r="H1682">
            <v>101166102.59175569</v>
          </cell>
        </row>
        <row r="1689">
          <cell r="H1689">
            <v>16150579.661044646</v>
          </cell>
        </row>
        <row r="1696">
          <cell r="H1696">
            <v>48087752.904791288</v>
          </cell>
        </row>
        <row r="1702">
          <cell r="H1702">
            <v>89815101.490831316</v>
          </cell>
          <cell r="AG1702">
            <v>0</v>
          </cell>
        </row>
        <row r="1709">
          <cell r="H1709">
            <v>44790634.261855371</v>
          </cell>
          <cell r="AG1709">
            <v>0</v>
          </cell>
        </row>
        <row r="1720">
          <cell r="H1720">
            <v>18140498.387760241</v>
          </cell>
          <cell r="AG1720">
            <v>18140498.387760241</v>
          </cell>
        </row>
        <row r="1727">
          <cell r="H1727">
            <v>1052032.2635645953</v>
          </cell>
        </row>
        <row r="1731">
          <cell r="H1731">
            <v>0</v>
          </cell>
          <cell r="AG1731">
            <v>0</v>
          </cell>
        </row>
        <row r="1732">
          <cell r="H1732">
            <v>0</v>
          </cell>
          <cell r="AG1732">
            <v>0</v>
          </cell>
        </row>
        <row r="1733">
          <cell r="H1733">
            <v>0</v>
          </cell>
          <cell r="AG1733">
            <v>0</v>
          </cell>
        </row>
        <row r="1734">
          <cell r="H1734">
            <v>0</v>
          </cell>
        </row>
        <row r="1740">
          <cell r="H1740">
            <v>10125934.910596197</v>
          </cell>
          <cell r="AG1740">
            <v>0</v>
          </cell>
        </row>
        <row r="1744">
          <cell r="AG1744">
            <v>0</v>
          </cell>
        </row>
        <row r="1748">
          <cell r="AG1748">
            <v>0</v>
          </cell>
        </row>
        <row r="1757">
          <cell r="AG1757">
            <v>22792.639799486373</v>
          </cell>
        </row>
        <row r="1758">
          <cell r="AG1758">
            <v>0</v>
          </cell>
        </row>
        <row r="1759">
          <cell r="AG1759">
            <v>0</v>
          </cell>
        </row>
        <row r="1760">
          <cell r="AG1760">
            <v>0</v>
          </cell>
        </row>
        <row r="1761">
          <cell r="AG1761">
            <v>5524.3557152940821</v>
          </cell>
        </row>
        <row r="1765">
          <cell r="AG1765">
            <v>356229.54920620186</v>
          </cell>
        </row>
        <row r="1766">
          <cell r="AG1766">
            <v>0</v>
          </cell>
        </row>
        <row r="1767">
          <cell r="AG1767">
            <v>0</v>
          </cell>
        </row>
        <row r="1768">
          <cell r="AG1768">
            <v>0</v>
          </cell>
        </row>
        <row r="1769">
          <cell r="AG1769">
            <v>0</v>
          </cell>
        </row>
        <row r="1770">
          <cell r="AG1770">
            <v>100057.21025003344</v>
          </cell>
        </row>
        <row r="1774">
          <cell r="AG1774">
            <v>83950.754356240126</v>
          </cell>
        </row>
        <row r="1775">
          <cell r="AG1775">
            <v>0</v>
          </cell>
        </row>
        <row r="1776">
          <cell r="AG1776">
            <v>0</v>
          </cell>
        </row>
        <row r="1777">
          <cell r="AG1777">
            <v>0</v>
          </cell>
        </row>
        <row r="1778">
          <cell r="AG1778">
            <v>0</v>
          </cell>
        </row>
        <row r="1779">
          <cell r="AG1779">
            <v>0</v>
          </cell>
        </row>
        <row r="1780">
          <cell r="AG1780">
            <v>60962.316553880417</v>
          </cell>
        </row>
        <row r="1781">
          <cell r="AG1781">
            <v>0</v>
          </cell>
        </row>
        <row r="1782">
          <cell r="AG1782">
            <v>0</v>
          </cell>
        </row>
        <row r="1786">
          <cell r="AG1786">
            <v>222510.70406331201</v>
          </cell>
        </row>
        <row r="1787">
          <cell r="AG1787">
            <v>8181.9201364654491</v>
          </cell>
        </row>
        <row r="1788">
          <cell r="AG1788">
            <v>0</v>
          </cell>
        </row>
        <row r="1789">
          <cell r="AG1789">
            <v>0</v>
          </cell>
        </row>
        <row r="1790">
          <cell r="AG1790">
            <v>0</v>
          </cell>
        </row>
        <row r="1791">
          <cell r="AG1791">
            <v>0</v>
          </cell>
        </row>
        <row r="1792">
          <cell r="AG1792">
            <v>0</v>
          </cell>
        </row>
        <row r="1793">
          <cell r="AG1793">
            <v>0</v>
          </cell>
        </row>
        <row r="1794">
          <cell r="AG1794">
            <v>0</v>
          </cell>
        </row>
        <row r="1798">
          <cell r="AG1798">
            <v>34248.618212491034</v>
          </cell>
        </row>
        <row r="1799">
          <cell r="AG1799">
            <v>0</v>
          </cell>
        </row>
        <row r="1800">
          <cell r="AG1800">
            <v>0</v>
          </cell>
        </row>
        <row r="1801">
          <cell r="AG1801">
            <v>383.6739056620213</v>
          </cell>
        </row>
        <row r="1802">
          <cell r="AG1802">
            <v>0</v>
          </cell>
        </row>
        <row r="1803">
          <cell r="AG1803">
            <v>0</v>
          </cell>
        </row>
        <row r="1807">
          <cell r="AG1807">
            <v>111416.59325612149</v>
          </cell>
        </row>
        <row r="1808">
          <cell r="AG1808">
            <v>0</v>
          </cell>
        </row>
        <row r="1809">
          <cell r="AG1809">
            <v>0</v>
          </cell>
        </row>
        <row r="1810">
          <cell r="AG1810">
            <v>4014.7642143966073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8">
          <cell r="AG1818">
            <v>112332.26290213803</v>
          </cell>
        </row>
        <row r="1819">
          <cell r="AG1819">
            <v>0</v>
          </cell>
        </row>
        <row r="1820">
          <cell r="AG1820">
            <v>0</v>
          </cell>
        </row>
        <row r="1821">
          <cell r="AG1821">
            <v>5371.4622514344428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9">
          <cell r="AG1829">
            <v>343644.49064303207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1553.6643255939528</v>
          </cell>
        </row>
        <row r="1833">
          <cell r="AG1833">
            <v>0</v>
          </cell>
        </row>
        <row r="1834">
          <cell r="AG1834">
            <v>0</v>
          </cell>
        </row>
        <row r="1836">
          <cell r="AG1836">
            <v>0</v>
          </cell>
        </row>
        <row r="1843">
          <cell r="AG1843">
            <v>335843.18089089869</v>
          </cell>
        </row>
        <row r="1844">
          <cell r="AG1844">
            <v>9378.13928842313</v>
          </cell>
        </row>
        <row r="1845">
          <cell r="AG1845">
            <v>15699.478314587393</v>
          </cell>
        </row>
        <row r="1846">
          <cell r="AG1846">
            <v>110162.71151464102</v>
          </cell>
        </row>
        <row r="1847">
          <cell r="AG1847">
            <v>2195.0684462205809</v>
          </cell>
        </row>
        <row r="1848">
          <cell r="AG1848">
            <v>174304.76241200717</v>
          </cell>
        </row>
        <row r="1849">
          <cell r="AG1849">
            <v>299.73389603177679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855">
          <cell r="AG1855">
            <v>4426.9811715724882</v>
          </cell>
        </row>
        <row r="1856">
          <cell r="AG1856">
            <v>0</v>
          </cell>
        </row>
        <row r="1857">
          <cell r="AG1857">
            <v>0</v>
          </cell>
        </row>
        <row r="1858">
          <cell r="AG1858">
            <v>0</v>
          </cell>
        </row>
        <row r="1859">
          <cell r="AG1859">
            <v>3361.5208422881674</v>
          </cell>
        </row>
        <row r="1860">
          <cell r="AG1860">
            <v>0</v>
          </cell>
        </row>
        <row r="1861">
          <cell r="AG1861">
            <v>0</v>
          </cell>
        </row>
        <row r="1862">
          <cell r="AG1862">
            <v>0</v>
          </cell>
        </row>
        <row r="1869">
          <cell r="AG1869">
            <v>0</v>
          </cell>
        </row>
        <row r="1873">
          <cell r="AG1873">
            <v>0</v>
          </cell>
        </row>
        <row r="1875">
          <cell r="AG1875">
            <v>0</v>
          </cell>
        </row>
        <row r="1883">
          <cell r="AG1883">
            <v>48134.263537467246</v>
          </cell>
        </row>
        <row r="1885">
          <cell r="AG1885">
            <v>-48134.263537467246</v>
          </cell>
        </row>
        <row r="1890">
          <cell r="AG1890">
            <v>0</v>
          </cell>
        </row>
        <row r="1892">
          <cell r="AG1892">
            <v>0</v>
          </cell>
        </row>
        <row r="1902">
          <cell r="AG1902">
            <v>204.26283700040253</v>
          </cell>
        </row>
        <row r="1910">
          <cell r="AG1910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4">
          <cell r="AG1924">
            <v>0</v>
          </cell>
        </row>
        <row r="1925">
          <cell r="AG1925">
            <v>180.3935430559485</v>
          </cell>
        </row>
        <row r="1926">
          <cell r="AG1926">
            <v>0</v>
          </cell>
        </row>
        <row r="1927">
          <cell r="AG1927">
            <v>0</v>
          </cell>
        </row>
        <row r="1931">
          <cell r="AG1931">
            <v>5002.7333050731759</v>
          </cell>
        </row>
        <row r="1932">
          <cell r="AG1932">
            <v>101.73401867180809</v>
          </cell>
        </row>
        <row r="1933">
          <cell r="AG1933">
            <v>396901.02818394318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47">
          <cell r="AG1947">
            <v>0</v>
          </cell>
        </row>
        <row r="1959">
          <cell r="AG1959">
            <v>0</v>
          </cell>
        </row>
        <row r="1960">
          <cell r="AG1960">
            <v>0</v>
          </cell>
        </row>
        <row r="1961">
          <cell r="AG1961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71">
          <cell r="AG1971">
            <v>0</v>
          </cell>
        </row>
        <row r="1975">
          <cell r="AG1975">
            <v>0</v>
          </cell>
        </row>
        <row r="1980">
          <cell r="AG1980">
            <v>0</v>
          </cell>
        </row>
        <row r="1987">
          <cell r="AG1987">
            <v>0</v>
          </cell>
        </row>
        <row r="1995">
          <cell r="AG1995">
            <v>0</v>
          </cell>
        </row>
        <row r="2000">
          <cell r="AG2000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11">
          <cell r="AG2011">
            <v>0</v>
          </cell>
        </row>
        <row r="2015">
          <cell r="AG2015">
            <v>0</v>
          </cell>
        </row>
        <row r="2019">
          <cell r="AG2019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143033.0458033894</v>
          </cell>
        </row>
        <row r="2047">
          <cell r="AG2047">
            <v>0</v>
          </cell>
        </row>
        <row r="2052">
          <cell r="AG2052">
            <v>-270.73483302291777</v>
          </cell>
        </row>
        <row r="2058">
          <cell r="AG2058">
            <v>13140.555274701919</v>
          </cell>
        </row>
        <row r="2062">
          <cell r="AG2062">
            <v>32668.913618079881</v>
          </cell>
        </row>
        <row r="2067">
          <cell r="AG2067">
            <v>0</v>
          </cell>
        </row>
        <row r="2070">
          <cell r="AG2070">
            <v>6958.945902575887</v>
          </cell>
        </row>
        <row r="2081">
          <cell r="AG2081">
            <v>89.005769744383628</v>
          </cell>
        </row>
        <row r="2088">
          <cell r="AG2088">
            <v>8079.0817983031639</v>
          </cell>
        </row>
        <row r="2098">
          <cell r="AG2098">
            <v>0</v>
          </cell>
        </row>
        <row r="2099">
          <cell r="AG2099">
            <v>34021.493052327591</v>
          </cell>
        </row>
        <row r="2113">
          <cell r="AG2113">
            <v>0</v>
          </cell>
        </row>
        <row r="2118">
          <cell r="AG2118">
            <v>0</v>
          </cell>
        </row>
        <row r="2123">
          <cell r="AG2123">
            <v>0</v>
          </cell>
        </row>
        <row r="2136">
          <cell r="AG2136">
            <v>0</v>
          </cell>
        </row>
        <row r="2139">
          <cell r="H2139">
            <v>0</v>
          </cell>
        </row>
        <row r="2140">
          <cell r="AG2140">
            <v>0</v>
          </cell>
        </row>
        <row r="2143">
          <cell r="H2143">
            <v>-1235405.4542094748</v>
          </cell>
        </row>
        <row r="2144">
          <cell r="AG2144">
            <v>-8389.6405566527428</v>
          </cell>
        </row>
        <row r="2147">
          <cell r="H2147">
            <v>-3029085.4566001594</v>
          </cell>
        </row>
        <row r="2148">
          <cell r="AG2148">
            <v>-20570.524526720019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60">
          <cell r="AG2160">
            <v>0</v>
          </cell>
        </row>
        <row r="2168">
          <cell r="AG2168">
            <v>-92194.989314611012</v>
          </cell>
        </row>
        <row r="2171">
          <cell r="AG2171">
            <v>0</v>
          </cell>
        </row>
        <row r="2179">
          <cell r="AG2179">
            <v>-773.77773536357881</v>
          </cell>
        </row>
        <row r="2183">
          <cell r="AG2183">
            <v>0</v>
          </cell>
        </row>
        <row r="2184">
          <cell r="AG2184">
            <v>176949.25094638686</v>
          </cell>
        </row>
        <row r="2187">
          <cell r="AG2187">
            <v>0</v>
          </cell>
        </row>
        <row r="2194">
          <cell r="AG2194">
            <v>179296.05522516451</v>
          </cell>
        </row>
        <row r="2200">
          <cell r="AG2200">
            <v>0</v>
          </cell>
        </row>
        <row r="2206">
          <cell r="AG2206">
            <v>-42975.085173876068</v>
          </cell>
        </row>
        <row r="2207">
          <cell r="AG2207">
            <v>-26922.482423796235</v>
          </cell>
        </row>
        <row r="2216">
          <cell r="AG2216">
            <v>-3066488.6608194499</v>
          </cell>
        </row>
        <row r="2219">
          <cell r="AG2219">
            <v>864.02560103648705</v>
          </cell>
        </row>
        <row r="2222">
          <cell r="AG2222">
            <v>-64485.023674055643</v>
          </cell>
        </row>
        <row r="2228">
          <cell r="AG2228">
            <v>-93314.79160264344</v>
          </cell>
        </row>
        <row r="2241">
          <cell r="AG2241">
            <v>-5185.5181454456269</v>
          </cell>
        </row>
        <row r="2256">
          <cell r="AG2256">
            <v>0</v>
          </cell>
        </row>
        <row r="2262">
          <cell r="AG2262">
            <v>0</v>
          </cell>
        </row>
        <row r="2269">
          <cell r="AG2269">
            <v>0</v>
          </cell>
        </row>
        <row r="2282">
          <cell r="AG2282">
            <v>0</v>
          </cell>
        </row>
        <row r="2300">
          <cell r="AG2300">
            <v>0</v>
          </cell>
        </row>
        <row r="2309">
          <cell r="AG2309">
            <v>0</v>
          </cell>
        </row>
        <row r="2313">
          <cell r="AG2313">
            <v>0</v>
          </cell>
        </row>
        <row r="2317">
          <cell r="AG2317">
            <v>0</v>
          </cell>
        </row>
        <row r="2324">
          <cell r="AG2324">
            <v>0</v>
          </cell>
        </row>
        <row r="2328">
          <cell r="AG2328">
            <v>0</v>
          </cell>
        </row>
        <row r="2332">
          <cell r="AG2332">
            <v>0</v>
          </cell>
        </row>
        <row r="2336">
          <cell r="AG2336">
            <v>0</v>
          </cell>
        </row>
        <row r="2340">
          <cell r="AG2340">
            <v>0</v>
          </cell>
        </row>
        <row r="2344">
          <cell r="AG2344">
            <v>0</v>
          </cell>
        </row>
        <row r="2348">
          <cell r="AG2348">
            <v>-8280836.1699999999</v>
          </cell>
        </row>
        <row r="2352">
          <cell r="AG2352">
            <v>0</v>
          </cell>
        </row>
        <row r="2356">
          <cell r="AG2356">
            <v>0</v>
          </cell>
        </row>
        <row r="2360">
          <cell r="AG2360">
            <v>0</v>
          </cell>
        </row>
        <row r="2364">
          <cell r="AG2364">
            <v>0</v>
          </cell>
        </row>
        <row r="2368">
          <cell r="AG2368">
            <v>0</v>
          </cell>
        </row>
        <row r="2372">
          <cell r="AG2372">
            <v>162.25623558839229</v>
          </cell>
        </row>
        <row r="2382">
          <cell r="AG2382">
            <v>-552606.28300322534</v>
          </cell>
        </row>
        <row r="2383">
          <cell r="AG2383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6">
          <cell r="AG2386">
            <v>0</v>
          </cell>
        </row>
        <row r="2387">
          <cell r="AG2387">
            <v>-80878.217305024489</v>
          </cell>
        </row>
        <row r="2388">
          <cell r="AG2388">
            <v>0</v>
          </cell>
        </row>
        <row r="2389">
          <cell r="AG2389">
            <v>0</v>
          </cell>
        </row>
        <row r="2390">
          <cell r="AG2390">
            <v>0</v>
          </cell>
        </row>
        <row r="2400">
          <cell r="AG240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34">
          <cell r="AG2434">
            <v>0</v>
          </cell>
        </row>
        <row r="2441">
          <cell r="AG2441">
            <v>-10796.439863960213</v>
          </cell>
        </row>
        <row r="2443">
          <cell r="AG2443">
            <v>-191451.33410487621</v>
          </cell>
        </row>
        <row r="2449">
          <cell r="AG2449">
            <v>0</v>
          </cell>
        </row>
        <row r="2453">
          <cell r="AG2453">
            <v>-966.80456175128677</v>
          </cell>
        </row>
        <row r="2454">
          <cell r="AG2454">
            <v>0</v>
          </cell>
        </row>
        <row r="2455">
          <cell r="AG2455">
            <v>0</v>
          </cell>
        </row>
        <row r="2456">
          <cell r="AG2456">
            <v>0</v>
          </cell>
        </row>
        <row r="2457">
          <cell r="AG2457">
            <v>-75.304290127976827</v>
          </cell>
        </row>
        <row r="2458">
          <cell r="AG2458">
            <v>0</v>
          </cell>
        </row>
        <row r="2459">
          <cell r="AG2459">
            <v>-280651.93776917399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0.75</v>
          </cell>
          <cell r="D15" t="str">
            <v>/</v>
          </cell>
          <cell r="E15">
            <v>0.25</v>
          </cell>
          <cell r="F15">
            <v>0.13711846467969196</v>
          </cell>
          <cell r="G15">
            <v>2.528882867586716E-2</v>
          </cell>
          <cell r="H15">
            <v>0.19005609905954446</v>
          </cell>
          <cell r="I15">
            <v>0.23859192838822588</v>
          </cell>
          <cell r="J15">
            <v>0.40508345399268908</v>
          </cell>
          <cell r="K15">
            <v>2.2596637159267847E-3</v>
          </cell>
          <cell r="L15">
            <v>1.0051989654422636E-3</v>
          </cell>
          <cell r="M15">
            <v>4.8577124182435337E-4</v>
          </cell>
          <cell r="N15">
            <v>1.0254271785880927E-4</v>
          </cell>
          <cell r="O15">
            <v>8.0485629293052817E-6</v>
          </cell>
          <cell r="P15">
            <v>1</v>
          </cell>
          <cell r="R15">
            <v>1.0254271785880927E-4</v>
          </cell>
          <cell r="S15">
            <v>0</v>
          </cell>
          <cell r="T15">
            <v>0</v>
          </cell>
          <cell r="U15">
            <v>1.0051989654422636E-3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0.13453492890768334</v>
          </cell>
          <cell r="G16">
            <v>2.4355402123577501E-2</v>
          </cell>
          <cell r="H16">
            <v>0.1836405268477041</v>
          </cell>
          <cell r="I16">
            <v>0.24047392614192747</v>
          </cell>
          <cell r="J16">
            <v>0.41287882419901856</v>
          </cell>
          <cell r="K16">
            <v>2.1781018534132056E-3</v>
          </cell>
          <cell r="L16">
            <v>1.3212015843208978E-3</v>
          </cell>
          <cell r="M16">
            <v>4.6440879086187342E-4</v>
          </cell>
          <cell r="N16">
            <v>1.4266136809322369E-4</v>
          </cell>
          <cell r="O16">
            <v>1.0018183399917816E-5</v>
          </cell>
          <cell r="P16">
            <v>1</v>
          </cell>
          <cell r="R16">
            <v>1.4266136809322369E-4</v>
          </cell>
          <cell r="S16">
            <v>0</v>
          </cell>
          <cell r="T16">
            <v>0</v>
          </cell>
          <cell r="U16">
            <v>1.3212015843208978E-3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0.13970200045170059</v>
          </cell>
          <cell r="G17">
            <v>2.6222255228156823E-2</v>
          </cell>
          <cell r="H17">
            <v>0.19647167127138485</v>
          </cell>
          <cell r="I17">
            <v>0.23670993063452428</v>
          </cell>
          <cell r="J17">
            <v>0.39728808378635955</v>
          </cell>
          <cell r="K17">
            <v>2.3412255784403639E-3</v>
          </cell>
          <cell r="L17">
            <v>6.8919634656362967E-4</v>
          </cell>
          <cell r="M17">
            <v>5.0713369278683332E-4</v>
          </cell>
          <cell r="N17">
            <v>6.2424067624394864E-5</v>
          </cell>
          <cell r="O17">
            <v>6.0789424586927476E-6</v>
          </cell>
          <cell r="P17">
            <v>1</v>
          </cell>
          <cell r="R17">
            <v>6.2424067624394864E-5</v>
          </cell>
          <cell r="S17">
            <v>0</v>
          </cell>
          <cell r="T17">
            <v>0</v>
          </cell>
          <cell r="U17">
            <v>6.8919634656362967E-4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 t="str">
            <v>F13</v>
          </cell>
          <cell r="B18" t="str">
            <v>SS Generation Combustion Turbine</v>
          </cell>
          <cell r="C18" t="str">
            <v>SSCCT</v>
          </cell>
          <cell r="F18">
            <v>0.14134765049065057</v>
          </cell>
          <cell r="G18">
            <v>2.8614581992512007E-2</v>
          </cell>
          <cell r="H18">
            <v>0.21050162062900327</v>
          </cell>
          <cell r="I18">
            <v>0.23123565126568923</v>
          </cell>
          <cell r="J18">
            <v>0.38103722452357586</v>
          </cell>
          <cell r="K18">
            <v>6.2443095249706806E-3</v>
          </cell>
          <cell r="L18">
            <v>4.9851346097439185E-10</v>
          </cell>
          <cell r="M18">
            <v>1.0125066607558652E-3</v>
          </cell>
          <cell r="N18">
            <v>0</v>
          </cell>
          <cell r="O18">
            <v>6.4544143291060335E-6</v>
          </cell>
          <cell r="P18">
            <v>1</v>
          </cell>
          <cell r="R18">
            <v>0</v>
          </cell>
          <cell r="S18">
            <v>0</v>
          </cell>
          <cell r="T18">
            <v>0</v>
          </cell>
          <cell r="U18">
            <v>4.9851346097439185E-10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 t="str">
            <v>F14</v>
          </cell>
          <cell r="B19" t="str">
            <v>SS Gen Combustion Turbine</v>
          </cell>
          <cell r="C19" t="str">
            <v>SSGCT</v>
          </cell>
          <cell r="F19">
            <v>0.13637881378376485</v>
          </cell>
          <cell r="G19">
            <v>2.7195019572458904E-2</v>
          </cell>
          <cell r="H19">
            <v>0.20142883367342462</v>
          </cell>
          <cell r="I19">
            <v>0.23533739612801613</v>
          </cell>
          <cell r="J19">
            <v>0.39181069486748688</v>
          </cell>
          <cell r="K19">
            <v>6.2728773330731121E-3</v>
          </cell>
          <cell r="L19">
            <v>4.9367875355993277E-4</v>
          </cell>
          <cell r="M19">
            <v>1.0187298804298416E-3</v>
          </cell>
          <cell r="N19">
            <v>5.4212988636592055E-5</v>
          </cell>
          <cell r="O19">
            <v>9.7430191492351267E-6</v>
          </cell>
          <cell r="P19">
            <v>1</v>
          </cell>
          <cell r="R19">
            <v>5.4212988636592055E-5</v>
          </cell>
          <cell r="S19">
            <v>0</v>
          </cell>
          <cell r="T19">
            <v>0</v>
          </cell>
          <cell r="U19">
            <v>4.9367875355993277E-4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 t="str">
            <v>F15</v>
          </cell>
          <cell r="B20" t="str">
            <v>SS Capacity Cholla</v>
          </cell>
          <cell r="C20" t="str">
            <v>SSCCH</v>
          </cell>
          <cell r="F20">
            <v>0.15035938900263582</v>
          </cell>
          <cell r="G20">
            <v>2.5408334643241784E-2</v>
          </cell>
          <cell r="H20">
            <v>0.19099122218695563</v>
          </cell>
          <cell r="I20">
            <v>0.2363449522260806</v>
          </cell>
          <cell r="J20">
            <v>0.39403294424575885</v>
          </cell>
          <cell r="K20">
            <v>1.3205810847786792E-3</v>
          </cell>
          <cell r="L20">
            <v>1.1056185936935087E-3</v>
          </cell>
          <cell r="M20">
            <v>3.3096985806141583E-4</v>
          </cell>
          <cell r="N20">
            <v>1.0007690910006752E-4</v>
          </cell>
          <cell r="O20">
            <v>5.911249693778098E-6</v>
          </cell>
          <cell r="P20">
            <v>1</v>
          </cell>
          <cell r="R20">
            <v>1.0007690910006752E-4</v>
          </cell>
          <cell r="S20">
            <v>0</v>
          </cell>
          <cell r="T20">
            <v>0</v>
          </cell>
          <cell r="U20">
            <v>1.1056185936935087E-3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F16</v>
          </cell>
          <cell r="B21" t="str">
            <v>SS Generation Cholla</v>
          </cell>
          <cell r="C21" t="str">
            <v>SSGCH</v>
          </cell>
          <cell r="F21">
            <v>0.14646007155767291</v>
          </cell>
          <cell r="G21">
            <v>2.4664316400072599E-2</v>
          </cell>
          <cell r="H21">
            <v>0.18583888110400187</v>
          </cell>
          <cell r="I21">
            <v>0.23829436458139336</v>
          </cell>
          <cell r="J21">
            <v>0.40170053505966652</v>
          </cell>
          <cell r="K21">
            <v>1.2751910688107741E-3</v>
          </cell>
          <cell r="L21">
            <v>1.3098888642634776E-3</v>
          </cell>
          <cell r="M21">
            <v>3.1871113584628968E-4</v>
          </cell>
          <cell r="N21">
            <v>1.3037038047514519E-4</v>
          </cell>
          <cell r="O21">
            <v>7.6698477972538247E-6</v>
          </cell>
          <cell r="P21">
            <v>1</v>
          </cell>
          <cell r="R21">
            <v>1.3037038047514519E-4</v>
          </cell>
          <cell r="S21">
            <v>0</v>
          </cell>
          <cell r="T21">
            <v>0</v>
          </cell>
          <cell r="U21">
            <v>1.3098888642634776E-3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 t="str">
            <v>F17</v>
          </cell>
          <cell r="B22" t="str">
            <v>SS Capacity Contract</v>
          </cell>
          <cell r="C22" t="str">
            <v>SSCC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>F18</v>
          </cell>
          <cell r="B23" t="str">
            <v>SS Generation Contract</v>
          </cell>
          <cell r="C23" t="str">
            <v>SSGC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F20</v>
          </cell>
          <cell r="B24" t="str">
            <v>12 Weighted Distribution Peaks</v>
          </cell>
          <cell r="F24">
            <v>0.2991499143326416</v>
          </cell>
          <cell r="G24">
            <v>3.8889685435023157E-2</v>
          </cell>
          <cell r="H24">
            <v>0.29060924993164622</v>
          </cell>
          <cell r="I24">
            <v>0.36455182094817801</v>
          </cell>
          <cell r="J24">
            <v>0</v>
          </cell>
          <cell r="K24">
            <v>2.7648252822818705E-3</v>
          </cell>
          <cell r="L24">
            <v>3.1650974140124116E-3</v>
          </cell>
          <cell r="M24">
            <v>5.7912311574561011E-4</v>
          </cell>
          <cell r="N24">
            <v>2.8097779813115911E-4</v>
          </cell>
          <cell r="O24">
            <v>9.3057423397379572E-6</v>
          </cell>
          <cell r="P24">
            <v>1</v>
          </cell>
          <cell r="R24">
            <v>2.8097779813115911E-4</v>
          </cell>
          <cell r="S24">
            <v>0</v>
          </cell>
          <cell r="T24">
            <v>0</v>
          </cell>
          <cell r="U24">
            <v>3.1650974140124116E-3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F21</v>
          </cell>
          <cell r="B25" t="str">
            <v>Transformers      - NCP</v>
          </cell>
          <cell r="F25">
            <v>0.47696705914900295</v>
          </cell>
          <cell r="G25">
            <v>5.4110053815390829E-2</v>
          </cell>
          <cell r="H25">
            <v>0.40268935089199642</v>
          </cell>
          <cell r="I25">
            <v>4.538114518194173E-2</v>
          </cell>
          <cell r="J25">
            <v>0</v>
          </cell>
          <cell r="K25">
            <v>1.4211109841076595E-2</v>
          </cell>
          <cell r="L25">
            <v>4.2712844787559231E-3</v>
          </cell>
          <cell r="M25">
            <v>1.8083601662937925E-3</v>
          </cell>
          <cell r="N25">
            <v>5.5441129222908803E-4</v>
          </cell>
          <cell r="O25">
            <v>7.2251833128176633E-6</v>
          </cell>
          <cell r="P25">
            <v>1</v>
          </cell>
          <cell r="R25">
            <v>5.5441129222908803E-4</v>
          </cell>
          <cell r="S25">
            <v>0</v>
          </cell>
          <cell r="T25">
            <v>0</v>
          </cell>
          <cell r="U25">
            <v>4.2712844787559231E-3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F22</v>
          </cell>
          <cell r="B26" t="str">
            <v>Secondary Lines - NCP</v>
          </cell>
          <cell r="F26">
            <v>0.89811262339407449</v>
          </cell>
          <cell r="G26">
            <v>0.10188737660592551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F23</v>
          </cell>
          <cell r="B27" t="str">
            <v>Max NCP (sec &amp; pri) - Facilities</v>
          </cell>
          <cell r="F27">
            <v>0.35952359301940018</v>
          </cell>
          <cell r="G27">
            <v>4.115906892493227E-2</v>
          </cell>
          <cell r="H27">
            <v>0.34628181082531684</v>
          </cell>
          <cell r="I27">
            <v>0.23731761468737528</v>
          </cell>
          <cell r="J27">
            <v>0</v>
          </cell>
          <cell r="K27">
            <v>1.0711912222980388E-2</v>
          </cell>
          <cell r="L27">
            <v>3.2195672911881326E-3</v>
          </cell>
          <cell r="M27">
            <v>1.3630881462109528E-3</v>
          </cell>
          <cell r="N27">
            <v>4.1789875415790978E-4</v>
          </cell>
          <cell r="O27">
            <v>5.4461284380574596E-6</v>
          </cell>
          <cell r="P27">
            <v>1</v>
          </cell>
          <cell r="R27">
            <v>4.1789875415790978E-4</v>
          </cell>
          <cell r="S27">
            <v>0</v>
          </cell>
          <cell r="T27">
            <v>0</v>
          </cell>
          <cell r="U27">
            <v>3.2195672911881326E-3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F24</v>
          </cell>
          <cell r="B28" t="str">
            <v>12 Dist Peaks - Distance</v>
          </cell>
          <cell r="F28">
            <v>0.27168396442251785</v>
          </cell>
          <cell r="G28">
            <v>4.190629857711349E-2</v>
          </cell>
          <cell r="H28">
            <v>0.30446015363309753</v>
          </cell>
          <cell r="I28">
            <v>0.37207396348272109</v>
          </cell>
          <cell r="J28">
            <v>0</v>
          </cell>
          <cell r="K28">
            <v>5.0807544812223595E-3</v>
          </cell>
          <cell r="L28">
            <v>2.9136112272467895E-3</v>
          </cell>
          <cell r="M28">
            <v>1.7188909289998823E-3</v>
          </cell>
          <cell r="N28">
            <v>1.5715829973774549E-4</v>
          </cell>
          <cell r="O28">
            <v>5.2049473433060739E-6</v>
          </cell>
          <cell r="P28">
            <v>1</v>
          </cell>
          <cell r="R28">
            <v>1.5715829973774549E-4</v>
          </cell>
          <cell r="S28">
            <v>0</v>
          </cell>
          <cell r="T28">
            <v>0</v>
          </cell>
          <cell r="U28">
            <v>2.9136112272467895E-3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>F25</v>
          </cell>
          <cell r="B29" t="str">
            <v>Max NCP (sec &amp; pri) x Feeder Dist Wgt. - Fac &amp; Dist.</v>
          </cell>
          <cell r="F29">
            <v>0.32560356883995795</v>
          </cell>
          <cell r="G29">
            <v>4.4227974702921509E-2</v>
          </cell>
          <cell r="H29">
            <v>0.3617739957083701</v>
          </cell>
          <cell r="I29">
            <v>0.24153864254651941</v>
          </cell>
          <cell r="J29">
            <v>0</v>
          </cell>
          <cell r="K29">
            <v>1.9629722494864582E-2</v>
          </cell>
          <cell r="L29">
            <v>2.9554843598854166E-3</v>
          </cell>
          <cell r="M29">
            <v>4.0344840105335207E-3</v>
          </cell>
          <cell r="N29">
            <v>2.3308967225002048E-4</v>
          </cell>
          <cell r="O29">
            <v>3.0376646975565094E-6</v>
          </cell>
          <cell r="P29">
            <v>1</v>
          </cell>
          <cell r="R29">
            <v>2.3308967225002048E-4</v>
          </cell>
          <cell r="S29">
            <v>0</v>
          </cell>
          <cell r="T29">
            <v>0</v>
          </cell>
          <cell r="U29">
            <v>2.9554843598854166E-3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 t="str">
            <v>F26</v>
          </cell>
          <cell r="B30" t="str">
            <v xml:space="preserve">12 WDP &amp; Facilities  </v>
          </cell>
          <cell r="F30">
            <v>0.35904795662445349</v>
          </cell>
          <cell r="G30">
            <v>4.667647029203658E-2</v>
          </cell>
          <cell r="H30">
            <v>0.34879721626160393</v>
          </cell>
          <cell r="I30">
            <v>0.23731761468737528</v>
          </cell>
          <cell r="J30">
            <v>0</v>
          </cell>
          <cell r="K30">
            <v>3.3184193625510759E-3</v>
          </cell>
          <cell r="L30">
            <v>3.7988369863106398E-3</v>
          </cell>
          <cell r="M30">
            <v>6.9507949486235143E-4</v>
          </cell>
          <cell r="N30">
            <v>3.372372828549492E-4</v>
          </cell>
          <cell r="O30">
            <v>1.1169007951783325E-5</v>
          </cell>
          <cell r="P30">
            <v>1</v>
          </cell>
          <cell r="R30">
            <v>3.372372828549492E-4</v>
          </cell>
          <cell r="S30">
            <v>0</v>
          </cell>
          <cell r="T30">
            <v>0</v>
          </cell>
          <cell r="U30">
            <v>3.7988369863106398E-3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A31" t="str">
            <v>F27</v>
          </cell>
          <cell r="B31" t="str">
            <v>12 WDP &amp; Facilities  - Composite 2</v>
          </cell>
          <cell r="F31">
            <v>0.35928577482192686</v>
          </cell>
          <cell r="G31">
            <v>4.3917769608484425E-2</v>
          </cell>
          <cell r="H31">
            <v>0.34753951354346041</v>
          </cell>
          <cell r="I31">
            <v>0.23731761468737528</v>
          </cell>
          <cell r="J31">
            <v>0</v>
          </cell>
          <cell r="K31">
            <v>7.0151657927657327E-3</v>
          </cell>
          <cell r="L31">
            <v>3.5092021387493864E-3</v>
          </cell>
          <cell r="M31">
            <v>1.0290838205366522E-3</v>
          </cell>
          <cell r="N31">
            <v>3.7756801850642952E-4</v>
          </cell>
          <cell r="O31">
            <v>8.3075681949203931E-6</v>
          </cell>
          <cell r="P31">
            <v>1</v>
          </cell>
          <cell r="R31">
            <v>3.7756801850642952E-4</v>
          </cell>
          <cell r="S31">
            <v>0</v>
          </cell>
          <cell r="T31">
            <v>0</v>
          </cell>
          <cell r="U31">
            <v>3.5092021387493864E-3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 t="str">
            <v>F30</v>
          </cell>
          <cell r="B32" t="str">
            <v>MWH @ Input</v>
          </cell>
          <cell r="F32">
            <v>0.1293678573636661</v>
          </cell>
          <cell r="G32">
            <v>2.2488549018998178E-2</v>
          </cell>
          <cell r="H32">
            <v>0.17080938242402338</v>
          </cell>
          <cell r="I32">
            <v>0.24423792164933064</v>
          </cell>
          <cell r="J32">
            <v>0.42846956461167757</v>
          </cell>
          <cell r="K32">
            <v>2.0149781283860472E-3</v>
          </cell>
          <cell r="L32">
            <v>1.9532068220781658E-3</v>
          </cell>
          <cell r="M32">
            <v>4.2168388893691356E-4</v>
          </cell>
          <cell r="N32">
            <v>2.228986685620525E-4</v>
          </cell>
          <cell r="O32">
            <v>1.3957424341142882E-5</v>
          </cell>
          <cell r="P32">
            <v>1</v>
          </cell>
          <cell r="R32">
            <v>2.228986685620525E-4</v>
          </cell>
          <cell r="S32">
            <v>0</v>
          </cell>
          <cell r="T32">
            <v>0</v>
          </cell>
          <cell r="U32">
            <v>1.9532068220781658E-3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>F33</v>
          </cell>
          <cell r="B33" t="str">
            <v>SS Energy Combustion Turbine</v>
          </cell>
          <cell r="C33" t="str">
            <v>SSECT</v>
          </cell>
          <cell r="F33">
            <v>0.12147230366310764</v>
          </cell>
          <cell r="G33">
            <v>2.2936332312299593E-2</v>
          </cell>
          <cell r="H33">
            <v>0.17421047280668861</v>
          </cell>
          <cell r="I33">
            <v>0.24764263071499681</v>
          </cell>
          <cell r="J33">
            <v>0.42413110589921987</v>
          </cell>
          <cell r="K33">
            <v>6.3585807573804075E-3</v>
          </cell>
          <cell r="L33">
            <v>1.9747135186993481E-3</v>
          </cell>
          <cell r="M33">
            <v>1.0373995394517704E-3</v>
          </cell>
          <cell r="N33">
            <v>2.1685195454636822E-4</v>
          </cell>
          <cell r="O33">
            <v>1.9608833609622407E-5</v>
          </cell>
          <cell r="P33">
            <v>1</v>
          </cell>
          <cell r="R33">
            <v>2.1685195454636822E-4</v>
          </cell>
          <cell r="S33">
            <v>0</v>
          </cell>
          <cell r="T33">
            <v>0</v>
          </cell>
          <cell r="U33">
            <v>1.9747135186993481E-3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F35</v>
          </cell>
          <cell r="B34" t="str">
            <v>SS Energy Cholla</v>
          </cell>
          <cell r="C34" t="str">
            <v>SSECH</v>
          </cell>
          <cell r="F34">
            <v>0.13476211922278417</v>
          </cell>
          <cell r="G34">
            <v>2.243226167056505E-2</v>
          </cell>
          <cell r="H34">
            <v>0.17038185785514054</v>
          </cell>
          <cell r="I34">
            <v>0.24414260164733165</v>
          </cell>
          <cell r="J34">
            <v>0.4247033075013894</v>
          </cell>
          <cell r="K34">
            <v>1.1390210209070591E-3</v>
          </cell>
          <cell r="L34">
            <v>1.922699675973384E-3</v>
          </cell>
          <cell r="M34">
            <v>2.81934969200911E-4</v>
          </cell>
          <cell r="N34">
            <v>2.2125079460037824E-4</v>
          </cell>
          <cell r="O34">
            <v>1.2945642107681007E-5</v>
          </cell>
          <cell r="P34">
            <v>1</v>
          </cell>
          <cell r="R34">
            <v>2.2125079460037824E-4</v>
          </cell>
          <cell r="S34">
            <v>0</v>
          </cell>
          <cell r="T34">
            <v>0</v>
          </cell>
          <cell r="U34">
            <v>1.922699675973384E-3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A35" t="str">
            <v>F37</v>
          </cell>
          <cell r="B35" t="str">
            <v>SSystem Energy Purchase</v>
          </cell>
          <cell r="C35" t="str">
            <v>SSEC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>F40</v>
          </cell>
          <cell r="B36" t="str">
            <v>Average Customers</v>
          </cell>
          <cell r="F36">
            <v>0.78294857882466329</v>
          </cell>
          <cell r="G36">
            <v>0.14197346798440139</v>
          </cell>
          <cell r="H36">
            <v>4.3433610798457999E-2</v>
          </cell>
          <cell r="I36">
            <v>5.660824082312655E-4</v>
          </cell>
          <cell r="J36">
            <v>1.910528127780521E-4</v>
          </cell>
          <cell r="K36">
            <v>4.1819337908084739E-3</v>
          </cell>
          <cell r="L36">
            <v>2.4327391493738634E-2</v>
          </cell>
          <cell r="M36">
            <v>2.2087204388953295E-4</v>
          </cell>
          <cell r="N36">
            <v>2.0579454215907465E-3</v>
          </cell>
          <cell r="O36">
            <v>9.9064421440471455E-5</v>
          </cell>
          <cell r="P36">
            <v>1</v>
          </cell>
          <cell r="R36">
            <v>2.0579454215907465E-3</v>
          </cell>
          <cell r="S36">
            <v>0</v>
          </cell>
          <cell r="T36">
            <v>0</v>
          </cell>
          <cell r="U36">
            <v>2.4327391493738634E-2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A37" t="str">
            <v>F41</v>
          </cell>
          <cell r="B37" t="str">
            <v>Weighted Customers Acct 902</v>
          </cell>
          <cell r="F37">
            <v>0.71838003661607253</v>
          </cell>
          <cell r="G37">
            <v>0.20544752962174839</v>
          </cell>
          <cell r="H37">
            <v>6.2852081926153228E-2</v>
          </cell>
          <cell r="I37">
            <v>3.5148312502757718E-3</v>
          </cell>
          <cell r="J37">
            <v>1.8242508122425368E-3</v>
          </cell>
          <cell r="K37">
            <v>6.9962659943951181E-3</v>
          </cell>
          <cell r="L37">
            <v>5.2233741399101063E-4</v>
          </cell>
          <cell r="M37">
            <v>4.1635285289583093E-4</v>
          </cell>
          <cell r="N37">
            <v>4.4186483780022959E-5</v>
          </cell>
          <cell r="O37">
            <v>2.1270284455713062E-6</v>
          </cell>
          <cell r="P37">
            <v>1</v>
          </cell>
          <cell r="R37">
            <v>4.4186483780022959E-5</v>
          </cell>
          <cell r="S37">
            <v>0</v>
          </cell>
          <cell r="T37">
            <v>0</v>
          </cell>
          <cell r="U37">
            <v>5.2233741399101063E-4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A38" t="str">
            <v>F42</v>
          </cell>
          <cell r="B38" t="str">
            <v>Weighted Customers Acct 903</v>
          </cell>
          <cell r="F38">
            <v>0.78654218542922494</v>
          </cell>
          <cell r="G38">
            <v>0.13475933422546368</v>
          </cell>
          <cell r="H38">
            <v>4.4072082656981169E-2</v>
          </cell>
          <cell r="I38">
            <v>4.1977033713737726E-3</v>
          </cell>
          <cell r="J38">
            <v>1.4167248878386484E-3</v>
          </cell>
          <cell r="K38">
            <v>4.3048051324217334E-3</v>
          </cell>
          <cell r="L38">
            <v>2.2486056475586529E-2</v>
          </cell>
          <cell r="M38">
            <v>2.2736158813272935E-4</v>
          </cell>
          <cell r="N38">
            <v>1.9021799762409582E-3</v>
          </cell>
          <cell r="O38">
            <v>9.1566256735954447E-5</v>
          </cell>
          <cell r="P38">
            <v>1</v>
          </cell>
          <cell r="R38">
            <v>1.9021799762409582E-3</v>
          </cell>
          <cell r="S38">
            <v>0</v>
          </cell>
          <cell r="T38">
            <v>0</v>
          </cell>
          <cell r="U38">
            <v>2.2486056475586529E-2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F43</v>
          </cell>
          <cell r="B39" t="str">
            <v>Residential Split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A40" t="str">
            <v>F44</v>
          </cell>
          <cell r="B40" t="str">
            <v>Commercial Split</v>
          </cell>
          <cell r="F40">
            <v>0</v>
          </cell>
          <cell r="G40">
            <v>0.77453592895344492</v>
          </cell>
          <cell r="H40">
            <v>0.22546407104655503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F45</v>
          </cell>
          <cell r="B41" t="str">
            <v>Industrial / Irrigation Split</v>
          </cell>
          <cell r="F41">
            <v>0</v>
          </cell>
          <cell r="G41">
            <v>0.48111130290670967</v>
          </cell>
          <cell r="H41">
            <v>0.24984486674944467</v>
          </cell>
          <cell r="I41">
            <v>2.9516030853172372E-2</v>
          </cell>
          <cell r="J41">
            <v>9.9616604129456766E-3</v>
          </cell>
          <cell r="K41">
            <v>0.21804967792781091</v>
          </cell>
          <cell r="L41">
            <v>0</v>
          </cell>
          <cell r="M41">
            <v>1.1516461149916776E-2</v>
          </cell>
          <cell r="N41">
            <v>0</v>
          </cell>
          <cell r="O41">
            <v>0</v>
          </cell>
          <cell r="P41">
            <v>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F46</v>
          </cell>
          <cell r="B42" t="str">
            <v>Lighting / OSPA  Split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0.91855546154873757</v>
          </cell>
          <cell r="M42">
            <v>0</v>
          </cell>
          <cell r="N42">
            <v>7.7704056641581698E-2</v>
          </cell>
          <cell r="O42">
            <v>3.740481809680723E-3</v>
          </cell>
          <cell r="P42">
            <v>1</v>
          </cell>
          <cell r="R42">
            <v>7.7704056641581698E-2</v>
          </cell>
          <cell r="S42">
            <v>0</v>
          </cell>
          <cell r="T42">
            <v>0</v>
          </cell>
          <cell r="U42">
            <v>0.91855546154873757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F47</v>
          </cell>
          <cell r="B43" t="str">
            <v>Wtd Customers Acct 902 - irrigation</v>
          </cell>
          <cell r="F43">
            <v>0.72016361234431292</v>
          </cell>
          <cell r="G43">
            <v>0.20595760953569811</v>
          </cell>
          <cell r="H43">
            <v>6.3008129480482442E-2</v>
          </cell>
          <cell r="I43">
            <v>3.5235577841259925E-3</v>
          </cell>
          <cell r="J43">
            <v>1.8287800158744546E-3</v>
          </cell>
          <cell r="K43">
            <v>4.5303817238116495E-3</v>
          </cell>
          <cell r="L43">
            <v>5.2363426006977239E-4</v>
          </cell>
          <cell r="M43">
            <v>4.1786635738595777E-4</v>
          </cell>
          <cell r="N43">
            <v>4.4296188860856733E-5</v>
          </cell>
          <cell r="O43">
            <v>2.1323093778292071E-6</v>
          </cell>
          <cell r="P43">
            <v>1</v>
          </cell>
          <cell r="R43">
            <v>4.4296188860856733E-5</v>
          </cell>
          <cell r="S43">
            <v>0</v>
          </cell>
          <cell r="T43">
            <v>0</v>
          </cell>
          <cell r="U43">
            <v>5.2363426006977239E-4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F48</v>
          </cell>
          <cell r="B44" t="str">
            <v>Wtd Customers Acct 903 - irrigation</v>
          </cell>
          <cell r="F44">
            <v>0.78774262790227745</v>
          </cell>
          <cell r="G44">
            <v>0.13496500765460881</v>
          </cell>
          <cell r="H44">
            <v>4.4139346690465209E-2</v>
          </cell>
          <cell r="I44">
            <v>4.2041100225485252E-3</v>
          </cell>
          <cell r="J44">
            <v>1.4188871326101275E-3</v>
          </cell>
          <cell r="K44">
            <v>2.7848857866028744E-3</v>
          </cell>
          <cell r="L44">
            <v>2.2520375317912858E-2</v>
          </cell>
          <cell r="M44">
            <v>2.2797034926349662E-4</v>
          </cell>
          <cell r="N44">
            <v>1.9050831360169639E-3</v>
          </cell>
          <cell r="O44">
            <v>9.1706007693653283E-5</v>
          </cell>
          <cell r="P44">
            <v>1</v>
          </cell>
          <cell r="R44">
            <v>1.9050831360169639E-3</v>
          </cell>
          <cell r="S44">
            <v>0</v>
          </cell>
          <cell r="T44">
            <v>0</v>
          </cell>
          <cell r="U44">
            <v>2.2520375317912858E-2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 t="str">
            <v>F50</v>
          </cell>
          <cell r="B45" t="str">
            <v>Customer Advances</v>
          </cell>
          <cell r="F45">
            <v>2.9925853026538076E-2</v>
          </cell>
          <cell r="G45">
            <v>1.7151697302240951E-2</v>
          </cell>
          <cell r="H45">
            <v>0.18960833374802827</v>
          </cell>
          <cell r="I45">
            <v>0.72774563115564639</v>
          </cell>
          <cell r="J45">
            <v>1.6773771746032194E-2</v>
          </cell>
          <cell r="K45">
            <v>8.5718330017953894E-3</v>
          </cell>
          <cell r="L45">
            <v>6.9885317205666082E-3</v>
          </cell>
          <cell r="M45">
            <v>1.6340591561510075E-3</v>
          </cell>
          <cell r="N45">
            <v>1.5807955408015119E-3</v>
          </cell>
          <cell r="O45">
            <v>1.9493602199644007E-5</v>
          </cell>
          <cell r="P45">
            <v>1</v>
          </cell>
          <cell r="R45">
            <v>1.5807955408015119E-3</v>
          </cell>
          <cell r="S45">
            <v>0</v>
          </cell>
          <cell r="T45">
            <v>0</v>
          </cell>
          <cell r="U45">
            <v>6.9885317205666082E-3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A46" t="str">
            <v>F51</v>
          </cell>
          <cell r="B46" t="str">
            <v>Security Deposits</v>
          </cell>
          <cell r="F46">
            <v>0.60546867333539756</v>
          </cell>
          <cell r="G46">
            <v>4.8736394935561117E-2</v>
          </cell>
          <cell r="H46">
            <v>0.30671659673056489</v>
          </cell>
          <cell r="I46">
            <v>3.3864709101763993E-2</v>
          </cell>
          <cell r="J46">
            <v>0</v>
          </cell>
          <cell r="K46">
            <v>2.4274839206128098E-3</v>
          </cell>
          <cell r="L46">
            <v>2.3012609139607802E-3</v>
          </cell>
          <cell r="M46">
            <v>0</v>
          </cell>
          <cell r="N46">
            <v>4.8488106213889353E-4</v>
          </cell>
          <cell r="O46">
            <v>0</v>
          </cell>
          <cell r="P46">
            <v>1</v>
          </cell>
          <cell r="R46">
            <v>4.8488106213889353E-4</v>
          </cell>
          <cell r="S46">
            <v>0</v>
          </cell>
          <cell r="T46">
            <v>0</v>
          </cell>
          <cell r="U46">
            <v>2.3012609139607802E-3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 t="str">
            <v>F60</v>
          </cell>
          <cell r="B47" t="str">
            <v>Meters</v>
          </cell>
          <cell r="F47">
            <v>0.43882459760597325</v>
          </cell>
          <cell r="G47">
            <v>0.10611722466064373</v>
          </cell>
          <cell r="H47">
            <v>0.13711762692082805</v>
          </cell>
          <cell r="I47">
            <v>1.9201870945668477E-2</v>
          </cell>
          <cell r="J47">
            <v>0.2921707064255511</v>
          </cell>
          <cell r="K47">
            <v>6.1261202743662594E-3</v>
          </cell>
          <cell r="L47">
            <v>0</v>
          </cell>
          <cell r="M47">
            <v>4.4185316696925041E-4</v>
          </cell>
          <cell r="N47">
            <v>0</v>
          </cell>
          <cell r="O47">
            <v>0</v>
          </cell>
          <cell r="P47">
            <v>1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F70</v>
          </cell>
          <cell r="B48" t="str">
            <v>Services</v>
          </cell>
          <cell r="F48">
            <v>0.69438815520581876</v>
          </cell>
          <cell r="G48">
            <v>0.17349906313648156</v>
          </cell>
          <cell r="H48">
            <v>0.10561627595941649</v>
          </cell>
          <cell r="I48">
            <v>2.504423838883349E-3</v>
          </cell>
          <cell r="J48">
            <v>0</v>
          </cell>
          <cell r="K48">
            <v>0</v>
          </cell>
          <cell r="L48">
            <v>2.2083292338391694E-2</v>
          </cell>
          <cell r="M48">
            <v>0</v>
          </cell>
          <cell r="N48">
            <v>1.8188633741966012E-3</v>
          </cell>
          <cell r="O48">
            <v>8.9926146811368163E-5</v>
          </cell>
          <cell r="P48">
            <v>1</v>
          </cell>
          <cell r="R48">
            <v>1.8188633741966012E-3</v>
          </cell>
          <cell r="U48">
            <v>2.2083292338391694E-2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 t="str">
            <v>F80</v>
          </cell>
          <cell r="B49" t="str">
            <v>Uncollectables</v>
          </cell>
          <cell r="F49">
            <v>0.87700847975718921</v>
          </cell>
          <cell r="G49">
            <v>1.7765624487311039E-2</v>
          </cell>
          <cell r="H49">
            <v>9.6806624131417551E-2</v>
          </cell>
          <cell r="I49">
            <v>1.2961847152623213E-2</v>
          </cell>
          <cell r="J49">
            <v>-3.2419917118296213E-3</v>
          </cell>
          <cell r="K49">
            <v>-1.0923481366602993E-3</v>
          </cell>
          <cell r="L49">
            <v>0</v>
          </cell>
          <cell r="M49">
            <v>-2.0823568005120838E-4</v>
          </cell>
          <cell r="N49">
            <v>0</v>
          </cell>
          <cell r="O49">
            <v>0</v>
          </cell>
          <cell r="P49">
            <v>1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F90</v>
          </cell>
          <cell r="B50" t="str">
            <v>Account 908</v>
          </cell>
          <cell r="F50">
            <v>0.74512828359081196</v>
          </cell>
          <cell r="G50">
            <v>0.13511310966797718</v>
          </cell>
          <cell r="H50">
            <v>5.1611518465098288E-2</v>
          </cell>
          <cell r="I50">
            <v>1.4559287949303326E-2</v>
          </cell>
          <cell r="J50">
            <v>2.4262065745997617E-2</v>
          </cell>
          <cell r="K50">
            <v>4.0650554439676688E-3</v>
          </cell>
          <cell r="L50">
            <v>2.2985499794371058E-2</v>
          </cell>
          <cell r="M50">
            <v>2.3507691399361687E-4</v>
          </cell>
          <cell r="N50">
            <v>1.9462318443561554E-3</v>
          </cell>
          <cell r="O50">
            <v>9.3870584122906153E-5</v>
          </cell>
          <cell r="P50">
            <v>1</v>
          </cell>
          <cell r="R50">
            <v>1.9462318443561554E-3</v>
          </cell>
          <cell r="U50">
            <v>2.2985499794371058E-2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>F101</v>
          </cell>
          <cell r="B51" t="str">
            <v>Rate Base</v>
          </cell>
          <cell r="F51">
            <v>0.19102144183955383</v>
          </cell>
          <cell r="G51">
            <v>3.1952704538869919E-2</v>
          </cell>
          <cell r="H51">
            <v>0.20885622491225805</v>
          </cell>
          <cell r="I51">
            <v>0.22320971805802489</v>
          </cell>
          <cell r="J51">
            <v>0.33634563524055083</v>
          </cell>
          <cell r="K51">
            <v>2.6487386255184108E-3</v>
          </cell>
          <cell r="L51">
            <v>4.4167300870392966E-3</v>
          </cell>
          <cell r="M51">
            <v>5.2541140661152769E-4</v>
          </cell>
          <cell r="N51">
            <v>1.0137347848826646E-3</v>
          </cell>
          <cell r="O51">
            <v>9.6605066907189713E-6</v>
          </cell>
          <cell r="P51">
            <v>1</v>
          </cell>
          <cell r="R51">
            <v>8.3333333333333329E-2</v>
          </cell>
          <cell r="S51">
            <v>8.3333333333333329E-2</v>
          </cell>
          <cell r="T51">
            <v>8.3333333333333329E-2</v>
          </cell>
          <cell r="U51">
            <v>8.3333333333333329E-2</v>
          </cell>
          <cell r="V51">
            <v>8.3333333333333329E-2</v>
          </cell>
          <cell r="W51">
            <v>8.3333333333333329E-2</v>
          </cell>
          <cell r="X51">
            <v>0.2455832699129607</v>
          </cell>
          <cell r="Y51">
            <v>0.24898626521511733</v>
          </cell>
        </row>
        <row r="52">
          <cell r="A52" t="str">
            <v>F101G</v>
          </cell>
          <cell r="B52" t="str">
            <v>Generation Rate Base</v>
          </cell>
          <cell r="F52">
            <v>0.13597578088240175</v>
          </cell>
          <cell r="G52">
            <v>2.488331223769482E-2</v>
          </cell>
          <cell r="H52">
            <v>0.18865597477429902</v>
          </cell>
          <cell r="I52">
            <v>0.23935304135812385</v>
          </cell>
          <cell r="J52">
            <v>0.40727179858443513</v>
          </cell>
          <cell r="K52">
            <v>2.2136476663586241E-3</v>
          </cell>
          <cell r="L52">
            <v>1.0528988311933397E-3</v>
          </cell>
          <cell r="M52">
            <v>4.7613533715025935E-4</v>
          </cell>
          <cell r="N52">
            <v>1.0905105873622344E-4</v>
          </cell>
          <cell r="O52">
            <v>8.3592696074004485E-6</v>
          </cell>
          <cell r="P52">
            <v>1</v>
          </cell>
          <cell r="R52">
            <v>7.1428571428571425E-2</v>
          </cell>
          <cell r="S52">
            <v>7.1428571428571425E-2</v>
          </cell>
          <cell r="T52">
            <v>7.1428571428571425E-2</v>
          </cell>
          <cell r="U52">
            <v>7.1428571428571425E-2</v>
          </cell>
          <cell r="V52">
            <v>7.1428571428571425E-2</v>
          </cell>
          <cell r="W52">
            <v>7.1428571428571425E-2</v>
          </cell>
          <cell r="X52">
            <v>0.21323281545452094</v>
          </cell>
          <cell r="Y52">
            <v>0.21417666322697804</v>
          </cell>
        </row>
        <row r="53">
          <cell r="A53" t="str">
            <v>F101T</v>
          </cell>
          <cell r="B53" t="str">
            <v>Transmission Rate Base</v>
          </cell>
          <cell r="F53">
            <v>0.13621129656431721</v>
          </cell>
          <cell r="G53">
            <v>2.5117802610724552E-2</v>
          </cell>
          <cell r="H53">
            <v>0.19017487262301586</v>
          </cell>
          <cell r="I53">
            <v>0.23727512217127686</v>
          </cell>
          <cell r="J53">
            <v>0.4074816142030494</v>
          </cell>
          <cell r="K53">
            <v>2.2316977350348363E-3</v>
          </cell>
          <cell r="L53">
            <v>9.2911713559814949E-4</v>
          </cell>
          <cell r="M53">
            <v>4.818261728439698E-4</v>
          </cell>
          <cell r="N53">
            <v>8.8783646565061833E-5</v>
          </cell>
          <cell r="O53">
            <v>7.8671375740338091E-6</v>
          </cell>
          <cell r="P53">
            <v>1</v>
          </cell>
          <cell r="R53">
            <v>0.14285714285714285</v>
          </cell>
          <cell r="S53">
            <v>0.14285714285714285</v>
          </cell>
          <cell r="T53">
            <v>0.14285714285714285</v>
          </cell>
          <cell r="U53">
            <v>0.14285714285714285</v>
          </cell>
          <cell r="V53">
            <v>0.14285714285714285</v>
          </cell>
          <cell r="W53">
            <v>0.14285714285714285</v>
          </cell>
          <cell r="X53">
            <v>0.42764231143583042</v>
          </cell>
          <cell r="Y53">
            <v>0.42848264492486349</v>
          </cell>
        </row>
        <row r="54">
          <cell r="A54" t="str">
            <v>F101D</v>
          </cell>
          <cell r="B54" t="str">
            <v>Distribution Rate Base</v>
          </cell>
          <cell r="F54">
            <v>0.44670328436569895</v>
          </cell>
          <cell r="G54">
            <v>6.4391262514519668E-2</v>
          </cell>
          <cell r="H54">
            <v>0.30263023740109929</v>
          </cell>
          <cell r="I54">
            <v>0.15100183921238267</v>
          </cell>
          <cell r="J54">
            <v>4.2399848954134765E-3</v>
          </cell>
          <cell r="K54">
            <v>4.6645244225237657E-3</v>
          </cell>
          <cell r="L54">
            <v>2.0312485200507543E-2</v>
          </cell>
          <cell r="M54">
            <v>7.5114505002238624E-4</v>
          </cell>
          <cell r="N54">
            <v>5.2891756900357578E-3</v>
          </cell>
          <cell r="O54">
            <v>1.6061247797069218E-5</v>
          </cell>
          <cell r="P54">
            <v>1</v>
          </cell>
          <cell r="R54">
            <v>0.14285714285714285</v>
          </cell>
          <cell r="S54">
            <v>0.14285714285714285</v>
          </cell>
          <cell r="T54">
            <v>0.14285714285714285</v>
          </cell>
          <cell r="U54">
            <v>0.14285714285714285</v>
          </cell>
          <cell r="V54">
            <v>0.14285714285714285</v>
          </cell>
          <cell r="W54">
            <v>0.14285714285714285</v>
          </cell>
          <cell r="X54">
            <v>0.408258943370921</v>
          </cell>
          <cell r="Y54">
            <v>0.42328225288139276</v>
          </cell>
        </row>
        <row r="55">
          <cell r="A55" t="str">
            <v>F101R</v>
          </cell>
          <cell r="B55" t="str">
            <v>Retail Rate Base</v>
          </cell>
          <cell r="F55">
            <v>0.71997126830425762</v>
          </cell>
          <cell r="G55">
            <v>0.12471088301704786</v>
          </cell>
          <cell r="H55">
            <v>7.9887491912985178E-2</v>
          </cell>
          <cell r="I55">
            <v>3.0670179374956634E-2</v>
          </cell>
          <cell r="J55">
            <v>1.877795600526401E-2</v>
          </cell>
          <cell r="K55">
            <v>4.0045599366036111E-3</v>
          </cell>
          <cell r="L55">
            <v>1.9595829127931529E-2</v>
          </cell>
          <cell r="M55">
            <v>2.9674442431757027E-4</v>
          </cell>
          <cell r="N55">
            <v>2.0121171860751465E-3</v>
          </cell>
          <cell r="O55">
            <v>7.2970710558938133E-5</v>
          </cell>
          <cell r="P55">
            <v>1</v>
          </cell>
          <cell r="R55">
            <v>0.14285714285714285</v>
          </cell>
          <cell r="S55">
            <v>0.14285714285714285</v>
          </cell>
          <cell r="T55">
            <v>0.14285714285714285</v>
          </cell>
          <cell r="U55">
            <v>0.14285714285714285</v>
          </cell>
          <cell r="V55">
            <v>0.14285714285714285</v>
          </cell>
          <cell r="W55">
            <v>0.14285714285714285</v>
          </cell>
          <cell r="X55">
            <v>0.40897559944349704</v>
          </cell>
          <cell r="Y55">
            <v>0.42655931138535341</v>
          </cell>
        </row>
        <row r="56">
          <cell r="A56" t="str">
            <v>F101M</v>
          </cell>
          <cell r="B56" t="str">
            <v>Misc Rate Base</v>
          </cell>
          <cell r="F56">
            <v>0.1747591231098263</v>
          </cell>
          <cell r="G56">
            <v>2.9758952134617822E-2</v>
          </cell>
          <cell r="H56">
            <v>0.20160232475306025</v>
          </cell>
          <cell r="I56">
            <v>0.22949177570829762</v>
          </cell>
          <cell r="J56">
            <v>0.35704836740023843</v>
          </cell>
          <cell r="K56">
            <v>2.5102111192472683E-3</v>
          </cell>
          <cell r="L56">
            <v>3.5612047689141963E-3</v>
          </cell>
          <cell r="M56">
            <v>5.0747338973818968E-4</v>
          </cell>
          <cell r="N56">
            <v>7.506770746746541E-4</v>
          </cell>
          <cell r="O56">
            <v>9.8905413852467611E-6</v>
          </cell>
          <cell r="P56">
            <v>1</v>
          </cell>
          <cell r="R56">
            <v>0.14285714285714285</v>
          </cell>
          <cell r="S56">
            <v>0.14285714285714285</v>
          </cell>
          <cell r="T56">
            <v>0.14285714285714285</v>
          </cell>
          <cell r="U56">
            <v>0.14285714285714285</v>
          </cell>
          <cell r="V56">
            <v>0.14285714285714285</v>
          </cell>
          <cell r="W56">
            <v>0.14285714285714285</v>
          </cell>
          <cell r="X56">
            <v>0.42501022380251435</v>
          </cell>
          <cell r="Y56">
            <v>0.42782075149675391</v>
          </cell>
        </row>
        <row r="57">
          <cell r="A57" t="str">
            <v>F102</v>
          </cell>
          <cell r="B57" t="str">
            <v>SGP - System Gross Plant</v>
          </cell>
          <cell r="F57">
            <v>0.20035682611125133</v>
          </cell>
          <cell r="G57">
            <v>3.3101816681216346E-2</v>
          </cell>
          <cell r="H57">
            <v>0.21291966162741818</v>
          </cell>
          <cell r="I57">
            <v>0.22220037409972354</v>
          </cell>
          <cell r="J57">
            <v>0.32208414757509352</v>
          </cell>
          <cell r="K57">
            <v>2.7257892339797251E-3</v>
          </cell>
          <cell r="L57">
            <v>4.9392431992498912E-3</v>
          </cell>
          <cell r="M57">
            <v>5.3685319677269081E-4</v>
          </cell>
          <cell r="N57">
            <v>1.1257211814460735E-3</v>
          </cell>
          <cell r="O57">
            <v>9.5670938487392404E-6</v>
          </cell>
          <cell r="P57">
            <v>1</v>
          </cell>
          <cell r="R57">
            <v>0.14285714285714285</v>
          </cell>
          <cell r="S57">
            <v>0.14285714285714285</v>
          </cell>
          <cell r="T57">
            <v>0.14285714285714285</v>
          </cell>
          <cell r="U57">
            <v>0.14285714285714285</v>
          </cell>
          <cell r="V57">
            <v>0.14285714285714285</v>
          </cell>
          <cell r="W57">
            <v>0.14285714285714285</v>
          </cell>
          <cell r="X57">
            <v>0.42363218537217867</v>
          </cell>
          <cell r="Y57">
            <v>0.4274457073899825</v>
          </cell>
        </row>
        <row r="58">
          <cell r="A58" t="str">
            <v>F102G</v>
          </cell>
          <cell r="B58" t="str">
            <v>SGGP - System Gross Generation Plant</v>
          </cell>
          <cell r="F58">
            <v>0.13761698360089908</v>
          </cell>
          <cell r="G58">
            <v>2.5269422725487833E-2</v>
          </cell>
          <cell r="H58">
            <v>0.18991381185991518</v>
          </cell>
          <cell r="I58">
            <v>0.23855147040493935</v>
          </cell>
          <cell r="J58">
            <v>0.4048013987556533</v>
          </cell>
          <cell r="K58">
            <v>2.2366325856760187E-3</v>
          </cell>
          <cell r="L58">
            <v>1.0178044994430904E-3</v>
          </cell>
          <cell r="M58">
            <v>4.8075282704622988E-4</v>
          </cell>
          <cell r="N58">
            <v>1.0368190850615091E-4</v>
          </cell>
          <cell r="O58">
            <v>8.0408324339174489E-6</v>
          </cell>
          <cell r="P58">
            <v>1</v>
          </cell>
          <cell r="R58">
            <v>6.25E-2</v>
          </cell>
          <cell r="S58">
            <v>6.25E-2</v>
          </cell>
          <cell r="T58">
            <v>6.25E-2</v>
          </cell>
          <cell r="U58">
            <v>6.25E-2</v>
          </cell>
          <cell r="V58">
            <v>6.25E-2</v>
          </cell>
          <cell r="W58">
            <v>6.25E-2</v>
          </cell>
          <cell r="X58">
            <v>0.18648219550055692</v>
          </cell>
          <cell r="Y58">
            <v>0.18739631809149385</v>
          </cell>
        </row>
        <row r="59">
          <cell r="A59" t="str">
            <v>F102T</v>
          </cell>
          <cell r="B59" t="str">
            <v>SGTP - System Gross Transmission Plant</v>
          </cell>
          <cell r="F59">
            <v>0.13711846467969196</v>
          </cell>
          <cell r="G59">
            <v>2.5288828675867157E-2</v>
          </cell>
          <cell r="H59">
            <v>0.19005609905954446</v>
          </cell>
          <cell r="I59">
            <v>0.23859192838822585</v>
          </cell>
          <cell r="J59">
            <v>0.40508345399268902</v>
          </cell>
          <cell r="K59">
            <v>2.2596637159267843E-3</v>
          </cell>
          <cell r="L59">
            <v>1.0051989654422636E-3</v>
          </cell>
          <cell r="M59">
            <v>4.8577124182435342E-4</v>
          </cell>
          <cell r="N59">
            <v>1.0254271785880926E-4</v>
          </cell>
          <cell r="O59">
            <v>8.04856292930528E-6</v>
          </cell>
          <cell r="P59">
            <v>1</v>
          </cell>
          <cell r="R59">
            <v>0.14285714285714285</v>
          </cell>
          <cell r="S59">
            <v>0.14285714285714285</v>
          </cell>
          <cell r="T59">
            <v>0.14285714285714285</v>
          </cell>
          <cell r="U59">
            <v>0.14285714285714285</v>
          </cell>
          <cell r="V59">
            <v>0.14285714285714285</v>
          </cell>
          <cell r="W59">
            <v>0.14285714285714285</v>
          </cell>
          <cell r="X59">
            <v>0.42756622960598628</v>
          </cell>
          <cell r="Y59">
            <v>0.42846888585356974</v>
          </cell>
        </row>
        <row r="60">
          <cell r="A60" t="str">
            <v>F102D</v>
          </cell>
          <cell r="B60" t="str">
            <v>SGDP - System Gross Distribution Plant</v>
          </cell>
          <cell r="F60">
            <v>0.43794464409570999</v>
          </cell>
          <cell r="G60">
            <v>6.2676741809114894E-2</v>
          </cell>
          <cell r="H60">
            <v>0.29970001086969789</v>
          </cell>
          <cell r="I60">
            <v>0.16037438488792369</v>
          </cell>
          <cell r="J60">
            <v>9.2366961334288105E-3</v>
          </cell>
          <cell r="K60">
            <v>4.5500203735406993E-3</v>
          </cell>
          <cell r="L60">
            <v>1.9769835784176525E-2</v>
          </cell>
          <cell r="M60">
            <v>7.4358530682603306E-4</v>
          </cell>
          <cell r="N60">
            <v>4.988754649199221E-3</v>
          </cell>
          <cell r="O60">
            <v>1.5326090382195199E-5</v>
          </cell>
          <cell r="P60">
            <v>1</v>
          </cell>
          <cell r="R60">
            <v>0.14285714285714285</v>
          </cell>
          <cell r="S60">
            <v>0.14285714285714285</v>
          </cell>
          <cell r="T60">
            <v>0.14285714285714285</v>
          </cell>
          <cell r="U60">
            <v>0.14285714285714285</v>
          </cell>
          <cell r="V60">
            <v>0.14285714285714285</v>
          </cell>
          <cell r="W60">
            <v>0.14285714285714285</v>
          </cell>
          <cell r="X60">
            <v>0.40880159278725203</v>
          </cell>
          <cell r="Y60">
            <v>0.42358267392222931</v>
          </cell>
        </row>
        <row r="61">
          <cell r="A61" t="str">
            <v>F102R</v>
          </cell>
          <cell r="B61" t="str">
            <v>SGTP - System Gross Retail Plant</v>
          </cell>
          <cell r="F61">
            <v>0.20035682611125133</v>
          </cell>
          <cell r="G61">
            <v>3.3101816681216346E-2</v>
          </cell>
          <cell r="H61">
            <v>0.21291966162741818</v>
          </cell>
          <cell r="I61">
            <v>0.22220037409972354</v>
          </cell>
          <cell r="J61">
            <v>0.32208414757509352</v>
          </cell>
          <cell r="K61">
            <v>2.7257892339797251E-3</v>
          </cell>
          <cell r="L61">
            <v>4.9392431992498912E-3</v>
          </cell>
          <cell r="M61">
            <v>5.3685319677269081E-4</v>
          </cell>
          <cell r="N61">
            <v>1.1257211814460735E-3</v>
          </cell>
          <cell r="O61">
            <v>9.5670938487392404E-6</v>
          </cell>
          <cell r="P61">
            <v>1</v>
          </cell>
          <cell r="R61">
            <v>0.14285714285714285</v>
          </cell>
          <cell r="S61">
            <v>0.14285714285714285</v>
          </cell>
          <cell r="T61">
            <v>0.14285714285714285</v>
          </cell>
          <cell r="U61">
            <v>0.14285714285714285</v>
          </cell>
          <cell r="V61">
            <v>0.14285714285714285</v>
          </cell>
          <cell r="W61">
            <v>0.14285714285714285</v>
          </cell>
          <cell r="X61">
            <v>0.42363218537217867</v>
          </cell>
          <cell r="Y61">
            <v>0.4274457073899825</v>
          </cell>
        </row>
        <row r="62">
          <cell r="A62" t="str">
            <v>F102M</v>
          </cell>
          <cell r="B62" t="str">
            <v>SGDP - System Gross Misc Plant</v>
          </cell>
          <cell r="F62">
            <v>0.20035682611125133</v>
          </cell>
          <cell r="G62">
            <v>3.3101816681216346E-2</v>
          </cell>
          <cell r="H62">
            <v>0.21291966162741818</v>
          </cell>
          <cell r="I62">
            <v>0.22220037409972354</v>
          </cell>
          <cell r="J62">
            <v>0.32208414757509352</v>
          </cell>
          <cell r="K62">
            <v>2.7257892339797251E-3</v>
          </cell>
          <cell r="L62">
            <v>4.9392431992498912E-3</v>
          </cell>
          <cell r="M62">
            <v>5.3685319677269081E-4</v>
          </cell>
          <cell r="N62">
            <v>1.1257211814460735E-3</v>
          </cell>
          <cell r="O62">
            <v>9.5670938487392404E-6</v>
          </cell>
          <cell r="P62">
            <v>1</v>
          </cell>
          <cell r="R62">
            <v>0.14285714285714285</v>
          </cell>
          <cell r="S62">
            <v>0.14285714285714285</v>
          </cell>
          <cell r="T62">
            <v>0.14285714285714285</v>
          </cell>
          <cell r="U62">
            <v>0.14285714285714285</v>
          </cell>
          <cell r="V62">
            <v>0.14285714285714285</v>
          </cell>
          <cell r="W62">
            <v>0.14285714285714285</v>
          </cell>
          <cell r="X62">
            <v>0.42363218537217867</v>
          </cell>
          <cell r="Y62">
            <v>0.4274457073899825</v>
          </cell>
        </row>
        <row r="63">
          <cell r="A63" t="str">
            <v>F104</v>
          </cell>
          <cell r="B63" t="str">
            <v>SNP - System Net Plant</v>
          </cell>
          <cell r="F63">
            <v>0.19796850788178733</v>
          </cell>
          <cell r="G63">
            <v>3.293058023434519E-2</v>
          </cell>
          <cell r="H63">
            <v>0.21093851302831806</v>
          </cell>
          <cell r="I63">
            <v>0.22224250882380595</v>
          </cell>
          <cell r="J63">
            <v>0.32672281973253481</v>
          </cell>
          <cell r="K63">
            <v>2.7211011824505916E-3</v>
          </cell>
          <cell r="L63">
            <v>4.8173781623083636E-3</v>
          </cell>
          <cell r="M63">
            <v>5.3418980999203288E-4</v>
          </cell>
          <cell r="N63">
            <v>1.1144663798984867E-3</v>
          </cell>
          <cell r="O63">
            <v>9.9347645592681537E-6</v>
          </cell>
          <cell r="P63">
            <v>1</v>
          </cell>
          <cell r="R63">
            <v>6.25E-2</v>
          </cell>
          <cell r="S63">
            <v>6.25E-2</v>
          </cell>
          <cell r="T63">
            <v>6.25E-2</v>
          </cell>
          <cell r="U63">
            <v>6.25E-2</v>
          </cell>
          <cell r="V63">
            <v>6.25E-2</v>
          </cell>
          <cell r="W63">
            <v>6.25E-2</v>
          </cell>
          <cell r="X63">
            <v>0.18268262183769163</v>
          </cell>
          <cell r="Y63">
            <v>0.18638553362010152</v>
          </cell>
        </row>
        <row r="64">
          <cell r="A64" t="str">
            <v>F104G</v>
          </cell>
          <cell r="B64" t="str">
            <v>SNP - System Net Generation Plant</v>
          </cell>
          <cell r="F64">
            <v>0.13716451141828825</v>
          </cell>
          <cell r="G64">
            <v>2.5122045277937415E-2</v>
          </cell>
          <cell r="H64">
            <v>0.18891877984606309</v>
          </cell>
          <cell r="I64">
            <v>0.2388499745527243</v>
          </cell>
          <cell r="J64">
            <v>0.40606384155453484</v>
          </cell>
          <cell r="K64">
            <v>2.2245393797933645E-3</v>
          </cell>
          <cell r="L64">
            <v>1.0616950247903287E-3</v>
          </cell>
          <cell r="M64">
            <v>4.7757546734037695E-4</v>
          </cell>
          <cell r="N64">
            <v>1.0869833239167154E-4</v>
          </cell>
          <cell r="O64">
            <v>8.3391461364425239E-6</v>
          </cell>
          <cell r="P64">
            <v>1</v>
          </cell>
          <cell r="R64">
            <v>6.25E-2</v>
          </cell>
          <cell r="S64">
            <v>6.25E-2</v>
          </cell>
          <cell r="T64">
            <v>6.25E-2</v>
          </cell>
          <cell r="U64">
            <v>6.25E-2</v>
          </cell>
          <cell r="V64">
            <v>6.25E-2</v>
          </cell>
          <cell r="W64">
            <v>6.25E-2</v>
          </cell>
          <cell r="X64">
            <v>0.18643830497520966</v>
          </cell>
          <cell r="Y64">
            <v>0.18739130166760834</v>
          </cell>
        </row>
        <row r="65">
          <cell r="A65" t="str">
            <v>F104T</v>
          </cell>
          <cell r="B65" t="str">
            <v>SNP - System Net Transmission Plant</v>
          </cell>
          <cell r="F65">
            <v>0.13684485477809277</v>
          </cell>
          <cell r="G65">
            <v>2.5260489266445831E-2</v>
          </cell>
          <cell r="H65">
            <v>0.18993993215631841</v>
          </cell>
          <cell r="I65">
            <v>0.23865057890146543</v>
          </cell>
          <cell r="J65">
            <v>0.40547285796498422</v>
          </cell>
          <cell r="K65">
            <v>2.2573539931389905E-3</v>
          </cell>
          <cell r="L65">
            <v>9.8366902128589314E-4</v>
          </cell>
          <cell r="M65">
            <v>4.8550457546673524E-4</v>
          </cell>
          <cell r="N65">
            <v>9.672011868952908E-5</v>
          </cell>
          <cell r="O65">
            <v>8.0392241121772419E-6</v>
          </cell>
          <cell r="P65">
            <v>1</v>
          </cell>
          <cell r="R65">
            <v>6.25E-2</v>
          </cell>
          <cell r="S65">
            <v>6.25E-2</v>
          </cell>
          <cell r="T65">
            <v>6.25E-2</v>
          </cell>
          <cell r="U65">
            <v>6.25E-2</v>
          </cell>
          <cell r="V65">
            <v>6.25E-2</v>
          </cell>
          <cell r="W65">
            <v>6.25E-2</v>
          </cell>
          <cell r="X65">
            <v>0.18651633097871412</v>
          </cell>
          <cell r="Y65">
            <v>0.18740327988131047</v>
          </cell>
        </row>
        <row r="66">
          <cell r="A66" t="str">
            <v>F104D</v>
          </cell>
          <cell r="B66" t="str">
            <v>SNP - System Net Distribution Plant</v>
          </cell>
          <cell r="F66">
            <v>0.44357755948632227</v>
          </cell>
          <cell r="G66">
            <v>6.4075695244164163E-2</v>
          </cell>
          <cell r="H66">
            <v>0.30143663088741385</v>
          </cell>
          <cell r="I66">
            <v>0.15590432013414565</v>
          </cell>
          <cell r="J66">
            <v>4.0737796526411274E-3</v>
          </cell>
          <cell r="K66">
            <v>4.7112895822073184E-3</v>
          </cell>
          <cell r="L66">
            <v>2.0192914903958966E-2</v>
          </cell>
          <cell r="M66">
            <v>7.6002106996943849E-4</v>
          </cell>
          <cell r="N66">
            <v>5.251572933399392E-3</v>
          </cell>
          <cell r="O66">
            <v>1.6216105777866648E-5</v>
          </cell>
          <cell r="P66">
            <v>1</v>
          </cell>
          <cell r="R66">
            <v>0.14285714285714285</v>
          </cell>
          <cell r="S66">
            <v>0.14285714285714285</v>
          </cell>
          <cell r="T66">
            <v>0.14285714285714285</v>
          </cell>
          <cell r="U66">
            <v>0.14285714285714285</v>
          </cell>
          <cell r="V66">
            <v>0.14285714285714285</v>
          </cell>
          <cell r="W66">
            <v>0.14285714285714285</v>
          </cell>
          <cell r="X66">
            <v>0.40837851366746958</v>
          </cell>
          <cell r="Y66">
            <v>0.42331985563802915</v>
          </cell>
        </row>
        <row r="67">
          <cell r="A67" t="str">
            <v>F104R</v>
          </cell>
          <cell r="B67" t="str">
            <v>SNP - System Net Retail Plant</v>
          </cell>
          <cell r="F67">
            <v>0.74375298577872784</v>
          </cell>
          <cell r="G67">
            <v>0.12555327936352037</v>
          </cell>
          <cell r="H67">
            <v>8.1136335883004521E-2</v>
          </cell>
          <cell r="I67">
            <v>2.4195268188031971E-2</v>
          </cell>
          <cell r="J67">
            <v>-4.1809884057184832E-3</v>
          </cell>
          <cell r="K67">
            <v>4.3787455877530761E-3</v>
          </cell>
          <cell r="L67">
            <v>2.2383331989515167E-2</v>
          </cell>
          <cell r="M67">
            <v>3.0324471000819968E-4</v>
          </cell>
          <cell r="N67">
            <v>2.396671927151814E-3</v>
          </cell>
          <cell r="O67">
            <v>8.1124978005591108E-5</v>
          </cell>
          <cell r="P67">
            <v>1</v>
          </cell>
          <cell r="R67">
            <v>0.14285714285714285</v>
          </cell>
          <cell r="S67">
            <v>0.14285714285714285</v>
          </cell>
          <cell r="T67">
            <v>0.14285714285714285</v>
          </cell>
          <cell r="U67">
            <v>0.14285714285714285</v>
          </cell>
          <cell r="V67">
            <v>0.14285714285714285</v>
          </cell>
          <cell r="W67">
            <v>0.14285714285714285</v>
          </cell>
          <cell r="X67">
            <v>0.4061880965819134</v>
          </cell>
          <cell r="Y67">
            <v>0.42617475664427673</v>
          </cell>
        </row>
        <row r="68">
          <cell r="A68" t="str">
            <v>F104M</v>
          </cell>
          <cell r="B68" t="str">
            <v>SNP - System Net Misc Plant</v>
          </cell>
          <cell r="F68">
            <v>0.19796850788178733</v>
          </cell>
          <cell r="G68">
            <v>3.293058023434519E-2</v>
          </cell>
          <cell r="H68">
            <v>0.21093851302831806</v>
          </cell>
          <cell r="I68">
            <v>0.22224250882380595</v>
          </cell>
          <cell r="J68">
            <v>0.32672281973253481</v>
          </cell>
          <cell r="K68">
            <v>2.7211011824505916E-3</v>
          </cell>
          <cell r="L68">
            <v>4.8173781623083636E-3</v>
          </cell>
          <cell r="M68">
            <v>5.3418980999203288E-4</v>
          </cell>
          <cell r="N68">
            <v>1.1144663798984867E-3</v>
          </cell>
          <cell r="O68">
            <v>9.9347645592681537E-6</v>
          </cell>
          <cell r="P68">
            <v>1</v>
          </cell>
          <cell r="R68">
            <v>6.25E-2</v>
          </cell>
          <cell r="S68">
            <v>6.25E-2</v>
          </cell>
          <cell r="T68">
            <v>6.25E-2</v>
          </cell>
          <cell r="U68">
            <v>6.25E-2</v>
          </cell>
          <cell r="V68">
            <v>6.25E-2</v>
          </cell>
          <cell r="W68">
            <v>6.25E-2</v>
          </cell>
          <cell r="X68">
            <v>0.18268262183769163</v>
          </cell>
          <cell r="Y68">
            <v>0.18638553362010152</v>
          </cell>
        </row>
        <row r="69">
          <cell r="A69" t="str">
            <v>F105</v>
          </cell>
          <cell r="B69" t="str">
            <v>STP - System Prod &amp; Trans Plant</v>
          </cell>
          <cell r="F69">
            <v>0.13747904557229351</v>
          </cell>
          <cell r="G69">
            <v>2.5274792267995991E-2</v>
          </cell>
          <cell r="H69">
            <v>0.18995318211243267</v>
          </cell>
          <cell r="I69">
            <v>0.23856266495386916</v>
          </cell>
          <cell r="J69">
            <v>0.40487944221940059</v>
          </cell>
          <cell r="K69">
            <v>2.2430051997698948E-3</v>
          </cell>
          <cell r="L69">
            <v>1.0143166027241776E-3</v>
          </cell>
          <cell r="M69">
            <v>4.8214140070265829E-4</v>
          </cell>
          <cell r="N69">
            <v>1.0336669938285485E-4</v>
          </cell>
          <cell r="O69">
            <v>8.0429714285444931E-6</v>
          </cell>
          <cell r="P69">
            <v>1</v>
          </cell>
          <cell r="R69">
            <v>0.14285714285714285</v>
          </cell>
          <cell r="S69">
            <v>0.14285714285714285</v>
          </cell>
          <cell r="T69">
            <v>0.14285714285714285</v>
          </cell>
          <cell r="U69">
            <v>0.14285714285714285</v>
          </cell>
          <cell r="V69">
            <v>0.14285714285714285</v>
          </cell>
          <cell r="W69">
            <v>0.14285714285714285</v>
          </cell>
          <cell r="X69">
            <v>0.42755711196870438</v>
          </cell>
          <cell r="Y69">
            <v>0.42846806187204567</v>
          </cell>
        </row>
        <row r="70">
          <cell r="A70" t="str">
            <v>F105G</v>
          </cell>
          <cell r="B70" t="str">
            <v>SGGP - System Gross Generation Plant</v>
          </cell>
          <cell r="F70">
            <v>0.13761698360089908</v>
          </cell>
          <cell r="G70">
            <v>2.5269422725487833E-2</v>
          </cell>
          <cell r="H70">
            <v>0.18991381185991518</v>
          </cell>
          <cell r="I70">
            <v>0.23855147040493935</v>
          </cell>
          <cell r="J70">
            <v>0.4048013987556533</v>
          </cell>
          <cell r="K70">
            <v>2.2366325856760187E-3</v>
          </cell>
          <cell r="L70">
            <v>1.0178044994430904E-3</v>
          </cell>
          <cell r="M70">
            <v>4.8075282704622988E-4</v>
          </cell>
          <cell r="N70">
            <v>1.0368190850615091E-4</v>
          </cell>
          <cell r="O70">
            <v>8.0408324339174489E-6</v>
          </cell>
          <cell r="P70">
            <v>1</v>
          </cell>
          <cell r="R70">
            <v>6.25E-2</v>
          </cell>
          <cell r="S70">
            <v>6.25E-2</v>
          </cell>
          <cell r="T70">
            <v>6.25E-2</v>
          </cell>
          <cell r="U70">
            <v>6.25E-2</v>
          </cell>
          <cell r="V70">
            <v>6.25E-2</v>
          </cell>
          <cell r="W70">
            <v>6.25E-2</v>
          </cell>
          <cell r="X70">
            <v>0.18648219550055692</v>
          </cell>
          <cell r="Y70">
            <v>0.18739631809149385</v>
          </cell>
        </row>
        <row r="71">
          <cell r="A71" t="str">
            <v>F105T</v>
          </cell>
          <cell r="B71" t="str">
            <v>SGTP - System Gross Transmission Plant</v>
          </cell>
          <cell r="F71">
            <v>0.13711846467969196</v>
          </cell>
          <cell r="G71">
            <v>2.5288828675867157E-2</v>
          </cell>
          <cell r="H71">
            <v>0.19005609905954446</v>
          </cell>
          <cell r="I71">
            <v>0.23859192838822585</v>
          </cell>
          <cell r="J71">
            <v>0.40508345399268902</v>
          </cell>
          <cell r="K71">
            <v>2.2596637159267843E-3</v>
          </cell>
          <cell r="L71">
            <v>1.0051989654422636E-3</v>
          </cell>
          <cell r="M71">
            <v>4.8577124182435342E-4</v>
          </cell>
          <cell r="N71">
            <v>1.0254271785880926E-4</v>
          </cell>
          <cell r="O71">
            <v>8.04856292930528E-6</v>
          </cell>
          <cell r="P71">
            <v>1</v>
          </cell>
          <cell r="R71">
            <v>0.14285714285714285</v>
          </cell>
          <cell r="S71">
            <v>0.14285714285714285</v>
          </cell>
          <cell r="T71">
            <v>0.14285714285714285</v>
          </cell>
          <cell r="U71">
            <v>0.14285714285714285</v>
          </cell>
          <cell r="V71">
            <v>0.14285714285714285</v>
          </cell>
          <cell r="W71">
            <v>0.14285714285714285</v>
          </cell>
          <cell r="X71">
            <v>0.42756622960598628</v>
          </cell>
          <cell r="Y71">
            <v>0.42846888585356974</v>
          </cell>
        </row>
        <row r="72">
          <cell r="A72" t="str">
            <v>F105D</v>
          </cell>
          <cell r="B72" t="str">
            <v>SGDP - System Gross Distribution Plant</v>
          </cell>
          <cell r="F72">
            <v>0.43794464409570999</v>
          </cell>
          <cell r="G72">
            <v>6.2676741809114894E-2</v>
          </cell>
          <cell r="H72">
            <v>0.29970001086969789</v>
          </cell>
          <cell r="I72">
            <v>0.16037438488792369</v>
          </cell>
          <cell r="J72">
            <v>9.2366961334288105E-3</v>
          </cell>
          <cell r="K72">
            <v>4.5500203735406993E-3</v>
          </cell>
          <cell r="L72">
            <v>1.9769835784176525E-2</v>
          </cell>
          <cell r="M72">
            <v>7.4358530682603306E-4</v>
          </cell>
          <cell r="N72">
            <v>4.988754649199221E-3</v>
          </cell>
          <cell r="O72">
            <v>1.5326090382195199E-5</v>
          </cell>
          <cell r="P72">
            <v>1</v>
          </cell>
          <cell r="R72">
            <v>8.3333333333333329E-2</v>
          </cell>
          <cell r="S72">
            <v>8.3333333333333329E-2</v>
          </cell>
          <cell r="T72">
            <v>8.3333333333333329E-2</v>
          </cell>
          <cell r="U72">
            <v>8.3333333333333329E-2</v>
          </cell>
          <cell r="V72">
            <v>8.3333333333333329E-2</v>
          </cell>
          <cell r="W72">
            <v>8.3333333333333329E-2</v>
          </cell>
          <cell r="X72">
            <v>0.23023016421582349</v>
          </cell>
          <cell r="Y72">
            <v>0.24501124535080077</v>
          </cell>
        </row>
        <row r="73">
          <cell r="A73" t="str">
            <v>F105R</v>
          </cell>
          <cell r="B73" t="str">
            <v>SGTP - System Gross Retail Plant</v>
          </cell>
          <cell r="F73">
            <v>0.43794464409570999</v>
          </cell>
          <cell r="G73">
            <v>6.2676741809114894E-2</v>
          </cell>
          <cell r="H73">
            <v>0.29970001086969789</v>
          </cell>
          <cell r="I73">
            <v>0.16037438488792369</v>
          </cell>
          <cell r="J73">
            <v>9.2366961334288105E-3</v>
          </cell>
          <cell r="K73">
            <v>4.5500203735406993E-3</v>
          </cell>
          <cell r="L73">
            <v>1.9769835784176525E-2</v>
          </cell>
          <cell r="M73">
            <v>7.4358530682603306E-4</v>
          </cell>
          <cell r="N73">
            <v>4.988754649199221E-3</v>
          </cell>
          <cell r="O73">
            <v>1.5326090382195199E-5</v>
          </cell>
          <cell r="P73">
            <v>1</v>
          </cell>
          <cell r="R73">
            <v>8.3333333333333329E-2</v>
          </cell>
          <cell r="S73">
            <v>8.3333333333333329E-2</v>
          </cell>
          <cell r="T73">
            <v>8.3333333333333329E-2</v>
          </cell>
          <cell r="U73">
            <v>8.3333333333333329E-2</v>
          </cell>
          <cell r="V73">
            <v>8.3333333333333329E-2</v>
          </cell>
          <cell r="W73">
            <v>8.3333333333333329E-2</v>
          </cell>
          <cell r="X73">
            <v>0.23023016421582349</v>
          </cell>
          <cell r="Y73">
            <v>0.24501124535080077</v>
          </cell>
        </row>
        <row r="74">
          <cell r="A74" t="str">
            <v>F105M</v>
          </cell>
          <cell r="B74" t="str">
            <v>SGDP - System Gross Misc Plant</v>
          </cell>
          <cell r="F74">
            <v>0.43794464409570999</v>
          </cell>
          <cell r="G74">
            <v>6.2676741809114894E-2</v>
          </cell>
          <cell r="H74">
            <v>0.29970001086969789</v>
          </cell>
          <cell r="I74">
            <v>0.16037438488792369</v>
          </cell>
          <cell r="J74">
            <v>9.2366961334288105E-3</v>
          </cell>
          <cell r="K74">
            <v>4.5500203735406993E-3</v>
          </cell>
          <cell r="L74">
            <v>1.9769835784176525E-2</v>
          </cell>
          <cell r="M74">
            <v>7.4358530682603306E-4</v>
          </cell>
          <cell r="N74">
            <v>4.988754649199221E-3</v>
          </cell>
          <cell r="O74">
            <v>1.5326090382195199E-5</v>
          </cell>
          <cell r="P74">
            <v>1</v>
          </cell>
          <cell r="R74">
            <v>8.3333333333333329E-2</v>
          </cell>
          <cell r="S74">
            <v>8.3333333333333329E-2</v>
          </cell>
          <cell r="T74">
            <v>8.3333333333333329E-2</v>
          </cell>
          <cell r="U74">
            <v>8.3333333333333329E-2</v>
          </cell>
          <cell r="V74">
            <v>8.3333333333333329E-2</v>
          </cell>
          <cell r="W74">
            <v>8.3333333333333329E-2</v>
          </cell>
          <cell r="X74">
            <v>0.23023016421582349</v>
          </cell>
          <cell r="Y74">
            <v>0.24501124535080077</v>
          </cell>
        </row>
        <row r="75">
          <cell r="A75" t="str">
            <v>F106</v>
          </cell>
          <cell r="B75" t="str">
            <v>STP - System Transmission Plant</v>
          </cell>
          <cell r="F75">
            <v>0.13711846467969196</v>
          </cell>
          <cell r="G75">
            <v>2.5288828675867157E-2</v>
          </cell>
          <cell r="H75">
            <v>0.19005609905954446</v>
          </cell>
          <cell r="I75">
            <v>0.23859192838822585</v>
          </cell>
          <cell r="J75">
            <v>0.40508345399268902</v>
          </cell>
          <cell r="K75">
            <v>2.2596637159267843E-3</v>
          </cell>
          <cell r="L75">
            <v>1.0051989654422636E-3</v>
          </cell>
          <cell r="M75">
            <v>4.8577124182435342E-4</v>
          </cell>
          <cell r="N75">
            <v>1.0254271785880926E-4</v>
          </cell>
          <cell r="O75">
            <v>8.04856292930528E-6</v>
          </cell>
          <cell r="P75">
            <v>1</v>
          </cell>
          <cell r="R75">
            <v>0.14285714285714285</v>
          </cell>
          <cell r="S75">
            <v>0.14285714285714285</v>
          </cell>
          <cell r="T75">
            <v>0.14285714285714285</v>
          </cell>
          <cell r="U75">
            <v>0.14285714285714285</v>
          </cell>
          <cell r="V75">
            <v>0.14285714285714285</v>
          </cell>
          <cell r="W75">
            <v>0.14285714285714285</v>
          </cell>
          <cell r="X75">
            <v>0.42756622960598628</v>
          </cell>
          <cell r="Y75">
            <v>0.42846888585356974</v>
          </cell>
        </row>
        <row r="76">
          <cell r="A76" t="str">
            <v>F107</v>
          </cell>
          <cell r="B76" t="str">
            <v>STP - System Trans &amp; Dist Plant</v>
          </cell>
          <cell r="F76">
            <v>0.2841848563775401</v>
          </cell>
          <cell r="G76">
            <v>4.3566843868206348E-2</v>
          </cell>
          <cell r="H76">
            <v>0.24365826398036033</v>
          </cell>
          <cell r="I76">
            <v>0.20035332856825813</v>
          </cell>
          <cell r="J76">
            <v>0.21156387914496408</v>
          </cell>
          <cell r="K76">
            <v>3.3793617754185011E-3</v>
          </cell>
          <cell r="L76">
            <v>1.0178760368273067E-2</v>
          </cell>
          <cell r="M76">
            <v>6.1181008705503089E-4</v>
          </cell>
          <cell r="N76">
            <v>2.4912894659250618E-3</v>
          </cell>
          <cell r="O76">
            <v>1.1606363999199675E-5</v>
          </cell>
          <cell r="P76">
            <v>1</v>
          </cell>
          <cell r="R76">
            <v>0.14285714285714285</v>
          </cell>
          <cell r="S76">
            <v>0.14285714285714285</v>
          </cell>
          <cell r="T76">
            <v>0.14285714285714285</v>
          </cell>
          <cell r="U76">
            <v>0.14285714285714285</v>
          </cell>
          <cell r="V76">
            <v>0.14285714285714285</v>
          </cell>
          <cell r="W76">
            <v>0.14285714285714285</v>
          </cell>
          <cell r="X76">
            <v>0.41839266820315546</v>
          </cell>
          <cell r="Y76">
            <v>0.42608013910550346</v>
          </cell>
        </row>
        <row r="77">
          <cell r="A77" t="str">
            <v>F107G</v>
          </cell>
          <cell r="B77" t="str">
            <v>SGGP - System Gross Generation Plant</v>
          </cell>
          <cell r="F77">
            <v>0.13761698360089908</v>
          </cell>
          <cell r="G77">
            <v>2.5269422725487833E-2</v>
          </cell>
          <cell r="H77">
            <v>0.18991381185991518</v>
          </cell>
          <cell r="I77">
            <v>0.23855147040493935</v>
          </cell>
          <cell r="J77">
            <v>0.4048013987556533</v>
          </cell>
          <cell r="K77">
            <v>2.2366325856760187E-3</v>
          </cell>
          <cell r="L77">
            <v>1.0178044994430904E-3</v>
          </cell>
          <cell r="M77">
            <v>4.8075282704622988E-4</v>
          </cell>
          <cell r="N77">
            <v>1.0368190850615091E-4</v>
          </cell>
          <cell r="O77">
            <v>8.0408324339174489E-6</v>
          </cell>
          <cell r="P77">
            <v>1</v>
          </cell>
          <cell r="R77">
            <v>6.25E-2</v>
          </cell>
          <cell r="S77">
            <v>6.25E-2</v>
          </cell>
          <cell r="T77">
            <v>6.25E-2</v>
          </cell>
          <cell r="U77">
            <v>6.25E-2</v>
          </cell>
          <cell r="V77">
            <v>6.25E-2</v>
          </cell>
          <cell r="W77">
            <v>6.25E-2</v>
          </cell>
          <cell r="X77">
            <v>0.18648219550055692</v>
          </cell>
          <cell r="Y77">
            <v>0.18739631809149385</v>
          </cell>
        </row>
        <row r="78">
          <cell r="A78" t="str">
            <v>F107T</v>
          </cell>
          <cell r="B78" t="str">
            <v>SGTP - System Gross Transmission Plant</v>
          </cell>
          <cell r="F78">
            <v>0.13711846467969196</v>
          </cell>
          <cell r="G78">
            <v>2.5288828675867157E-2</v>
          </cell>
          <cell r="H78">
            <v>0.19005609905954446</v>
          </cell>
          <cell r="I78">
            <v>0.23859192838822585</v>
          </cell>
          <cell r="J78">
            <v>0.40508345399268902</v>
          </cell>
          <cell r="K78">
            <v>2.2596637159267843E-3</v>
          </cell>
          <cell r="L78">
            <v>1.0051989654422636E-3</v>
          </cell>
          <cell r="M78">
            <v>4.8577124182435342E-4</v>
          </cell>
          <cell r="N78">
            <v>1.0254271785880926E-4</v>
          </cell>
          <cell r="O78">
            <v>8.04856292930528E-6</v>
          </cell>
          <cell r="P78">
            <v>1</v>
          </cell>
          <cell r="R78">
            <v>0.14285714285714285</v>
          </cell>
          <cell r="S78">
            <v>0.14285714285714285</v>
          </cell>
          <cell r="T78">
            <v>0.14285714285714285</v>
          </cell>
          <cell r="U78">
            <v>0.14285714285714285</v>
          </cell>
          <cell r="V78">
            <v>0.14285714285714285</v>
          </cell>
          <cell r="W78">
            <v>0.14285714285714285</v>
          </cell>
          <cell r="X78">
            <v>0.42756622960598628</v>
          </cell>
          <cell r="Y78">
            <v>0.42846888585356974</v>
          </cell>
        </row>
        <row r="79">
          <cell r="A79" t="str">
            <v>F107D</v>
          </cell>
          <cell r="B79" t="str">
            <v>SGDP - System Gross Distribution Plant</v>
          </cell>
          <cell r="F79">
            <v>0.43794464409570999</v>
          </cell>
          <cell r="G79">
            <v>6.2676741809114894E-2</v>
          </cell>
          <cell r="H79">
            <v>0.29970001086969789</v>
          </cell>
          <cell r="I79">
            <v>0.16037438488792369</v>
          </cell>
          <cell r="J79">
            <v>9.2366961334288105E-3</v>
          </cell>
          <cell r="K79">
            <v>4.5500203735406993E-3</v>
          </cell>
          <cell r="L79">
            <v>1.9769835784176525E-2</v>
          </cell>
          <cell r="M79">
            <v>7.4358530682603306E-4</v>
          </cell>
          <cell r="N79">
            <v>4.988754649199221E-3</v>
          </cell>
          <cell r="O79">
            <v>1.5326090382195199E-5</v>
          </cell>
          <cell r="P79">
            <v>1</v>
          </cell>
          <cell r="R79">
            <v>0.14285714285714285</v>
          </cell>
          <cell r="S79">
            <v>0.14285714285714285</v>
          </cell>
          <cell r="T79">
            <v>0.14285714285714285</v>
          </cell>
          <cell r="U79">
            <v>0.14285714285714285</v>
          </cell>
          <cell r="V79">
            <v>0.14285714285714285</v>
          </cell>
          <cell r="W79">
            <v>0.14285714285714285</v>
          </cell>
          <cell r="X79">
            <v>0.40880159278725203</v>
          </cell>
          <cell r="Y79">
            <v>0.42358267392222931</v>
          </cell>
        </row>
        <row r="80">
          <cell r="A80" t="str">
            <v>F107R</v>
          </cell>
          <cell r="B80" t="str">
            <v>SGTP - System Gross Retail Plant</v>
          </cell>
          <cell r="F80">
            <v>0.43794464409570999</v>
          </cell>
          <cell r="G80">
            <v>6.2676741809114894E-2</v>
          </cell>
          <cell r="H80">
            <v>0.29970001086969789</v>
          </cell>
          <cell r="I80">
            <v>0.16037438488792369</v>
          </cell>
          <cell r="J80">
            <v>9.2366961334288105E-3</v>
          </cell>
          <cell r="K80">
            <v>4.5500203735406993E-3</v>
          </cell>
          <cell r="L80">
            <v>1.9769835784176525E-2</v>
          </cell>
          <cell r="M80">
            <v>7.4358530682603306E-4</v>
          </cell>
          <cell r="N80">
            <v>4.988754649199221E-3</v>
          </cell>
          <cell r="O80">
            <v>1.5326090382195199E-5</v>
          </cell>
          <cell r="P80">
            <v>1</v>
          </cell>
          <cell r="R80">
            <v>8.3333333333333329E-2</v>
          </cell>
          <cell r="S80">
            <v>8.3333333333333329E-2</v>
          </cell>
          <cell r="T80">
            <v>8.3333333333333329E-2</v>
          </cell>
          <cell r="U80">
            <v>8.3333333333333329E-2</v>
          </cell>
          <cell r="V80">
            <v>8.3333333333333329E-2</v>
          </cell>
          <cell r="W80">
            <v>8.3333333333333329E-2</v>
          </cell>
          <cell r="X80">
            <v>0.23023016421582349</v>
          </cell>
          <cell r="Y80">
            <v>0.24501124535080077</v>
          </cell>
        </row>
        <row r="81">
          <cell r="A81" t="str">
            <v>F107M</v>
          </cell>
          <cell r="B81" t="str">
            <v>SGDP - System Gross Misc Plant</v>
          </cell>
          <cell r="F81">
            <v>0.43794464409570999</v>
          </cell>
          <cell r="G81">
            <v>6.2676741809114894E-2</v>
          </cell>
          <cell r="H81">
            <v>0.29970001086969789</v>
          </cell>
          <cell r="I81">
            <v>0.16037438488792369</v>
          </cell>
          <cell r="J81">
            <v>9.2366961334288105E-3</v>
          </cell>
          <cell r="K81">
            <v>4.5500203735406993E-3</v>
          </cell>
          <cell r="L81">
            <v>1.9769835784176525E-2</v>
          </cell>
          <cell r="M81">
            <v>7.4358530682603306E-4</v>
          </cell>
          <cell r="N81">
            <v>4.988754649199221E-3</v>
          </cell>
          <cell r="O81">
            <v>1.5326090382195199E-5</v>
          </cell>
          <cell r="P81">
            <v>1</v>
          </cell>
          <cell r="R81">
            <v>8.3333333333333329E-2</v>
          </cell>
          <cell r="S81">
            <v>8.3333333333333329E-2</v>
          </cell>
          <cell r="T81">
            <v>8.3333333333333329E-2</v>
          </cell>
          <cell r="U81">
            <v>8.3333333333333329E-2</v>
          </cell>
          <cell r="V81">
            <v>8.3333333333333329E-2</v>
          </cell>
          <cell r="W81">
            <v>8.3333333333333329E-2</v>
          </cell>
          <cell r="X81">
            <v>0.23023016421582349</v>
          </cell>
          <cell r="Y81">
            <v>0.24501124535080077</v>
          </cell>
        </row>
        <row r="82">
          <cell r="A82" t="str">
            <v>F108</v>
          </cell>
          <cell r="B82" t="str">
            <v>SGP - System General Plant</v>
          </cell>
          <cell r="F82">
            <v>0.22409677390862176</v>
          </cell>
          <cell r="G82">
            <v>3.5587917868175327E-2</v>
          </cell>
          <cell r="H82">
            <v>0.21236023935387274</v>
          </cell>
          <cell r="I82">
            <v>0.21690618696635366</v>
          </cell>
          <cell r="J82">
            <v>0.29930244701786451</v>
          </cell>
          <cell r="K82">
            <v>2.8211392328010509E-3</v>
          </cell>
          <cell r="L82">
            <v>6.8389378132108379E-3</v>
          </cell>
          <cell r="M82">
            <v>5.3050847726725779E-4</v>
          </cell>
          <cell r="N82">
            <v>1.5428057973780034E-3</v>
          </cell>
          <cell r="O82">
            <v>1.3043564454852124E-5</v>
          </cell>
          <cell r="P82">
            <v>1</v>
          </cell>
          <cell r="R82">
            <v>0.14285714285714285</v>
          </cell>
          <cell r="S82">
            <v>0.14285714285714285</v>
          </cell>
          <cell r="T82">
            <v>0.14285714285714285</v>
          </cell>
          <cell r="U82">
            <v>0.14285714285714285</v>
          </cell>
          <cell r="V82">
            <v>0.14285714285714285</v>
          </cell>
          <cell r="W82">
            <v>0.14285714285714285</v>
          </cell>
          <cell r="X82">
            <v>0.42173249075821773</v>
          </cell>
          <cell r="Y82">
            <v>0.42702862277405057</v>
          </cell>
        </row>
        <row r="83">
          <cell r="A83" t="str">
            <v>F110</v>
          </cell>
          <cell r="B83" t="str">
            <v>SIP - System Intangible Plant</v>
          </cell>
          <cell r="F83">
            <v>0.23084669801302293</v>
          </cell>
          <cell r="G83">
            <v>3.9394366137737648E-2</v>
          </cell>
          <cell r="H83">
            <v>0.19039341661740627</v>
          </cell>
          <cell r="I83">
            <v>0.20855965463969225</v>
          </cell>
          <cell r="J83">
            <v>0.32155626794214992</v>
          </cell>
          <cell r="K83">
            <v>2.7034537142725944E-3</v>
          </cell>
          <cell r="L83">
            <v>5.1827336156516487E-3</v>
          </cell>
          <cell r="M83">
            <v>4.9120880622445084E-4</v>
          </cell>
          <cell r="N83">
            <v>8.5591636781932683E-4</v>
          </cell>
          <cell r="O83">
            <v>1.6284146023082439E-5</v>
          </cell>
          <cell r="P83">
            <v>1</v>
          </cell>
          <cell r="R83">
            <v>0.14285714285714285</v>
          </cell>
          <cell r="S83">
            <v>0.14285714285714285</v>
          </cell>
          <cell r="T83">
            <v>0.14285714285714285</v>
          </cell>
          <cell r="U83">
            <v>0.14285714285714285</v>
          </cell>
          <cell r="V83">
            <v>0.14285714285714285</v>
          </cell>
          <cell r="W83">
            <v>0.14285714285714285</v>
          </cell>
          <cell r="X83">
            <v>0.42338869495577691</v>
          </cell>
          <cell r="Y83">
            <v>0.4277155122036092</v>
          </cell>
        </row>
        <row r="84">
          <cell r="A84" t="str">
            <v>F118</v>
          </cell>
          <cell r="B84" t="str">
            <v>Account 360</v>
          </cell>
          <cell r="F84">
            <v>0.35904795662445349</v>
          </cell>
          <cell r="G84">
            <v>4.667647029203658E-2</v>
          </cell>
          <cell r="H84">
            <v>0.34879721626160393</v>
          </cell>
          <cell r="I84">
            <v>0.23731761468737525</v>
          </cell>
          <cell r="J84">
            <v>0</v>
          </cell>
          <cell r="K84">
            <v>3.3184193625510759E-3</v>
          </cell>
          <cell r="L84">
            <v>3.7988369863106394E-3</v>
          </cell>
          <cell r="M84">
            <v>6.9507949486235143E-4</v>
          </cell>
          <cell r="N84">
            <v>3.372372828549492E-4</v>
          </cell>
          <cell r="O84">
            <v>1.1169007951783325E-5</v>
          </cell>
          <cell r="P84">
            <v>1</v>
          </cell>
          <cell r="R84">
            <v>0.14285714285714285</v>
          </cell>
          <cell r="S84">
            <v>0.14285714285714285</v>
          </cell>
          <cell r="T84">
            <v>0.14285714285714285</v>
          </cell>
          <cell r="U84">
            <v>0.14285714285714285</v>
          </cell>
          <cell r="V84">
            <v>0.14285714285714285</v>
          </cell>
          <cell r="W84">
            <v>0.14285714285714285</v>
          </cell>
          <cell r="X84">
            <v>0.42477259158511793</v>
          </cell>
          <cell r="Y84">
            <v>0.4282341912885736</v>
          </cell>
        </row>
        <row r="85">
          <cell r="A85" t="str">
            <v>F119</v>
          </cell>
          <cell r="B85" t="str">
            <v>Account 361</v>
          </cell>
          <cell r="F85">
            <v>0.35904795662445349</v>
          </cell>
          <cell r="G85">
            <v>4.667647029203658E-2</v>
          </cell>
          <cell r="H85">
            <v>0.34879721626160393</v>
          </cell>
          <cell r="I85">
            <v>0.23731761468737525</v>
          </cell>
          <cell r="J85">
            <v>0</v>
          </cell>
          <cell r="K85">
            <v>3.3184193625510759E-3</v>
          </cell>
          <cell r="L85">
            <v>3.7988369863106398E-3</v>
          </cell>
          <cell r="M85">
            <v>6.9507949486235143E-4</v>
          </cell>
          <cell r="N85">
            <v>3.3723728285494926E-4</v>
          </cell>
          <cell r="O85">
            <v>1.1169007951783325E-5</v>
          </cell>
          <cell r="P85">
            <v>1</v>
          </cell>
          <cell r="R85">
            <v>0.14285714285714285</v>
          </cell>
          <cell r="S85">
            <v>0.14285714285714285</v>
          </cell>
          <cell r="T85">
            <v>0.14285714285714285</v>
          </cell>
          <cell r="U85">
            <v>0.14285714285714285</v>
          </cell>
          <cell r="V85">
            <v>0.14285714285714285</v>
          </cell>
          <cell r="W85">
            <v>0.14285714285714285</v>
          </cell>
          <cell r="X85">
            <v>0.42477259158511793</v>
          </cell>
          <cell r="Y85">
            <v>0.4282341912885736</v>
          </cell>
        </row>
        <row r="86">
          <cell r="A86" t="str">
            <v>F120</v>
          </cell>
          <cell r="B86" t="str">
            <v>Account 362</v>
          </cell>
          <cell r="F86">
            <v>0.35904795662445349</v>
          </cell>
          <cell r="G86">
            <v>4.667647029203658E-2</v>
          </cell>
          <cell r="H86">
            <v>0.34879721626160393</v>
          </cell>
          <cell r="I86">
            <v>0.23731761468737528</v>
          </cell>
          <cell r="J86">
            <v>0</v>
          </cell>
          <cell r="K86">
            <v>3.3184193625510759E-3</v>
          </cell>
          <cell r="L86">
            <v>3.7988369863106398E-3</v>
          </cell>
          <cell r="M86">
            <v>6.9507949486235143E-4</v>
          </cell>
          <cell r="N86">
            <v>3.372372828549492E-4</v>
          </cell>
          <cell r="O86">
            <v>1.1169007951783325E-5</v>
          </cell>
          <cell r="P86">
            <v>1</v>
          </cell>
          <cell r="R86">
            <v>0.14285714285714285</v>
          </cell>
          <cell r="S86">
            <v>0.14285714285714285</v>
          </cell>
          <cell r="T86">
            <v>0.14285714285714285</v>
          </cell>
          <cell r="U86">
            <v>0.14285714285714285</v>
          </cell>
          <cell r="V86">
            <v>0.14285714285714285</v>
          </cell>
          <cell r="W86">
            <v>0.14285714285714285</v>
          </cell>
          <cell r="X86">
            <v>0.42477259158511793</v>
          </cell>
          <cell r="Y86">
            <v>0.4282341912885736</v>
          </cell>
        </row>
        <row r="87">
          <cell r="A87" t="str">
            <v>F121</v>
          </cell>
          <cell r="B87" t="str">
            <v>Account 364</v>
          </cell>
          <cell r="F87">
            <v>0.40567705030002571</v>
          </cell>
          <cell r="G87">
            <v>5.1452213688187969E-2</v>
          </cell>
          <cell r="H87">
            <v>0.31862625705497516</v>
          </cell>
          <cell r="I87">
            <v>0.21678964101691731</v>
          </cell>
          <cell r="J87">
            <v>0</v>
          </cell>
          <cell r="K87">
            <v>3.0313760876904076E-3</v>
          </cell>
          <cell r="L87">
            <v>3.4702375869947689E-3</v>
          </cell>
          <cell r="M87">
            <v>6.3495511855675803E-4</v>
          </cell>
          <cell r="N87">
            <v>3.0806625788799607E-4</v>
          </cell>
          <cell r="O87">
            <v>1.0202888763954066E-5</v>
          </cell>
          <cell r="P87">
            <v>1</v>
          </cell>
          <cell r="R87">
            <v>0.14285714285714285</v>
          </cell>
          <cell r="S87">
            <v>0.14285714285714285</v>
          </cell>
          <cell r="T87">
            <v>0.14285714285714285</v>
          </cell>
          <cell r="U87">
            <v>0.14285714285714285</v>
          </cell>
          <cell r="V87">
            <v>0.14285714285714285</v>
          </cell>
          <cell r="W87">
            <v>0.14285714285714285</v>
          </cell>
          <cell r="X87">
            <v>0.42510119098443377</v>
          </cell>
          <cell r="Y87">
            <v>0.42826336231354056</v>
          </cell>
        </row>
        <row r="88">
          <cell r="A88" t="str">
            <v>F122</v>
          </cell>
          <cell r="B88" t="str">
            <v>Account 365</v>
          </cell>
          <cell r="F88">
            <v>0.40972003530079781</v>
          </cell>
          <cell r="G88">
            <v>5.1866295485542141E-2</v>
          </cell>
          <cell r="H88">
            <v>0.31601027793301317</v>
          </cell>
          <cell r="I88">
            <v>0.21500975890676199</v>
          </cell>
          <cell r="J88">
            <v>0</v>
          </cell>
          <cell r="K88">
            <v>3.006487942471275E-3</v>
          </cell>
          <cell r="L88">
            <v>3.44174630959744E-3</v>
          </cell>
          <cell r="M88">
            <v>6.2974202234529042E-4</v>
          </cell>
          <cell r="N88">
            <v>3.0553697826658397E-4</v>
          </cell>
          <cell r="O88">
            <v>1.0119121204315692E-5</v>
          </cell>
          <cell r="P88">
            <v>1</v>
          </cell>
          <cell r="R88">
            <v>0.14285714285714285</v>
          </cell>
          <cell r="S88">
            <v>0.14285714285714285</v>
          </cell>
          <cell r="T88">
            <v>0.14285714285714285</v>
          </cell>
          <cell r="U88">
            <v>0.14285714285714285</v>
          </cell>
          <cell r="V88">
            <v>0.14285714285714285</v>
          </cell>
          <cell r="W88">
            <v>0.14285714285714285</v>
          </cell>
          <cell r="X88">
            <v>0.42512968226183112</v>
          </cell>
          <cell r="Y88">
            <v>0.42826589159316197</v>
          </cell>
        </row>
        <row r="89">
          <cell r="A89" t="str">
            <v>F123</v>
          </cell>
          <cell r="B89" t="str">
            <v>Account 366</v>
          </cell>
          <cell r="F89">
            <v>0.52583456452297428</v>
          </cell>
          <cell r="G89">
            <v>6.3758724705553813E-2</v>
          </cell>
          <cell r="H89">
            <v>0.24087935755026366</v>
          </cell>
          <cell r="I89">
            <v>0.16389154470310138</v>
          </cell>
          <cell r="J89">
            <v>0</v>
          </cell>
          <cell r="K89">
            <v>2.2917004117777732E-3</v>
          </cell>
          <cell r="L89">
            <v>2.6234768227461278E-3</v>
          </cell>
          <cell r="M89">
            <v>4.8002189915193982E-4</v>
          </cell>
          <cell r="N89">
            <v>2.328960675396279E-4</v>
          </cell>
          <cell r="O89">
            <v>7.7133168915015637E-6</v>
          </cell>
          <cell r="P89">
            <v>1</v>
          </cell>
          <cell r="R89">
            <v>0.14285714285714285</v>
          </cell>
          <cell r="S89">
            <v>0.14285714285714285</v>
          </cell>
          <cell r="T89">
            <v>0.14285714285714285</v>
          </cell>
          <cell r="U89">
            <v>0.14285714285714285</v>
          </cell>
          <cell r="V89">
            <v>0.14285714285714285</v>
          </cell>
          <cell r="W89">
            <v>0.14285714285714285</v>
          </cell>
          <cell r="X89">
            <v>0.42594795174868244</v>
          </cell>
          <cell r="Y89">
            <v>0.42833853250388892</v>
          </cell>
        </row>
        <row r="90">
          <cell r="A90" t="str">
            <v>F124</v>
          </cell>
          <cell r="B90" t="str">
            <v>Account 367</v>
          </cell>
          <cell r="F90">
            <v>0.50432588431886638</v>
          </cell>
          <cell r="G90">
            <v>6.1555809543629637E-2</v>
          </cell>
          <cell r="H90">
            <v>0.2547963664791017</v>
          </cell>
          <cell r="I90">
            <v>0.17336051752912765</v>
          </cell>
          <cell r="J90">
            <v>0</v>
          </cell>
          <cell r="K90">
            <v>2.4241053443435612E-3</v>
          </cell>
          <cell r="L90">
            <v>2.7750504184999229E-3</v>
          </cell>
          <cell r="M90">
            <v>5.0775557099694767E-4</v>
          </cell>
          <cell r="N90">
            <v>2.463518351255404E-4</v>
          </cell>
          <cell r="O90">
            <v>8.1589603087777191E-6</v>
          </cell>
          <cell r="P90">
            <v>1</v>
          </cell>
          <cell r="R90">
            <v>0.14285714285714285</v>
          </cell>
          <cell r="S90">
            <v>0.14285714285714285</v>
          </cell>
          <cell r="T90">
            <v>0.14285714285714285</v>
          </cell>
          <cell r="U90">
            <v>0.14285714285714285</v>
          </cell>
          <cell r="V90">
            <v>0.14285714285714285</v>
          </cell>
          <cell r="W90">
            <v>0.14285714285714285</v>
          </cell>
          <cell r="X90">
            <v>0.42579637815292865</v>
          </cell>
          <cell r="Y90">
            <v>0.42832507673630299</v>
          </cell>
        </row>
        <row r="91">
          <cell r="A91" t="str">
            <v>F125</v>
          </cell>
          <cell r="B91" t="str">
            <v>Account 368</v>
          </cell>
          <cell r="F91">
            <v>0.47696705914900295</v>
          </cell>
          <cell r="G91">
            <v>5.4110053815390829E-2</v>
          </cell>
          <cell r="H91">
            <v>0.40268935089199642</v>
          </cell>
          <cell r="I91">
            <v>4.538114518194173E-2</v>
          </cell>
          <cell r="J91">
            <v>0</v>
          </cell>
          <cell r="K91">
            <v>1.4211109841076593E-2</v>
          </cell>
          <cell r="L91">
            <v>4.2712844787559231E-3</v>
          </cell>
          <cell r="M91">
            <v>1.8083601662937923E-3</v>
          </cell>
          <cell r="N91">
            <v>5.5441129222908803E-4</v>
          </cell>
          <cell r="O91">
            <v>7.2251833128176641E-6</v>
          </cell>
          <cell r="P91">
            <v>1</v>
          </cell>
          <cell r="R91">
            <v>0.14285714285714285</v>
          </cell>
          <cell r="S91">
            <v>0.14285714285714285</v>
          </cell>
          <cell r="T91">
            <v>0.14285714285714285</v>
          </cell>
          <cell r="U91">
            <v>0.14285714285714285</v>
          </cell>
          <cell r="V91">
            <v>0.14285714285714285</v>
          </cell>
          <cell r="W91">
            <v>0.14285714285714285</v>
          </cell>
          <cell r="X91">
            <v>0.42430014409267264</v>
          </cell>
          <cell r="Y91">
            <v>0.42801701727919944</v>
          </cell>
        </row>
        <row r="92">
          <cell r="A92" t="str">
            <v>F126</v>
          </cell>
          <cell r="B92" t="str">
            <v>Account 369</v>
          </cell>
          <cell r="F92">
            <v>0.69438815520581876</v>
          </cell>
          <cell r="G92">
            <v>0.17349906313648156</v>
          </cell>
          <cell r="H92">
            <v>0.10561627595941649</v>
          </cell>
          <cell r="I92">
            <v>2.504423838883349E-3</v>
          </cell>
          <cell r="J92">
            <v>0</v>
          </cell>
          <cell r="K92">
            <v>0</v>
          </cell>
          <cell r="L92">
            <v>2.2083292338391694E-2</v>
          </cell>
          <cell r="M92">
            <v>0</v>
          </cell>
          <cell r="N92">
            <v>1.818863374196601E-3</v>
          </cell>
          <cell r="O92">
            <v>8.9926146811368163E-5</v>
          </cell>
          <cell r="P92">
            <v>1</v>
          </cell>
          <cell r="R92">
            <v>0.14285714285714285</v>
          </cell>
          <cell r="S92">
            <v>0.14285714285714285</v>
          </cell>
          <cell r="T92">
            <v>0.14285714285714285</v>
          </cell>
          <cell r="U92">
            <v>0.14285714285714285</v>
          </cell>
          <cell r="V92">
            <v>0.14285714285714285</v>
          </cell>
          <cell r="W92">
            <v>0.14285714285714285</v>
          </cell>
          <cell r="X92">
            <v>0.40648813623303687</v>
          </cell>
          <cell r="Y92">
            <v>0.42675256519723193</v>
          </cell>
        </row>
        <row r="93">
          <cell r="A93" t="str">
            <v>F127</v>
          </cell>
          <cell r="B93" t="str">
            <v>Account 370</v>
          </cell>
          <cell r="F93">
            <v>0.43882459760597325</v>
          </cell>
          <cell r="G93">
            <v>0.10611722466064373</v>
          </cell>
          <cell r="H93">
            <v>0.13711762692082805</v>
          </cell>
          <cell r="I93">
            <v>1.9201870945668477E-2</v>
          </cell>
          <cell r="J93">
            <v>0.2921707064255511</v>
          </cell>
          <cell r="K93">
            <v>6.1261202743662594E-3</v>
          </cell>
          <cell r="L93">
            <v>0</v>
          </cell>
          <cell r="M93">
            <v>4.4185316696925041E-4</v>
          </cell>
          <cell r="N93">
            <v>0</v>
          </cell>
          <cell r="O93">
            <v>0</v>
          </cell>
          <cell r="P93">
            <v>1</v>
          </cell>
          <cell r="R93">
            <v>6.25E-2</v>
          </cell>
          <cell r="S93">
            <v>6.25E-2</v>
          </cell>
          <cell r="T93">
            <v>6.25E-2</v>
          </cell>
          <cell r="U93">
            <v>6.25E-2</v>
          </cell>
          <cell r="V93">
            <v>6.25E-2</v>
          </cell>
          <cell r="W93">
            <v>6.25E-2</v>
          </cell>
          <cell r="X93">
            <v>0.1875</v>
          </cell>
          <cell r="Y93">
            <v>0.1875</v>
          </cell>
        </row>
        <row r="94">
          <cell r="A94" t="str">
            <v>F128</v>
          </cell>
          <cell r="B94" t="str">
            <v>Account 371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0.84434160240088663</v>
          </cell>
          <cell r="M94">
            <v>0</v>
          </cell>
          <cell r="N94">
            <v>0.1556583975991134</v>
          </cell>
          <cell r="O94">
            <v>0</v>
          </cell>
          <cell r="P94">
            <v>1</v>
          </cell>
          <cell r="R94">
            <v>0.14285714285714285</v>
          </cell>
          <cell r="S94">
            <v>0.14285714285714285</v>
          </cell>
          <cell r="T94">
            <v>0.14285714285714285</v>
          </cell>
          <cell r="U94">
            <v>0.14285714285714285</v>
          </cell>
          <cell r="V94">
            <v>0.14285714285714285</v>
          </cell>
          <cell r="W94">
            <v>0.14285714285714285</v>
          </cell>
          <cell r="X94">
            <v>-0.41577017382945808</v>
          </cell>
          <cell r="Y94">
            <v>0.27291303097231512</v>
          </cell>
        </row>
        <row r="95">
          <cell r="A95" t="str">
            <v>F129</v>
          </cell>
          <cell r="B95" t="str">
            <v>Account 372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6">
          <cell r="A96" t="str">
            <v>F130</v>
          </cell>
          <cell r="B96" t="str">
            <v>Account 373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0.7587126145488825</v>
          </cell>
          <cell r="M96">
            <v>0</v>
          </cell>
          <cell r="N96">
            <v>0.24128738545111758</v>
          </cell>
          <cell r="O96">
            <v>0</v>
          </cell>
          <cell r="P96">
            <v>1</v>
          </cell>
          <cell r="R96">
            <v>0.125</v>
          </cell>
          <cell r="S96">
            <v>0.125</v>
          </cell>
          <cell r="T96">
            <v>0.125</v>
          </cell>
          <cell r="U96">
            <v>0.125</v>
          </cell>
          <cell r="V96">
            <v>0.125</v>
          </cell>
          <cell r="W96">
            <v>0.125</v>
          </cell>
          <cell r="X96">
            <v>-0.3837126145488825</v>
          </cell>
          <cell r="Y96">
            <v>0.13371261454888242</v>
          </cell>
        </row>
        <row r="97">
          <cell r="A97" t="str">
            <v>F131</v>
          </cell>
          <cell r="B97" t="str">
            <v>Account 581 thru 587 &amp; 591 thru 597</v>
          </cell>
          <cell r="F97">
            <v>0.40802574583189105</v>
          </cell>
          <cell r="G97">
            <v>6.2999737294764602E-2</v>
          </cell>
          <cell r="H97">
            <v>0.27183114786997847</v>
          </cell>
          <cell r="I97">
            <v>0.19438769871016973</v>
          </cell>
          <cell r="J97">
            <v>3.1482731941554418E-2</v>
          </cell>
          <cell r="K97">
            <v>3.1179285030852127E-3</v>
          </cell>
          <cell r="L97">
            <v>2.1671472240871632E-2</v>
          </cell>
          <cell r="M97">
            <v>5.533695349557177E-4</v>
          </cell>
          <cell r="N97">
            <v>5.9161009077249539E-3</v>
          </cell>
          <cell r="O97">
            <v>1.4067165004363965E-5</v>
          </cell>
          <cell r="P97">
            <v>1</v>
          </cell>
          <cell r="R97">
            <v>6.25E-2</v>
          </cell>
          <cell r="S97">
            <v>6.25E-2</v>
          </cell>
          <cell r="T97">
            <v>6.25E-2</v>
          </cell>
          <cell r="U97">
            <v>6.25E-2</v>
          </cell>
          <cell r="V97">
            <v>6.25E-2</v>
          </cell>
          <cell r="W97">
            <v>6.25E-2</v>
          </cell>
          <cell r="X97">
            <v>0.16582852775912837</v>
          </cell>
          <cell r="Y97">
            <v>0.18158389909227504</v>
          </cell>
        </row>
        <row r="98">
          <cell r="A98" t="str">
            <v>F132</v>
          </cell>
          <cell r="B98" t="str">
            <v>Account 364 + 365</v>
          </cell>
          <cell r="F98">
            <v>0.40759147953368491</v>
          </cell>
          <cell r="G98">
            <v>5.1648289186323519E-2</v>
          </cell>
          <cell r="H98">
            <v>0.31738754187181967</v>
          </cell>
          <cell r="I98">
            <v>0.21594683345183915</v>
          </cell>
          <cell r="J98">
            <v>0</v>
          </cell>
          <cell r="K98">
            <v>3.0195910840928272E-3</v>
          </cell>
          <cell r="L98">
            <v>3.456746432725504E-3</v>
          </cell>
          <cell r="M98">
            <v>6.3248661971661757E-4</v>
          </cell>
          <cell r="N98">
            <v>3.0686859654460621E-4</v>
          </cell>
          <cell r="O98">
            <v>1.0163223253205604E-5</v>
          </cell>
          <cell r="P98">
            <v>1</v>
          </cell>
          <cell r="R98">
            <v>0.14285714285714285</v>
          </cell>
          <cell r="S98">
            <v>0.14285714285714285</v>
          </cell>
          <cell r="T98">
            <v>0.14285714285714285</v>
          </cell>
          <cell r="U98">
            <v>0.14285714285714285</v>
          </cell>
          <cell r="V98">
            <v>0.14285714285714285</v>
          </cell>
          <cell r="W98">
            <v>0.14285714285714285</v>
          </cell>
          <cell r="X98">
            <v>0.42511468213870307</v>
          </cell>
          <cell r="Y98">
            <v>0.42826455997488394</v>
          </cell>
        </row>
        <row r="99">
          <cell r="A99" t="str">
            <v>F133</v>
          </cell>
          <cell r="B99" t="str">
            <v>Account 366 + 367</v>
          </cell>
          <cell r="F99">
            <v>0.50973352239359937</v>
          </cell>
          <cell r="G99">
            <v>6.2109658863624302E-2</v>
          </cell>
          <cell r="H99">
            <v>0.25129740017081043</v>
          </cell>
          <cell r="I99">
            <v>0.17097986109197197</v>
          </cell>
          <cell r="J99">
            <v>0</v>
          </cell>
          <cell r="K99">
            <v>2.390816553593468E-3</v>
          </cell>
          <cell r="L99">
            <v>2.7369423086696472E-3</v>
          </cell>
          <cell r="M99">
            <v>5.0078286702822284E-4</v>
          </cell>
          <cell r="N99">
            <v>2.4296883252231967E-4</v>
          </cell>
          <cell r="O99">
            <v>8.0469181802906139E-6</v>
          </cell>
          <cell r="P99">
            <v>1</v>
          </cell>
          <cell r="R99">
            <v>0.14285714285714285</v>
          </cell>
          <cell r="S99">
            <v>0.14285714285714285</v>
          </cell>
          <cell r="T99">
            <v>0.14285714285714285</v>
          </cell>
          <cell r="U99">
            <v>0.14285714285714285</v>
          </cell>
          <cell r="V99">
            <v>0.14285714285714285</v>
          </cell>
          <cell r="W99">
            <v>0.14285714285714285</v>
          </cell>
          <cell r="X99">
            <v>0.42583448626275888</v>
          </cell>
          <cell r="Y99">
            <v>0.42832845973890621</v>
          </cell>
        </row>
        <row r="100">
          <cell r="A100" t="str">
            <v>F134</v>
          </cell>
          <cell r="B100" t="str">
            <v>Account 364 + 365 + 369  (OH)</v>
          </cell>
          <cell r="F100">
            <v>0.42696354886662452</v>
          </cell>
          <cell r="G100">
            <v>5.9878864508379724E-2</v>
          </cell>
          <cell r="H100">
            <v>0.30308316530830115</v>
          </cell>
          <cell r="I100">
            <v>0.20152957722694895</v>
          </cell>
          <cell r="J100">
            <v>0</v>
          </cell>
          <cell r="K100">
            <v>2.8156287205086511E-3</v>
          </cell>
          <cell r="L100">
            <v>4.7149016671685128E-3</v>
          </cell>
          <cell r="M100">
            <v>5.8976445558904544E-4</v>
          </cell>
          <cell r="N100">
            <v>4.0899832868000248E-4</v>
          </cell>
          <cell r="O100">
            <v>1.5550917799334639E-5</v>
          </cell>
          <cell r="P100">
            <v>1</v>
          </cell>
          <cell r="R100">
            <v>0.14285714285714285</v>
          </cell>
          <cell r="S100">
            <v>0.14285714285714285</v>
          </cell>
          <cell r="T100">
            <v>0.14285714285714285</v>
          </cell>
          <cell r="U100">
            <v>0.14285714285714285</v>
          </cell>
          <cell r="V100">
            <v>0.14285714285714285</v>
          </cell>
          <cell r="W100">
            <v>0.14285714285714285</v>
          </cell>
          <cell r="X100">
            <v>0.42385652690426001</v>
          </cell>
          <cell r="Y100">
            <v>0.42816243024274853</v>
          </cell>
        </row>
        <row r="101">
          <cell r="A101" t="str">
            <v>F135</v>
          </cell>
          <cell r="B101" t="str">
            <v>Account 366 + 367 + 369  (UG)</v>
          </cell>
          <cell r="F101">
            <v>0.56759401613050164</v>
          </cell>
          <cell r="G101">
            <v>9.7012904074054981E-2</v>
          </cell>
          <cell r="H101">
            <v>0.20564903680919297</v>
          </cell>
          <cell r="I101">
            <v>0.11818902755833784</v>
          </cell>
          <cell r="J101">
            <v>0</v>
          </cell>
          <cell r="K101">
            <v>1.6416675930799628E-3</v>
          </cell>
          <cell r="L101">
            <v>8.7990126054110843E-3</v>
          </cell>
          <cell r="M101">
            <v>3.4386536379557705E-4</v>
          </cell>
          <cell r="N101">
            <v>7.3676655029357592E-4</v>
          </cell>
          <cell r="O101">
            <v>3.3703315332311314E-5</v>
          </cell>
          <cell r="P101">
            <v>1</v>
          </cell>
          <cell r="R101">
            <v>0.14285714285714285</v>
          </cell>
          <cell r="S101">
            <v>0.14285714285714285</v>
          </cell>
          <cell r="T101">
            <v>0.14285714285714285</v>
          </cell>
          <cell r="U101">
            <v>0.14285714285714285</v>
          </cell>
          <cell r="V101">
            <v>0.14285714285714285</v>
          </cell>
          <cell r="W101">
            <v>0.14285714285714285</v>
          </cell>
          <cell r="X101">
            <v>0.41977241596601744</v>
          </cell>
          <cell r="Y101">
            <v>0.42783466202113496</v>
          </cell>
        </row>
        <row r="102">
          <cell r="A102" t="str">
            <v>F136</v>
          </cell>
          <cell r="B102" t="str">
            <v>Account 902 + 903 + 904</v>
          </cell>
          <cell r="F102">
            <v>0.77468321834221543</v>
          </cell>
          <cell r="G102">
            <v>0.14612232259268235</v>
          </cell>
          <cell r="H102">
            <v>5.6271239473074143E-2</v>
          </cell>
          <cell r="I102">
            <v>4.9320516381936913E-3</v>
          </cell>
          <cell r="J102">
            <v>1.0475848976319606E-3</v>
          </cell>
          <cell r="K102">
            <v>2.9503240013297157E-3</v>
          </cell>
          <cell r="L102">
            <v>1.2629094584464201E-2</v>
          </cell>
          <cell r="M102">
            <v>2.4439454627694609E-4</v>
          </cell>
          <cell r="N102">
            <v>1.0683425465333541E-3</v>
          </cell>
          <cell r="O102">
            <v>5.1427377598167185E-5</v>
          </cell>
          <cell r="P102">
            <v>1</v>
          </cell>
          <cell r="R102">
            <v>0.14285714285714285</v>
          </cell>
          <cell r="S102">
            <v>0.14285714285714285</v>
          </cell>
          <cell r="T102">
            <v>0.14285714285714285</v>
          </cell>
          <cell r="U102">
            <v>0.14285714285714285</v>
          </cell>
          <cell r="V102">
            <v>0.14285714285714285</v>
          </cell>
          <cell r="W102">
            <v>0.14285714285714285</v>
          </cell>
          <cell r="X102">
            <v>0.41594233398696434</v>
          </cell>
          <cell r="Y102">
            <v>0.42750308602489517</v>
          </cell>
        </row>
        <row r="103">
          <cell r="A103" t="str">
            <v>F137</v>
          </cell>
          <cell r="B103" t="str">
            <v>Total O &amp; M Expense</v>
          </cell>
          <cell r="F103">
            <v>0.16317107421363097</v>
          </cell>
          <cell r="G103">
            <v>2.8674635913755783E-2</v>
          </cell>
          <cell r="H103">
            <v>0.18266412288654221</v>
          </cell>
          <cell r="I103">
            <v>0.23335737424474354</v>
          </cell>
          <cell r="J103">
            <v>0.38604089041848705</v>
          </cell>
          <cell r="K103">
            <v>2.2096547053967568E-3</v>
          </cell>
          <cell r="L103">
            <v>2.91233506721239E-3</v>
          </cell>
          <cell r="M103">
            <v>4.5230730104223291E-4</v>
          </cell>
          <cell r="N103">
            <v>5.0522021439275801E-4</v>
          </cell>
          <cell r="O103">
            <v>1.238503479669328E-5</v>
          </cell>
          <cell r="P103">
            <v>1</v>
          </cell>
          <cell r="R103">
            <v>0.14285714285714285</v>
          </cell>
          <cell r="S103">
            <v>0.14285714285714285</v>
          </cell>
          <cell r="T103">
            <v>0.14285714285714285</v>
          </cell>
          <cell r="U103">
            <v>0.14285714285714285</v>
          </cell>
          <cell r="V103">
            <v>0.14285714285714285</v>
          </cell>
          <cell r="W103">
            <v>0.14285714285714285</v>
          </cell>
          <cell r="X103">
            <v>0.42565909350421616</v>
          </cell>
          <cell r="Y103">
            <v>0.42806620835703579</v>
          </cell>
        </row>
        <row r="104">
          <cell r="A104" t="str">
            <v>F137G</v>
          </cell>
          <cell r="B104" t="str">
            <v>Generation O &amp; M Exp</v>
          </cell>
          <cell r="F104">
            <v>0.13309012972417777</v>
          </cell>
          <cell r="G104">
            <v>2.3676886800455415E-2</v>
          </cell>
          <cell r="H104">
            <v>0.17883231711144895</v>
          </cell>
          <cell r="I104">
            <v>0.24183297771968273</v>
          </cell>
          <cell r="J104">
            <v>0.418254604741365</v>
          </cell>
          <cell r="K104">
            <v>2.1001769924190289E-3</v>
          </cell>
          <cell r="L104">
            <v>1.5790109226728557E-3</v>
          </cell>
          <cell r="M104">
            <v>4.4500494844597685E-4</v>
          </cell>
          <cell r="N104">
            <v>1.7738522396675523E-4</v>
          </cell>
          <cell r="O104">
            <v>1.1505815365792705E-5</v>
          </cell>
          <cell r="P104">
            <v>1</v>
          </cell>
          <cell r="R104">
            <v>0.14285714285714285</v>
          </cell>
          <cell r="S104">
            <v>0.14285714285714285</v>
          </cell>
          <cell r="T104">
            <v>0.14285714285714285</v>
          </cell>
          <cell r="U104">
            <v>0.14285714285714285</v>
          </cell>
          <cell r="V104">
            <v>0.14285714285714285</v>
          </cell>
          <cell r="W104">
            <v>0.14285714285714285</v>
          </cell>
          <cell r="X104">
            <v>0.42699241764875567</v>
          </cell>
          <cell r="Y104">
            <v>0.42839404334746178</v>
          </cell>
        </row>
        <row r="105">
          <cell r="A105" t="str">
            <v>F137T</v>
          </cell>
          <cell r="B105" t="str">
            <v>Transmission O &amp; M Exp</v>
          </cell>
          <cell r="F105">
            <v>0.13958010568565149</v>
          </cell>
          <cell r="G105">
            <v>2.5587797252604957E-2</v>
          </cell>
          <cell r="H105">
            <v>0.19070510150474582</v>
          </cell>
          <cell r="I105">
            <v>0.23800401563093254</v>
          </cell>
          <cell r="J105">
            <v>0.40203387600534229</v>
          </cell>
          <cell r="K105">
            <v>2.2752435560228694E-3</v>
          </cell>
          <cell r="L105">
            <v>1.1743609920459954E-3</v>
          </cell>
          <cell r="M105">
            <v>4.8688856895788075E-4</v>
          </cell>
          <cell r="N105">
            <v>1.4440288570325254E-4</v>
          </cell>
          <cell r="O105">
            <v>8.2079179928206223E-6</v>
          </cell>
          <cell r="P105">
            <v>1</v>
          </cell>
          <cell r="R105">
            <v>0.14285714285714285</v>
          </cell>
          <cell r="S105">
            <v>0.14285714285714285</v>
          </cell>
          <cell r="T105">
            <v>0.14285714285714285</v>
          </cell>
          <cell r="U105">
            <v>0.14285714285714285</v>
          </cell>
          <cell r="V105">
            <v>0.14285714285714285</v>
          </cell>
          <cell r="W105">
            <v>0.14285714285714285</v>
          </cell>
          <cell r="X105">
            <v>0.42739706757938256</v>
          </cell>
          <cell r="Y105">
            <v>0.42842702568572527</v>
          </cell>
        </row>
        <row r="106">
          <cell r="A106" t="str">
            <v>F137D</v>
          </cell>
          <cell r="B106" t="str">
            <v xml:space="preserve">Distribution O &amp; M Exp </v>
          </cell>
          <cell r="F106">
            <v>0.39859906181284638</v>
          </cell>
          <cell r="G106">
            <v>6.0866820619268285E-2</v>
          </cell>
          <cell r="H106">
            <v>0.27155319634095121</v>
          </cell>
          <cell r="I106">
            <v>0.1909212247727545</v>
          </cell>
          <cell r="J106">
            <v>4.8454603969789643E-2</v>
          </cell>
          <cell r="K106">
            <v>3.3133917971445155E-3</v>
          </cell>
          <cell r="L106">
            <v>2.0254450463521215E-2</v>
          </cell>
          <cell r="M106">
            <v>5.8059049536751239E-4</v>
          </cell>
          <cell r="N106">
            <v>5.4424787126756422E-3</v>
          </cell>
          <cell r="O106">
            <v>1.4181015681031008E-5</v>
          </cell>
          <cell r="P106">
            <v>1</v>
          </cell>
          <cell r="R106">
            <v>0.14285714285714285</v>
          </cell>
          <cell r="S106">
            <v>0.14285714285714285</v>
          </cell>
          <cell r="T106">
            <v>0.14285714285714285</v>
          </cell>
          <cell r="U106">
            <v>0.14285714285714285</v>
          </cell>
          <cell r="V106">
            <v>0.14285714285714285</v>
          </cell>
          <cell r="W106">
            <v>0.14285714285714285</v>
          </cell>
          <cell r="X106">
            <v>0.40831697810790735</v>
          </cell>
          <cell r="Y106">
            <v>0.42312894985875288</v>
          </cell>
        </row>
        <row r="107">
          <cell r="A107" t="str">
            <v>F137R</v>
          </cell>
          <cell r="B107" t="str">
            <v>Retail O &amp; M Exp  (Customer)</v>
          </cell>
          <cell r="F107">
            <v>0.76525805655836532</v>
          </cell>
          <cell r="G107">
            <v>0.14347708155159336</v>
          </cell>
          <cell r="H107">
            <v>5.7150372658520202E-2</v>
          </cell>
          <cell r="I107">
            <v>8.3271159643169921E-3</v>
          </cell>
          <cell r="J107">
            <v>7.0742162353785885E-3</v>
          </cell>
          <cell r="K107">
            <v>3.1128046606554625E-3</v>
          </cell>
          <cell r="L107">
            <v>1.4093568881687233E-2</v>
          </cell>
          <cell r="M107">
            <v>2.4591954915041821E-4</v>
          </cell>
          <cell r="N107">
            <v>1.2036145305325335E-3</v>
          </cell>
          <cell r="O107">
            <v>5.724940979984529E-5</v>
          </cell>
          <cell r="P107">
            <v>1</v>
          </cell>
          <cell r="R107">
            <v>0.14285714285714285</v>
          </cell>
          <cell r="S107">
            <v>0.14285714285714285</v>
          </cell>
          <cell r="T107">
            <v>0.14285714285714285</v>
          </cell>
          <cell r="U107">
            <v>0.14285714285714285</v>
          </cell>
          <cell r="V107">
            <v>0.14285714285714285</v>
          </cell>
          <cell r="W107">
            <v>0.14285714285714285</v>
          </cell>
          <cell r="X107">
            <v>0.41447785968974132</v>
          </cell>
          <cell r="Y107">
            <v>0.42736781404089602</v>
          </cell>
        </row>
        <row r="108">
          <cell r="A108" t="str">
            <v>F137M</v>
          </cell>
          <cell r="B108" t="str">
            <v xml:space="preserve">Misc &amp; Customer O &amp; M Exp </v>
          </cell>
          <cell r="F108">
            <v>0.18778092143245431</v>
          </cell>
          <cell r="G108">
            <v>3.3345795768901038E-2</v>
          </cell>
          <cell r="H108">
            <v>0.20958626270756697</v>
          </cell>
          <cell r="I108">
            <v>0.23173979698517622</v>
          </cell>
          <cell r="J108">
            <v>0.32814104398573168</v>
          </cell>
          <cell r="K108">
            <v>2.5365741850266474E-3</v>
          </cell>
          <cell r="L108">
            <v>5.1961900493634533E-3</v>
          </cell>
          <cell r="M108">
            <v>4.8355028281942865E-4</v>
          </cell>
          <cell r="N108">
            <v>1.1753705052260906E-3</v>
          </cell>
          <cell r="O108">
            <v>1.449409773414139E-5</v>
          </cell>
          <cell r="P108">
            <v>1</v>
          </cell>
          <cell r="R108">
            <v>0.14285714285714285</v>
          </cell>
          <cell r="S108">
            <v>0.14285714285714285</v>
          </cell>
          <cell r="T108">
            <v>0.14285714285714285</v>
          </cell>
          <cell r="U108">
            <v>0.14285714285714285</v>
          </cell>
          <cell r="V108">
            <v>0.14285714285714285</v>
          </cell>
          <cell r="W108">
            <v>0.14285714285714285</v>
          </cell>
          <cell r="X108">
            <v>0.4233752385220651</v>
          </cell>
          <cell r="Y108">
            <v>0.42739605806620246</v>
          </cell>
        </row>
        <row r="109">
          <cell r="A109" t="str">
            <v>F138</v>
          </cell>
          <cell r="B109" t="str">
            <v>GTD O&amp;M Exp  (less fuel, purchased p &amp; wheeling)</v>
          </cell>
          <cell r="F109">
            <v>0.25761190328258715</v>
          </cell>
          <cell r="G109">
            <v>4.5067934927283976E-2</v>
          </cell>
          <cell r="H109">
            <v>0.19248814148480137</v>
          </cell>
          <cell r="I109">
            <v>0.20606367576288193</v>
          </cell>
          <cell r="J109">
            <v>0.28771062733802594</v>
          </cell>
          <cell r="K109">
            <v>2.4848369569964108E-3</v>
          </cell>
          <cell r="L109">
            <v>6.6676499905060135E-3</v>
          </cell>
          <cell r="M109">
            <v>4.6702685498917657E-4</v>
          </cell>
          <cell r="N109">
            <v>1.4236636740965712E-3</v>
          </cell>
          <cell r="O109">
            <v>1.4539727832537836E-5</v>
          </cell>
          <cell r="P109">
            <v>1</v>
          </cell>
          <cell r="R109">
            <v>0.14285714285714285</v>
          </cell>
          <cell r="S109">
            <v>0.14285714285714285</v>
          </cell>
          <cell r="T109">
            <v>0.14285714285714285</v>
          </cell>
          <cell r="U109">
            <v>0.14285714285714285</v>
          </cell>
          <cell r="V109">
            <v>0.14285714285714285</v>
          </cell>
          <cell r="W109">
            <v>0.14285714285714285</v>
          </cell>
          <cell r="X109">
            <v>0.42190377858092254</v>
          </cell>
          <cell r="Y109">
            <v>0.42714776489733197</v>
          </cell>
        </row>
        <row r="110">
          <cell r="A110" t="str">
            <v>F138G</v>
          </cell>
          <cell r="B110" t="str">
            <v xml:space="preserve">Generation O &amp; M Exp (less fuel &amp; purchased power) </v>
          </cell>
          <cell r="F110">
            <v>0.13734628541502761</v>
          </cell>
          <cell r="G110">
            <v>2.5078941813149895E-2</v>
          </cell>
          <cell r="H110">
            <v>0.18860646503631331</v>
          </cell>
          <cell r="I110">
            <v>0.23890361504608426</v>
          </cell>
          <cell r="J110">
            <v>0.40619426481985843</v>
          </cell>
          <cell r="K110">
            <v>2.1942367654432353E-3</v>
          </cell>
          <cell r="L110">
            <v>1.0836934029697454E-3</v>
          </cell>
          <cell r="M110">
            <v>4.7225249342885685E-4</v>
          </cell>
          <cell r="N110">
            <v>1.1184564781563317E-4</v>
          </cell>
          <cell r="O110">
            <v>8.3995599104068846E-6</v>
          </cell>
          <cell r="P110">
            <v>1</v>
          </cell>
          <cell r="R110">
            <v>0.14285714285714285</v>
          </cell>
          <cell r="S110">
            <v>0.14285714285714285</v>
          </cell>
          <cell r="T110">
            <v>0.14285714285714285</v>
          </cell>
          <cell r="U110">
            <v>0.14285714285714285</v>
          </cell>
          <cell r="V110">
            <v>0.14285714285714285</v>
          </cell>
          <cell r="W110">
            <v>0.14285714285714285</v>
          </cell>
          <cell r="X110">
            <v>0.42748773516845878</v>
          </cell>
          <cell r="Y110">
            <v>0.42845958292361291</v>
          </cell>
        </row>
        <row r="111">
          <cell r="A111" t="str">
            <v>F138T</v>
          </cell>
          <cell r="B111" t="str">
            <v>Transmission O &amp; M Exp - (less wheeling exp)</v>
          </cell>
          <cell r="F111">
            <v>0.13711846467969196</v>
          </cell>
          <cell r="G111">
            <v>2.528882867586715E-2</v>
          </cell>
          <cell r="H111">
            <v>0.1900560990595444</v>
          </cell>
          <cell r="I111">
            <v>0.23859192838822596</v>
          </cell>
          <cell r="J111">
            <v>0.40508345399268914</v>
          </cell>
          <cell r="K111">
            <v>2.2596637159267839E-3</v>
          </cell>
          <cell r="L111">
            <v>1.0051989654422642E-3</v>
          </cell>
          <cell r="M111">
            <v>4.8577124182435342E-4</v>
          </cell>
          <cell r="N111">
            <v>1.0254271785880926E-4</v>
          </cell>
          <cell r="O111">
            <v>8.0485629293052783E-6</v>
          </cell>
          <cell r="P111">
            <v>1</v>
          </cell>
          <cell r="R111">
            <v>0.14285714285714285</v>
          </cell>
          <cell r="S111">
            <v>0.14285714285714285</v>
          </cell>
          <cell r="T111">
            <v>0.14285714285714285</v>
          </cell>
          <cell r="U111">
            <v>0.14285714285714285</v>
          </cell>
          <cell r="V111">
            <v>0.14285714285714285</v>
          </cell>
          <cell r="W111">
            <v>0.14285714285714285</v>
          </cell>
          <cell r="X111">
            <v>0.42756622960598628</v>
          </cell>
          <cell r="Y111">
            <v>0.42846888585356974</v>
          </cell>
        </row>
        <row r="112">
          <cell r="A112" t="str">
            <v>F138D</v>
          </cell>
          <cell r="B112" t="str">
            <v xml:space="preserve">Distribution O &amp; M Exp </v>
          </cell>
          <cell r="F112">
            <v>0.40802574583189105</v>
          </cell>
          <cell r="G112">
            <v>6.2999737294764602E-2</v>
          </cell>
          <cell r="H112">
            <v>0.27183114786997847</v>
          </cell>
          <cell r="I112">
            <v>0.1943876987101697</v>
          </cell>
          <cell r="J112">
            <v>3.1482731941554411E-2</v>
          </cell>
          <cell r="K112">
            <v>3.1179285030852122E-3</v>
          </cell>
          <cell r="L112">
            <v>2.1671472240871632E-2</v>
          </cell>
          <cell r="M112">
            <v>5.533695349557177E-4</v>
          </cell>
          <cell r="N112">
            <v>5.916100907724953E-3</v>
          </cell>
          <cell r="O112">
            <v>1.4067165004363965E-5</v>
          </cell>
          <cell r="P112">
            <v>1</v>
          </cell>
          <cell r="R112">
            <v>0.14285714285714285</v>
          </cell>
          <cell r="S112">
            <v>0.14285714285714285</v>
          </cell>
          <cell r="T112">
            <v>0.14285714285714285</v>
          </cell>
          <cell r="U112">
            <v>0.14285714285714285</v>
          </cell>
          <cell r="V112">
            <v>0.14285714285714285</v>
          </cell>
          <cell r="W112">
            <v>0.14285714285714285</v>
          </cell>
          <cell r="X112">
            <v>0.40689995633055692</v>
          </cell>
          <cell r="Y112">
            <v>0.42265532766370362</v>
          </cell>
        </row>
        <row r="113">
          <cell r="A113" t="str">
            <v>F138R</v>
          </cell>
          <cell r="B113" t="str">
            <v>Retail O &amp; M Exp  (Customer)</v>
          </cell>
          <cell r="F113">
            <v>0.77160898461396321</v>
          </cell>
          <cell r="G113">
            <v>0.1447432407143055</v>
          </cell>
          <cell r="H113">
            <v>5.5328870033508677E-2</v>
          </cell>
          <cell r="I113">
            <v>5.87928623904313E-3</v>
          </cell>
          <cell r="J113">
            <v>3.644701728304319E-3</v>
          </cell>
          <cell r="K113">
            <v>3.1162275702537596E-3</v>
          </cell>
          <cell r="L113">
            <v>1.4178707344956821E-2</v>
          </cell>
          <cell r="M113">
            <v>2.4257968751242376E-4</v>
          </cell>
          <cell r="N113">
            <v>1.1996338700494425E-3</v>
          </cell>
          <cell r="O113">
            <v>5.7768198102748784E-5</v>
          </cell>
          <cell r="P113">
            <v>1</v>
          </cell>
          <cell r="R113">
            <v>0.14285714285714285</v>
          </cell>
          <cell r="S113">
            <v>0.14285714285714285</v>
          </cell>
          <cell r="T113">
            <v>0.14285714285714285</v>
          </cell>
          <cell r="U113">
            <v>0.14285714285714285</v>
          </cell>
          <cell r="V113">
            <v>0.14285714285714285</v>
          </cell>
          <cell r="W113">
            <v>0.14285714285714285</v>
          </cell>
          <cell r="X113">
            <v>0.41439272122647175</v>
          </cell>
          <cell r="Y113">
            <v>0.42737179470137909</v>
          </cell>
        </row>
        <row r="114">
          <cell r="A114" t="str">
            <v>F138M</v>
          </cell>
          <cell r="B114" t="str">
            <v xml:space="preserve">Misc &amp; Customer O &amp; M Exp 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 t="str">
            <v>F140</v>
          </cell>
          <cell r="B115" t="str">
            <v>Revenue Requirement Before Rev Credits</v>
          </cell>
          <cell r="F115">
            <v>0.17738627351556316</v>
          </cell>
          <cell r="G115">
            <v>3.0379989915114251E-2</v>
          </cell>
          <cell r="H115">
            <v>0.19344411761763936</v>
          </cell>
          <cell r="I115">
            <v>0.22886391064152981</v>
          </cell>
          <cell r="J115">
            <v>0.36258647532134164</v>
          </cell>
          <cell r="K115">
            <v>2.3954909982336482E-3</v>
          </cell>
          <cell r="L115">
            <v>3.7031010007015238E-3</v>
          </cell>
          <cell r="M115">
            <v>4.8174292642627858E-4</v>
          </cell>
          <cell r="N115">
            <v>7.4737604006095153E-4</v>
          </cell>
          <cell r="O115">
            <v>1.1522023389604549E-5</v>
          </cell>
          <cell r="P115">
            <v>1</v>
          </cell>
          <cell r="R115">
            <v>6.25E-2</v>
          </cell>
          <cell r="S115">
            <v>6.25E-2</v>
          </cell>
          <cell r="T115">
            <v>6.25E-2</v>
          </cell>
          <cell r="U115">
            <v>6.25E-2</v>
          </cell>
          <cell r="V115">
            <v>6.25E-2</v>
          </cell>
          <cell r="W115">
            <v>6.25E-2</v>
          </cell>
          <cell r="X115">
            <v>0.18379689899929846</v>
          </cell>
          <cell r="Y115">
            <v>0.18675262395993905</v>
          </cell>
        </row>
        <row r="116">
          <cell r="A116" t="str">
            <v>F140G</v>
          </cell>
          <cell r="B116" t="str">
            <v>Revenue Requirement Before Rev Credits</v>
          </cell>
          <cell r="F116">
            <v>0.13408844935533684</v>
          </cell>
          <cell r="G116">
            <v>2.40539513482966E-2</v>
          </cell>
          <cell r="H116">
            <v>0.18163053372730059</v>
          </cell>
          <cell r="I116">
            <v>0.24105936498127997</v>
          </cell>
          <cell r="J116">
            <v>0.41497246027961276</v>
          </cell>
          <cell r="K116">
            <v>2.1359581715979527E-3</v>
          </cell>
          <cell r="L116">
            <v>1.4354957187778781E-3</v>
          </cell>
          <cell r="M116">
            <v>4.542883275266272E-4</v>
          </cell>
          <cell r="N116">
            <v>1.5886977424434424E-4</v>
          </cell>
          <cell r="O116">
            <v>1.0628316026690344E-5</v>
          </cell>
          <cell r="P116">
            <v>1</v>
          </cell>
          <cell r="R116">
            <v>0.14285714285714285</v>
          </cell>
          <cell r="S116">
            <v>0.14285714285714285</v>
          </cell>
          <cell r="T116">
            <v>0.14285714285714285</v>
          </cell>
          <cell r="U116">
            <v>0.14285714285714285</v>
          </cell>
          <cell r="V116">
            <v>0.14285714285714285</v>
          </cell>
          <cell r="W116">
            <v>0.14285714285714285</v>
          </cell>
          <cell r="X116">
            <v>0.42713593285265067</v>
          </cell>
          <cell r="Y116">
            <v>0.42841255879718421</v>
          </cell>
        </row>
        <row r="117">
          <cell r="A117" t="str">
            <v>F140T</v>
          </cell>
          <cell r="B117" t="str">
            <v>Revenue Requirement Before Rev Credits</v>
          </cell>
          <cell r="F117">
            <v>0.13787876824871004</v>
          </cell>
          <cell r="G117">
            <v>2.5357381320768577E-2</v>
          </cell>
          <cell r="H117">
            <v>0.19039488722689502</v>
          </cell>
          <cell r="I117">
            <v>0.23781525797839845</v>
          </cell>
          <cell r="J117">
            <v>0.40463697908303559</v>
          </cell>
          <cell r="K117">
            <v>2.2557642666585962E-3</v>
          </cell>
          <cell r="L117">
            <v>1.0520759342447122E-3</v>
          </cell>
          <cell r="M117">
            <v>4.8473029828690825E-4</v>
          </cell>
          <cell r="N117">
            <v>1.1610558112825946E-4</v>
          </cell>
          <cell r="O117">
            <v>8.0500618736386767E-6</v>
          </cell>
          <cell r="P117">
            <v>1</v>
          </cell>
          <cell r="R117">
            <v>0.14285714285714285</v>
          </cell>
          <cell r="S117">
            <v>0.14285714285714285</v>
          </cell>
          <cell r="T117">
            <v>0.14285714285714285</v>
          </cell>
          <cell r="U117">
            <v>0.14285714285714285</v>
          </cell>
          <cell r="V117">
            <v>0.14285714285714285</v>
          </cell>
          <cell r="W117">
            <v>0.14285714285714285</v>
          </cell>
          <cell r="X117">
            <v>0.42751935263718382</v>
          </cell>
          <cell r="Y117">
            <v>0.42845532299030031</v>
          </cell>
        </row>
        <row r="118">
          <cell r="A118" t="str">
            <v>F140D</v>
          </cell>
          <cell r="B118" t="str">
            <v>Revenue Requirement Before Rev Credits</v>
          </cell>
          <cell r="F118">
            <v>0.42636292507864698</v>
          </cell>
          <cell r="G118">
            <v>6.2315400363432125E-2</v>
          </cell>
          <cell r="H118">
            <v>0.29200691963658026</v>
          </cell>
          <cell r="I118">
            <v>0.16848053487816458</v>
          </cell>
          <cell r="J118">
            <v>2.0670215554061185E-2</v>
          </cell>
          <cell r="K118">
            <v>4.1422243969366588E-3</v>
          </cell>
          <cell r="L118">
            <v>2.0077898507661444E-2</v>
          </cell>
          <cell r="M118">
            <v>6.8879647767880285E-4</v>
          </cell>
          <cell r="N118">
            <v>5.2401111236213974E-3</v>
          </cell>
          <cell r="O118">
            <v>1.4973983216916935E-5</v>
          </cell>
          <cell r="P118">
            <v>1</v>
          </cell>
          <cell r="R118">
            <v>0.14285714285714285</v>
          </cell>
          <cell r="S118">
            <v>0.14285714285714285</v>
          </cell>
          <cell r="T118">
            <v>0.14285714285714285</v>
          </cell>
          <cell r="U118">
            <v>0.14285714285714285</v>
          </cell>
          <cell r="V118">
            <v>0.14285714285714285</v>
          </cell>
          <cell r="W118">
            <v>0.14285714285714285</v>
          </cell>
          <cell r="X118">
            <v>0.4084935300637671</v>
          </cell>
          <cell r="Y118">
            <v>0.42333131744780716</v>
          </cell>
        </row>
        <row r="119">
          <cell r="A119" t="str">
            <v>F140R</v>
          </cell>
          <cell r="B119" t="str">
            <v>Revenue Requirement Before Rev Credits</v>
          </cell>
          <cell r="F119">
            <v>0.76663400933646175</v>
          </cell>
          <cell r="G119">
            <v>0.14315176762589454</v>
          </cell>
          <cell r="H119">
            <v>5.6337401376081439E-2</v>
          </cell>
          <cell r="I119">
            <v>7.9736006296983169E-3</v>
          </cell>
          <cell r="J119">
            <v>6.7106086717609783E-3</v>
          </cell>
          <cell r="K119">
            <v>3.1679756085362196E-3</v>
          </cell>
          <cell r="L119">
            <v>1.4486966328834099E-2</v>
          </cell>
          <cell r="M119">
            <v>2.4464743633124324E-4</v>
          </cell>
          <cell r="N119">
            <v>1.2341217015365009E-3</v>
          </cell>
          <cell r="O119">
            <v>5.8901284864879871E-5</v>
          </cell>
          <cell r="P119">
            <v>1</v>
          </cell>
          <cell r="R119">
            <v>0.14285714285714285</v>
          </cell>
          <cell r="S119">
            <v>0.14285714285714285</v>
          </cell>
          <cell r="T119">
            <v>0.14285714285714285</v>
          </cell>
          <cell r="U119">
            <v>0.14285714285714285</v>
          </cell>
          <cell r="V119">
            <v>0.14285714285714285</v>
          </cell>
          <cell r="W119">
            <v>0.14285714285714285</v>
          </cell>
          <cell r="X119">
            <v>0.41408446224259443</v>
          </cell>
          <cell r="Y119">
            <v>0.42733730686989202</v>
          </cell>
        </row>
        <row r="120">
          <cell r="A120" t="str">
            <v>F140M</v>
          </cell>
          <cell r="B120" t="str">
            <v>Revenue Requirement Before Rev Credits</v>
          </cell>
          <cell r="F120">
            <v>0.18018030558784737</v>
          </cell>
          <cell r="G120">
            <v>3.1252212387910802E-2</v>
          </cell>
          <cell r="H120">
            <v>0.2049261655523274</v>
          </cell>
          <cell r="I120">
            <v>0.23042766284573363</v>
          </cell>
          <cell r="J120">
            <v>0.34501378728322857</v>
          </cell>
          <cell r="K120">
            <v>2.5211864843027801E-3</v>
          </cell>
          <cell r="L120">
            <v>4.2418752365862124E-3</v>
          </cell>
          <cell r="M120">
            <v>4.9751381849967287E-4</v>
          </cell>
          <cell r="N120">
            <v>9.2748372819464651E-4</v>
          </cell>
          <cell r="O120">
            <v>1.1807075369024016E-5</v>
          </cell>
          <cell r="P120">
            <v>1</v>
          </cell>
          <cell r="R120">
            <v>0.14285714285714285</v>
          </cell>
          <cell r="S120">
            <v>0.14285714285714285</v>
          </cell>
          <cell r="T120">
            <v>0.14285714285714285</v>
          </cell>
          <cell r="U120">
            <v>0.14285714285714285</v>
          </cell>
          <cell r="V120">
            <v>0.14285714285714285</v>
          </cell>
          <cell r="W120">
            <v>0.14285714285714285</v>
          </cell>
          <cell r="X120">
            <v>0.42432955333484235</v>
          </cell>
          <cell r="Y120">
            <v>0.42764394484323393</v>
          </cell>
        </row>
        <row r="121">
          <cell r="A121" t="str">
            <v>F141</v>
          </cell>
          <cell r="B121" t="str">
            <v>Firm Revenues</v>
          </cell>
          <cell r="F121">
            <v>0.18778092143245431</v>
          </cell>
          <cell r="G121">
            <v>3.3345795768901038E-2</v>
          </cell>
          <cell r="H121">
            <v>0.20958626270756697</v>
          </cell>
          <cell r="I121">
            <v>0.23173979698517622</v>
          </cell>
          <cell r="J121">
            <v>0.32814104398573168</v>
          </cell>
          <cell r="K121">
            <v>2.5365741850266474E-3</v>
          </cell>
          <cell r="L121">
            <v>5.1961900493634533E-3</v>
          </cell>
          <cell r="M121">
            <v>4.8355028281942865E-4</v>
          </cell>
          <cell r="N121">
            <v>1.1753705052260906E-3</v>
          </cell>
          <cell r="O121">
            <v>1.449409773414139E-5</v>
          </cell>
          <cell r="P121">
            <v>1</v>
          </cell>
          <cell r="R121">
            <v>5.1675076869164155E-4</v>
          </cell>
          <cell r="S121">
            <v>2.3358656953321414E-4</v>
          </cell>
          <cell r="T121">
            <v>4.2503316700123473E-4</v>
          </cell>
          <cell r="U121">
            <v>2.2845010916450717E-3</v>
          </cell>
          <cell r="V121">
            <v>1.0326617886671885E-3</v>
          </cell>
          <cell r="W121">
            <v>1.8790271690511924E-3</v>
          </cell>
          <cell r="X121">
            <v>0</v>
          </cell>
          <cell r="Y12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420">
          <cell r="AG420">
            <v>0</v>
          </cell>
        </row>
        <row r="559">
          <cell r="AG559">
            <v>0</v>
          </cell>
        </row>
        <row r="583">
          <cell r="AG583">
            <v>0</v>
          </cell>
        </row>
        <row r="621">
          <cell r="AG621">
            <v>0</v>
          </cell>
        </row>
        <row r="951">
          <cell r="AG951">
            <v>0</v>
          </cell>
        </row>
        <row r="964">
          <cell r="AG964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8"/>
  <sheetViews>
    <sheetView tabSelected="1" view="pageBreakPreview" zoomScale="60" zoomScaleNormal="100" workbookViewId="0">
      <selection activeCell="F31" sqref="F31"/>
    </sheetView>
  </sheetViews>
  <sheetFormatPr defaultRowHeight="15"/>
  <cols>
    <col min="1" max="1" width="13.7109375" customWidth="1"/>
    <col min="2" max="2" width="12" bestFit="1" customWidth="1"/>
    <col min="3" max="3" width="15.140625" customWidth="1"/>
    <col min="4" max="5" width="15.5703125" bestFit="1" customWidth="1"/>
    <col min="6" max="7" width="14.85546875" bestFit="1" customWidth="1"/>
    <col min="8" max="8" width="16.5703125" bestFit="1" customWidth="1"/>
    <col min="9" max="9" width="9.42578125" customWidth="1"/>
    <col min="10" max="10" width="22.28515625" bestFit="1" customWidth="1"/>
    <col min="11" max="11" width="28.7109375" bestFit="1" customWidth="1"/>
    <col min="12" max="12" width="20.42578125" bestFit="1" customWidth="1"/>
    <col min="13" max="13" width="19.7109375" bestFit="1" customWidth="1"/>
    <col min="14" max="14" width="18.42578125" bestFit="1" customWidth="1"/>
    <col min="15" max="15" width="13.28515625" bestFit="1" customWidth="1"/>
  </cols>
  <sheetData>
    <row r="3" spans="1:9">
      <c r="A3" s="3"/>
      <c r="B3" s="2"/>
    </row>
    <row r="4" spans="1:9" ht="21">
      <c r="A4" s="5" t="s">
        <v>60</v>
      </c>
    </row>
    <row r="5" spans="1:9" ht="21">
      <c r="A5" s="5" t="s">
        <v>71</v>
      </c>
    </row>
    <row r="6" spans="1:9" ht="21">
      <c r="A6" s="5"/>
      <c r="I6" s="17"/>
    </row>
    <row r="7" spans="1:9">
      <c r="A7" s="6"/>
      <c r="B7" s="9" t="s">
        <v>53</v>
      </c>
      <c r="C7" s="9" t="s">
        <v>54</v>
      </c>
      <c r="D7" s="9" t="s">
        <v>55</v>
      </c>
      <c r="E7" s="9" t="s">
        <v>56</v>
      </c>
      <c r="F7" s="9" t="s">
        <v>57</v>
      </c>
      <c r="G7" s="9" t="s">
        <v>58</v>
      </c>
      <c r="H7" s="18"/>
      <c r="I7" s="17"/>
    </row>
    <row r="8" spans="1:9">
      <c r="A8" s="10" t="s">
        <v>52</v>
      </c>
      <c r="B8" s="8">
        <v>10000</v>
      </c>
      <c r="C8" s="8">
        <v>29999</v>
      </c>
      <c r="D8" s="8">
        <v>49999</v>
      </c>
      <c r="E8" s="8">
        <v>69999</v>
      </c>
      <c r="F8" s="8">
        <v>89999</v>
      </c>
      <c r="G8" s="14" t="s">
        <v>59</v>
      </c>
      <c r="H8" s="11" t="s">
        <v>61</v>
      </c>
    </row>
    <row r="9" spans="1:9">
      <c r="A9" s="7" t="s">
        <v>16</v>
      </c>
      <c r="B9" s="19"/>
      <c r="C9" s="19"/>
      <c r="D9" s="19"/>
      <c r="E9" s="19"/>
      <c r="F9" s="19"/>
      <c r="G9" s="19"/>
      <c r="H9" s="20"/>
    </row>
    <row r="10" spans="1:9">
      <c r="A10" s="7" t="s">
        <v>17</v>
      </c>
      <c r="B10" s="19"/>
      <c r="C10" s="19"/>
      <c r="D10" s="19"/>
      <c r="E10" s="19"/>
      <c r="F10" s="19"/>
      <c r="G10" s="19"/>
      <c r="H10" s="20"/>
    </row>
    <row r="11" spans="1:9">
      <c r="A11" s="7" t="s">
        <v>18</v>
      </c>
      <c r="B11" s="19"/>
      <c r="C11" s="19"/>
      <c r="D11" s="19"/>
      <c r="E11" s="19"/>
      <c r="F11" s="19"/>
      <c r="G11" s="19"/>
      <c r="H11" s="20"/>
    </row>
    <row r="12" spans="1:9">
      <c r="A12" s="7" t="s">
        <v>19</v>
      </c>
      <c r="B12" s="19"/>
      <c r="C12" s="19"/>
      <c r="D12" s="19"/>
      <c r="E12" s="19"/>
      <c r="F12" s="19"/>
      <c r="G12" s="19"/>
      <c r="H12" s="20"/>
    </row>
    <row r="13" spans="1:9">
      <c r="A13" s="7" t="s">
        <v>20</v>
      </c>
      <c r="B13" s="19"/>
      <c r="C13" s="19"/>
      <c r="D13" s="19"/>
      <c r="E13" s="19"/>
      <c r="F13" s="19"/>
      <c r="G13" s="19"/>
      <c r="H13" s="20"/>
    </row>
    <row r="14" spans="1:9">
      <c r="A14" s="7" t="s">
        <v>21</v>
      </c>
      <c r="B14" s="21"/>
      <c r="C14" s="21"/>
      <c r="D14" s="21"/>
      <c r="E14" s="21"/>
      <c r="F14" s="21"/>
      <c r="G14" s="21"/>
      <c r="H14" s="22"/>
    </row>
    <row r="15" spans="1:9">
      <c r="A15" s="15" t="s">
        <v>61</v>
      </c>
      <c r="B15" s="23"/>
      <c r="C15" s="23"/>
      <c r="D15" s="23"/>
      <c r="E15" s="23"/>
      <c r="F15" s="23"/>
      <c r="G15" s="23"/>
      <c r="H15" s="24"/>
    </row>
    <row r="18" spans="4:4">
      <c r="D18" t="s">
        <v>46</v>
      </c>
    </row>
  </sheetData>
  <printOptions horizontalCentered="1"/>
  <pageMargins left="0.2" right="0.2" top="0.5" bottom="0.25" header="0.3" footer="0.3"/>
  <pageSetup orientation="landscape" r:id="rId1"/>
  <headerFooter>
    <oddHeader>&amp;C&amp;"-,Bold"&amp;12REDACTED CONFIDENTIAL PER WAC 480-07-160</oddHeader>
    <oddFooter xml:space="preserve">&amp;CPage 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58"/>
  <sheetViews>
    <sheetView view="pageBreakPreview" zoomScale="60" zoomScaleNormal="100" workbookViewId="0">
      <selection activeCell="J50" sqref="J50"/>
    </sheetView>
  </sheetViews>
  <sheetFormatPr defaultRowHeight="15"/>
  <cols>
    <col min="1" max="1" width="21.5703125" customWidth="1"/>
    <col min="2" max="2" width="17.5703125" bestFit="1" customWidth="1"/>
    <col min="3" max="3" width="22" bestFit="1" customWidth="1"/>
    <col min="4" max="6" width="23" bestFit="1" customWidth="1"/>
    <col min="7" max="7" width="22.5703125" bestFit="1" customWidth="1"/>
    <col min="8" max="8" width="15.85546875" customWidth="1"/>
    <col min="9" max="9" width="23" bestFit="1" customWidth="1"/>
    <col min="10" max="10" width="22.28515625" bestFit="1" customWidth="1"/>
    <col min="11" max="11" width="28.7109375" bestFit="1" customWidth="1"/>
    <col min="12" max="12" width="20.42578125" bestFit="1" customWidth="1"/>
    <col min="13" max="13" width="19.7109375" bestFit="1" customWidth="1"/>
    <col min="14" max="14" width="18.42578125" bestFit="1" customWidth="1"/>
    <col min="15" max="15" width="13.28515625" bestFit="1" customWidth="1"/>
  </cols>
  <sheetData>
    <row r="4" spans="1:10">
      <c r="A4" s="1" t="s">
        <v>1</v>
      </c>
    </row>
    <row r="5" spans="1:10">
      <c r="A5" t="s">
        <v>2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14</v>
      </c>
      <c r="I5" t="s">
        <v>15</v>
      </c>
      <c r="J5" t="s">
        <v>0</v>
      </c>
    </row>
    <row r="6" spans="1:10">
      <c r="A6" t="s">
        <v>3</v>
      </c>
      <c r="B6">
        <v>1</v>
      </c>
      <c r="D6">
        <v>1</v>
      </c>
      <c r="E6">
        <v>5</v>
      </c>
      <c r="F6">
        <v>13</v>
      </c>
      <c r="G6">
        <v>11</v>
      </c>
      <c r="J6">
        <v>31</v>
      </c>
    </row>
    <row r="7" spans="1:10">
      <c r="A7" t="s">
        <v>4</v>
      </c>
      <c r="B7">
        <v>2</v>
      </c>
      <c r="C7">
        <v>6</v>
      </c>
      <c r="D7">
        <v>4</v>
      </c>
      <c r="E7">
        <v>6</v>
      </c>
      <c r="F7">
        <v>6</v>
      </c>
      <c r="G7">
        <v>57</v>
      </c>
      <c r="J7">
        <v>81</v>
      </c>
    </row>
    <row r="8" spans="1:10">
      <c r="A8" t="s">
        <v>5</v>
      </c>
      <c r="B8">
        <v>2</v>
      </c>
      <c r="C8">
        <v>7</v>
      </c>
      <c r="D8">
        <v>5</v>
      </c>
      <c r="E8">
        <v>14</v>
      </c>
      <c r="F8">
        <v>12</v>
      </c>
      <c r="G8">
        <v>54</v>
      </c>
      <c r="J8">
        <v>94</v>
      </c>
    </row>
    <row r="9" spans="1:10">
      <c r="A9" t="s">
        <v>6</v>
      </c>
      <c r="B9">
        <v>2</v>
      </c>
      <c r="C9">
        <v>8</v>
      </c>
      <c r="D9">
        <v>6</v>
      </c>
      <c r="E9">
        <v>15</v>
      </c>
      <c r="F9">
        <v>23</v>
      </c>
      <c r="G9">
        <v>52</v>
      </c>
      <c r="J9">
        <v>106</v>
      </c>
    </row>
    <row r="10" spans="1:10">
      <c r="A10" t="s">
        <v>7</v>
      </c>
      <c r="B10">
        <v>1</v>
      </c>
      <c r="C10">
        <v>11</v>
      </c>
      <c r="D10">
        <v>12</v>
      </c>
      <c r="E10">
        <v>15</v>
      </c>
      <c r="F10">
        <v>19</v>
      </c>
      <c r="G10">
        <v>29</v>
      </c>
      <c r="I10">
        <v>1</v>
      </c>
      <c r="J10">
        <v>88</v>
      </c>
    </row>
    <row r="11" spans="1:10">
      <c r="A11" t="s">
        <v>8</v>
      </c>
      <c r="C11">
        <v>9</v>
      </c>
      <c r="D11">
        <v>10</v>
      </c>
      <c r="E11">
        <v>15</v>
      </c>
      <c r="F11">
        <v>26</v>
      </c>
      <c r="G11">
        <v>26</v>
      </c>
      <c r="J11">
        <v>86</v>
      </c>
    </row>
    <row r="12" spans="1:10">
      <c r="A12" t="s">
        <v>9</v>
      </c>
      <c r="B12">
        <v>1</v>
      </c>
      <c r="C12">
        <v>16</v>
      </c>
      <c r="D12">
        <v>12</v>
      </c>
      <c r="E12">
        <v>10</v>
      </c>
      <c r="F12">
        <v>27</v>
      </c>
      <c r="G12">
        <v>18</v>
      </c>
      <c r="I12">
        <v>1</v>
      </c>
      <c r="J12">
        <v>85</v>
      </c>
    </row>
    <row r="13" spans="1:10">
      <c r="A13" t="s">
        <v>10</v>
      </c>
      <c r="C13">
        <v>15</v>
      </c>
      <c r="D13">
        <v>10</v>
      </c>
      <c r="E13">
        <v>18</v>
      </c>
      <c r="F13">
        <v>17</v>
      </c>
      <c r="G13">
        <v>8</v>
      </c>
      <c r="J13">
        <v>68</v>
      </c>
    </row>
    <row r="14" spans="1:10">
      <c r="A14" t="s">
        <v>11</v>
      </c>
      <c r="B14">
        <v>1</v>
      </c>
      <c r="C14">
        <v>9</v>
      </c>
      <c r="D14">
        <v>11</v>
      </c>
      <c r="E14">
        <v>12</v>
      </c>
      <c r="F14">
        <v>22</v>
      </c>
      <c r="G14">
        <v>11</v>
      </c>
      <c r="J14">
        <v>66</v>
      </c>
    </row>
    <row r="15" spans="1:10">
      <c r="A15" t="s">
        <v>12</v>
      </c>
      <c r="C15">
        <v>8</v>
      </c>
      <c r="D15">
        <v>7</v>
      </c>
      <c r="E15">
        <v>18</v>
      </c>
      <c r="F15">
        <v>21</v>
      </c>
      <c r="G15">
        <v>12</v>
      </c>
      <c r="J15">
        <v>66</v>
      </c>
    </row>
    <row r="16" spans="1:10">
      <c r="A16" t="s">
        <v>13</v>
      </c>
      <c r="B16">
        <v>2</v>
      </c>
      <c r="C16">
        <v>10</v>
      </c>
      <c r="D16">
        <v>21</v>
      </c>
      <c r="E16">
        <v>38</v>
      </c>
      <c r="F16">
        <v>44</v>
      </c>
      <c r="G16">
        <v>19</v>
      </c>
      <c r="J16">
        <v>134</v>
      </c>
    </row>
    <row r="17" spans="1:15">
      <c r="A17" t="s">
        <v>14</v>
      </c>
      <c r="B17">
        <v>3</v>
      </c>
      <c r="C17">
        <v>13</v>
      </c>
      <c r="D17">
        <v>17</v>
      </c>
      <c r="E17">
        <v>37</v>
      </c>
      <c r="F17">
        <v>74</v>
      </c>
      <c r="G17">
        <v>80</v>
      </c>
      <c r="H17">
        <v>7</v>
      </c>
      <c r="I17">
        <v>1</v>
      </c>
      <c r="J17">
        <v>232</v>
      </c>
    </row>
    <row r="18" spans="1:15">
      <c r="A18" t="s">
        <v>15</v>
      </c>
      <c r="E18">
        <v>7</v>
      </c>
      <c r="F18">
        <v>7</v>
      </c>
      <c r="G18">
        <v>15</v>
      </c>
      <c r="I18">
        <v>7</v>
      </c>
      <c r="J18">
        <v>36</v>
      </c>
    </row>
    <row r="19" spans="1:15">
      <c r="A19" t="s">
        <v>0</v>
      </c>
      <c r="B19">
        <v>15</v>
      </c>
      <c r="C19">
        <v>112</v>
      </c>
      <c r="D19">
        <v>116</v>
      </c>
      <c r="E19">
        <v>210</v>
      </c>
      <c r="F19">
        <v>311</v>
      </c>
      <c r="G19">
        <v>392</v>
      </c>
      <c r="H19">
        <v>7</v>
      </c>
      <c r="I19">
        <v>10</v>
      </c>
      <c r="J19">
        <v>1173</v>
      </c>
    </row>
    <row r="23" spans="1:15">
      <c r="A23" s="3"/>
      <c r="B23" s="2"/>
    </row>
    <row r="24" spans="1:15">
      <c r="A24" s="1" t="s">
        <v>1</v>
      </c>
    </row>
    <row r="25" spans="1:15">
      <c r="A25" s="4" t="s">
        <v>22</v>
      </c>
      <c r="B25" s="4" t="s">
        <v>32</v>
      </c>
    </row>
    <row r="26" spans="1:15">
      <c r="A26" s="4" t="s">
        <v>23</v>
      </c>
      <c r="B26" t="s">
        <v>33</v>
      </c>
      <c r="C26" t="s">
        <v>34</v>
      </c>
      <c r="D26" t="s">
        <v>35</v>
      </c>
      <c r="E26" t="s">
        <v>36</v>
      </c>
      <c r="F26" t="s">
        <v>37</v>
      </c>
      <c r="G26" t="s">
        <v>38</v>
      </c>
      <c r="H26" t="s">
        <v>39</v>
      </c>
      <c r="I26" t="s">
        <v>40</v>
      </c>
      <c r="J26" t="s">
        <v>41</v>
      </c>
      <c r="K26" t="s">
        <v>42</v>
      </c>
      <c r="L26" t="s">
        <v>43</v>
      </c>
      <c r="M26" t="s">
        <v>44</v>
      </c>
      <c r="N26" t="s">
        <v>45</v>
      </c>
      <c r="O26" t="s">
        <v>0</v>
      </c>
    </row>
    <row r="27" spans="1:15">
      <c r="A27" t="s">
        <v>24</v>
      </c>
      <c r="B27">
        <v>1</v>
      </c>
      <c r="C27">
        <v>2</v>
      </c>
      <c r="D27">
        <v>2</v>
      </c>
      <c r="E27">
        <v>2</v>
      </c>
      <c r="F27">
        <v>1</v>
      </c>
      <c r="H27">
        <v>1</v>
      </c>
      <c r="J27">
        <v>1</v>
      </c>
      <c r="L27">
        <v>2</v>
      </c>
      <c r="M27">
        <v>3</v>
      </c>
      <c r="O27">
        <v>15</v>
      </c>
    </row>
    <row r="28" spans="1:15">
      <c r="A28" t="s">
        <v>25</v>
      </c>
      <c r="C28">
        <v>6</v>
      </c>
      <c r="D28">
        <v>7</v>
      </c>
      <c r="E28">
        <v>8</v>
      </c>
      <c r="F28">
        <v>11</v>
      </c>
      <c r="G28">
        <v>9</v>
      </c>
      <c r="H28">
        <v>16</v>
      </c>
      <c r="I28">
        <v>15</v>
      </c>
      <c r="J28">
        <v>9</v>
      </c>
      <c r="K28">
        <v>8</v>
      </c>
      <c r="L28">
        <v>10</v>
      </c>
      <c r="M28">
        <v>13</v>
      </c>
      <c r="O28">
        <v>112</v>
      </c>
    </row>
    <row r="29" spans="1:15">
      <c r="A29" t="s">
        <v>26</v>
      </c>
      <c r="B29">
        <v>1</v>
      </c>
      <c r="C29">
        <v>4</v>
      </c>
      <c r="D29">
        <v>5</v>
      </c>
      <c r="E29">
        <v>6</v>
      </c>
      <c r="F29">
        <v>12</v>
      </c>
      <c r="G29">
        <v>10</v>
      </c>
      <c r="H29">
        <v>12</v>
      </c>
      <c r="I29">
        <v>10</v>
      </c>
      <c r="J29">
        <v>11</v>
      </c>
      <c r="K29">
        <v>7</v>
      </c>
      <c r="L29">
        <v>21</v>
      </c>
      <c r="M29">
        <v>17</v>
      </c>
      <c r="O29">
        <v>116</v>
      </c>
    </row>
    <row r="30" spans="1:15">
      <c r="A30" t="s">
        <v>27</v>
      </c>
      <c r="B30">
        <v>5</v>
      </c>
      <c r="C30">
        <v>6</v>
      </c>
      <c r="D30">
        <v>14</v>
      </c>
      <c r="E30">
        <v>15</v>
      </c>
      <c r="F30">
        <v>15</v>
      </c>
      <c r="G30">
        <v>15</v>
      </c>
      <c r="H30">
        <v>10</v>
      </c>
      <c r="I30">
        <v>18</v>
      </c>
      <c r="J30">
        <v>12</v>
      </c>
      <c r="K30">
        <v>18</v>
      </c>
      <c r="L30">
        <v>38</v>
      </c>
      <c r="M30">
        <v>37</v>
      </c>
      <c r="N30">
        <v>7</v>
      </c>
      <c r="O30">
        <v>210</v>
      </c>
    </row>
    <row r="31" spans="1:15">
      <c r="A31" t="s">
        <v>28</v>
      </c>
      <c r="B31">
        <v>13</v>
      </c>
      <c r="C31">
        <v>6</v>
      </c>
      <c r="D31">
        <v>12</v>
      </c>
      <c r="E31">
        <v>23</v>
      </c>
      <c r="F31">
        <v>19</v>
      </c>
      <c r="G31">
        <v>26</v>
      </c>
      <c r="H31">
        <v>27</v>
      </c>
      <c r="I31">
        <v>17</v>
      </c>
      <c r="J31">
        <v>22</v>
      </c>
      <c r="K31">
        <v>21</v>
      </c>
      <c r="L31">
        <v>44</v>
      </c>
      <c r="M31">
        <v>74</v>
      </c>
      <c r="N31">
        <v>7</v>
      </c>
      <c r="O31">
        <v>311</v>
      </c>
    </row>
    <row r="32" spans="1:15">
      <c r="A32" t="s">
        <v>29</v>
      </c>
      <c r="B32">
        <v>11</v>
      </c>
      <c r="C32">
        <v>57</v>
      </c>
      <c r="D32">
        <v>54</v>
      </c>
      <c r="E32">
        <v>52</v>
      </c>
      <c r="F32">
        <v>29</v>
      </c>
      <c r="G32">
        <v>26</v>
      </c>
      <c r="H32">
        <v>18</v>
      </c>
      <c r="I32">
        <v>8</v>
      </c>
      <c r="J32">
        <v>11</v>
      </c>
      <c r="K32">
        <v>12</v>
      </c>
      <c r="L32">
        <v>19</v>
      </c>
      <c r="M32">
        <v>80</v>
      </c>
      <c r="N32">
        <v>15</v>
      </c>
      <c r="O32">
        <v>392</v>
      </c>
    </row>
    <row r="33" spans="1:15">
      <c r="A33" t="s">
        <v>30</v>
      </c>
      <c r="M33">
        <v>7</v>
      </c>
      <c r="O33">
        <v>7</v>
      </c>
    </row>
    <row r="34" spans="1:15">
      <c r="A34" t="s">
        <v>31</v>
      </c>
      <c r="F34">
        <v>1</v>
      </c>
      <c r="H34">
        <v>1</v>
      </c>
      <c r="M34">
        <v>1</v>
      </c>
      <c r="N34">
        <v>7</v>
      </c>
      <c r="O34">
        <v>10</v>
      </c>
    </row>
    <row r="35" spans="1:15">
      <c r="A35" t="s">
        <v>0</v>
      </c>
      <c r="B35">
        <v>31</v>
      </c>
      <c r="C35">
        <v>81</v>
      </c>
      <c r="D35">
        <v>94</v>
      </c>
      <c r="E35">
        <v>106</v>
      </c>
      <c r="F35">
        <v>88</v>
      </c>
      <c r="G35">
        <v>86</v>
      </c>
      <c r="H35">
        <v>85</v>
      </c>
      <c r="I35">
        <v>68</v>
      </c>
      <c r="J35">
        <v>66</v>
      </c>
      <c r="K35">
        <v>66</v>
      </c>
      <c r="L35">
        <v>134</v>
      </c>
      <c r="M35">
        <v>232</v>
      </c>
      <c r="N35">
        <v>36</v>
      </c>
      <c r="O35">
        <v>1173</v>
      </c>
    </row>
    <row r="39" spans="1:15">
      <c r="A39" s="3"/>
      <c r="B39" s="2"/>
    </row>
    <row r="40" spans="1:15">
      <c r="A40" s="1" t="s">
        <v>1</v>
      </c>
    </row>
    <row r="41" spans="1:15">
      <c r="H41" s="12" t="s">
        <v>46</v>
      </c>
    </row>
    <row r="42" spans="1:15">
      <c r="A42" t="s">
        <v>52</v>
      </c>
      <c r="B42" t="s">
        <v>3</v>
      </c>
      <c r="C42" t="s">
        <v>47</v>
      </c>
      <c r="D42" t="s">
        <v>48</v>
      </c>
      <c r="E42" t="s">
        <v>49</v>
      </c>
      <c r="F42" t="s">
        <v>50</v>
      </c>
      <c r="G42" t="s">
        <v>51</v>
      </c>
      <c r="H42" s="13" t="s">
        <v>61</v>
      </c>
    </row>
    <row r="43" spans="1:15">
      <c r="A43" t="s">
        <v>24</v>
      </c>
      <c r="B43" s="16">
        <f>'# Cust by income by age p7'!B8</f>
        <v>16</v>
      </c>
      <c r="C43" s="16">
        <f>'# Cust by income by age p7'!C8+'# Cust by income by age p7'!D8</f>
        <v>35</v>
      </c>
      <c r="D43" s="16">
        <f>'# Cust by income by age p7'!E8+'# Cust by income by age p7'!F8</f>
        <v>19</v>
      </c>
      <c r="E43" s="16">
        <f>'# Cust by income by age p7'!G8+'# Cust by income by age p7'!H8</f>
        <v>11</v>
      </c>
      <c r="F43" s="16">
        <f>'# Cust by income by age p7'!I8+'# Cust by income by age p7'!J8</f>
        <v>1</v>
      </c>
      <c r="G43" s="16">
        <f>'# Cust by income by age p7'!K8+'# Cust by income by age p7'!L8</f>
        <v>1</v>
      </c>
      <c r="H43">
        <f t="shared" ref="H43:H49" si="0">O27</f>
        <v>15</v>
      </c>
    </row>
    <row r="44" spans="1:15">
      <c r="A44" t="s">
        <v>25</v>
      </c>
      <c r="B44" s="16">
        <f>'# Cust by income by age p7'!B9</f>
        <v>19</v>
      </c>
      <c r="C44" s="16">
        <f>'# Cust by income by age p7'!C9+'# Cust by income by age p7'!D9</f>
        <v>67</v>
      </c>
      <c r="D44" s="16">
        <f>'# Cust by income by age p7'!E9+'# Cust by income by age p7'!F9</f>
        <v>121</v>
      </c>
      <c r="E44" s="16">
        <f>'# Cust by income by age p7'!G9+'# Cust by income by age p7'!H9</f>
        <v>95</v>
      </c>
      <c r="F44" s="16">
        <f>'# Cust by income by age p7'!I9+'# Cust by income by age p7'!J9</f>
        <v>61</v>
      </c>
      <c r="G44" s="16">
        <f>'# Cust by income by age p7'!K9+'# Cust by income by age p7'!L9</f>
        <v>55</v>
      </c>
      <c r="H44">
        <f t="shared" si="0"/>
        <v>112</v>
      </c>
    </row>
    <row r="45" spans="1:15">
      <c r="A45" t="s">
        <v>26</v>
      </c>
      <c r="B45" s="16">
        <f>'# Cust by income by age p7'!B10</f>
        <v>19</v>
      </c>
      <c r="C45" s="16">
        <f>'# Cust by income by age p7'!C10+'# Cust by income by age p7'!D10</f>
        <v>58</v>
      </c>
      <c r="D45" s="16">
        <f>'# Cust by income by age p7'!E10+'# Cust by income by age p7'!F10</f>
        <v>113</v>
      </c>
      <c r="E45" s="16">
        <f>'# Cust by income by age p7'!G10+'# Cust by income by age p7'!H10</f>
        <v>91</v>
      </c>
      <c r="F45" s="16">
        <f>'# Cust by income by age p7'!I10+'# Cust by income by age p7'!J10</f>
        <v>81</v>
      </c>
      <c r="G45" s="16">
        <f>'# Cust by income by age p7'!K10+'# Cust by income by age p7'!L10</f>
        <v>94</v>
      </c>
      <c r="H45">
        <f t="shared" si="0"/>
        <v>116</v>
      </c>
    </row>
    <row r="46" spans="1:15">
      <c r="A46" t="s">
        <v>27</v>
      </c>
      <c r="B46" s="16">
        <f>'# Cust by income by age p7'!B11</f>
        <v>18</v>
      </c>
      <c r="C46" s="16">
        <f>'# Cust by income by age p7'!C11+'# Cust by income by age p7'!D11</f>
        <v>94</v>
      </c>
      <c r="D46" s="16">
        <f>'# Cust by income by age p7'!E11+'# Cust by income by age p7'!F11</f>
        <v>128</v>
      </c>
      <c r="E46" s="16">
        <f>'# Cust by income by age p7'!G11+'# Cust by income by age p7'!H11</f>
        <v>112</v>
      </c>
      <c r="F46" s="16">
        <f>'# Cust by income by age p7'!I11+'# Cust by income by age p7'!J11</f>
        <v>97</v>
      </c>
      <c r="G46" s="16">
        <f>'# Cust by income by age p7'!K11+'# Cust by income by age p7'!L11</f>
        <v>142</v>
      </c>
      <c r="H46">
        <f t="shared" si="0"/>
        <v>210</v>
      </c>
    </row>
    <row r="47" spans="1:15">
      <c r="A47" t="s">
        <v>28</v>
      </c>
      <c r="B47" s="16">
        <f>'# Cust by income by age p7'!B12</f>
        <v>27</v>
      </c>
      <c r="C47" s="16">
        <f>'# Cust by income by age p7'!C12+'# Cust by income by age p7'!D12</f>
        <v>143</v>
      </c>
      <c r="D47" s="16">
        <f>'# Cust by income by age p7'!E12+'# Cust by income by age p7'!F12</f>
        <v>149</v>
      </c>
      <c r="E47" s="16">
        <f>'# Cust by income by age p7'!G12+'# Cust by income by age p7'!H12</f>
        <v>172</v>
      </c>
      <c r="F47" s="16">
        <f>'# Cust by income by age p7'!I12+'# Cust by income by age p7'!J12</f>
        <v>99</v>
      </c>
      <c r="G47" s="16">
        <f>'# Cust by income by age p7'!K12+'# Cust by income by age p7'!L12</f>
        <v>156</v>
      </c>
      <c r="H47">
        <f t="shared" si="0"/>
        <v>311</v>
      </c>
    </row>
    <row r="48" spans="1:15">
      <c r="A48" t="s">
        <v>29</v>
      </c>
      <c r="B48" s="16">
        <f>'# Cust by income by age p7'!B13</f>
        <v>19</v>
      </c>
      <c r="C48" s="16">
        <f>'# Cust by income by age p7'!C13+'# Cust by income by age p7'!D13</f>
        <v>187</v>
      </c>
      <c r="D48" s="16">
        <f>'# Cust by income by age p7'!E13+'# Cust by income by age p7'!F13</f>
        <v>232</v>
      </c>
      <c r="E48" s="16">
        <f>'# Cust by income by age p7'!G13+'# Cust by income by age p7'!H13</f>
        <v>133</v>
      </c>
      <c r="F48" s="16">
        <f>'# Cust by income by age p7'!I13+'# Cust by income by age p7'!J13</f>
        <v>74</v>
      </c>
      <c r="G48" s="16">
        <f>'# Cust by income by age p7'!K13+'# Cust by income by age p7'!L13</f>
        <v>88</v>
      </c>
      <c r="H48">
        <f t="shared" si="0"/>
        <v>392</v>
      </c>
    </row>
    <row r="49" spans="1:8">
      <c r="A49" t="s">
        <v>30</v>
      </c>
      <c r="B49" s="16">
        <f>'# Cust by income by age p7'!B14</f>
        <v>2</v>
      </c>
      <c r="C49" s="16">
        <f>'# Cust by income by age p7'!C14+'# Cust by income by age p7'!D14</f>
        <v>14</v>
      </c>
      <c r="D49" s="16">
        <f>'# Cust by income by age p7'!E14+'# Cust by income by age p7'!F14</f>
        <v>14</v>
      </c>
      <c r="E49" s="16">
        <f>'# Cust by income by age p7'!G14+'# Cust by income by age p7'!H14</f>
        <v>11</v>
      </c>
      <c r="F49" s="16">
        <f>'# Cust by income by age p7'!I14+'# Cust by income by age p7'!J14</f>
        <v>10</v>
      </c>
      <c r="G49" s="16">
        <f>'# Cust by income by age p7'!K14+'# Cust by income by age p7'!L14</f>
        <v>6</v>
      </c>
      <c r="H49">
        <f t="shared" si="0"/>
        <v>7</v>
      </c>
    </row>
    <row r="50" spans="1:8">
      <c r="A50" t="s">
        <v>0</v>
      </c>
      <c r="B50">
        <f t="shared" ref="B50:H50" si="1">SUM(B43:B49)</f>
        <v>120</v>
      </c>
      <c r="C50">
        <f t="shared" si="1"/>
        <v>598</v>
      </c>
      <c r="D50">
        <f t="shared" si="1"/>
        <v>776</v>
      </c>
      <c r="E50">
        <f t="shared" si="1"/>
        <v>625</v>
      </c>
      <c r="F50">
        <f t="shared" si="1"/>
        <v>423</v>
      </c>
      <c r="G50">
        <f t="shared" si="1"/>
        <v>542</v>
      </c>
      <c r="H50">
        <f t="shared" si="1"/>
        <v>1163</v>
      </c>
    </row>
    <row r="54" spans="1:8">
      <c r="D54" t="s">
        <v>46</v>
      </c>
      <c r="H54" t="s">
        <v>46</v>
      </c>
    </row>
    <row r="58" spans="1:8">
      <c r="C58" t="s">
        <v>46</v>
      </c>
    </row>
  </sheetData>
  <pageMargins left="0.2" right="0.2" top="0.5" bottom="0.2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5"/>
  <sheetViews>
    <sheetView workbookViewId="0">
      <selection activeCell="D23" sqref="D23"/>
    </sheetView>
  </sheetViews>
  <sheetFormatPr defaultRowHeight="15"/>
  <cols>
    <col min="1" max="1" width="18.5703125" customWidth="1"/>
    <col min="2" max="17" width="18" customWidth="1"/>
    <col min="18" max="27" width="18" bestFit="1" customWidth="1"/>
    <col min="28" max="28" width="23" bestFit="1" customWidth="1"/>
    <col min="29" max="29" width="16" bestFit="1" customWidth="1"/>
    <col min="30" max="30" width="12" bestFit="1" customWidth="1"/>
    <col min="31" max="31" width="7" bestFit="1" customWidth="1"/>
    <col min="32" max="32" width="4" bestFit="1" customWidth="1"/>
    <col min="33" max="33" width="7" bestFit="1" customWidth="1"/>
    <col min="34" max="35" width="4" bestFit="1" customWidth="1"/>
    <col min="36" max="37" width="6" bestFit="1" customWidth="1"/>
    <col min="38" max="38" width="7" bestFit="1" customWidth="1"/>
    <col min="39" max="39" width="6" bestFit="1" customWidth="1"/>
    <col min="40" max="41" width="4" bestFit="1" customWidth="1"/>
    <col min="42" max="42" width="7" bestFit="1" customWidth="1"/>
    <col min="43" max="43" width="12" bestFit="1" customWidth="1"/>
    <col min="44" max="44" width="4" bestFit="1" customWidth="1"/>
    <col min="45" max="45" width="6" bestFit="1" customWidth="1"/>
    <col min="46" max="46" width="7" bestFit="1" customWidth="1"/>
    <col min="47" max="47" width="6" bestFit="1" customWidth="1"/>
    <col min="48" max="48" width="4" bestFit="1" customWidth="1"/>
    <col min="49" max="49" width="6" bestFit="1" customWidth="1"/>
    <col min="50" max="50" width="4" bestFit="1" customWidth="1"/>
    <col min="51" max="52" width="6" bestFit="1" customWidth="1"/>
    <col min="53" max="54" width="7" bestFit="1" customWidth="1"/>
    <col min="55" max="55" width="6" bestFit="1" customWidth="1"/>
    <col min="56" max="56" width="4" bestFit="1" customWidth="1"/>
    <col min="57" max="58" width="12" bestFit="1" customWidth="1"/>
    <col min="59" max="59" width="4" bestFit="1" customWidth="1"/>
    <col min="60" max="60" width="6" bestFit="1" customWidth="1"/>
    <col min="61" max="61" width="4" bestFit="1" customWidth="1"/>
    <col min="62" max="63" width="6" bestFit="1" customWidth="1"/>
    <col min="64" max="64" width="4" bestFit="1" customWidth="1"/>
    <col min="65" max="67" width="6" bestFit="1" customWidth="1"/>
    <col min="68" max="68" width="4" bestFit="1" customWidth="1"/>
    <col min="69" max="69" width="6" bestFit="1" customWidth="1"/>
    <col min="70" max="71" width="4" bestFit="1" customWidth="1"/>
    <col min="72" max="72" width="6" bestFit="1" customWidth="1"/>
    <col min="73" max="73" width="4" bestFit="1" customWidth="1"/>
    <col min="74" max="75" width="7" bestFit="1" customWidth="1"/>
    <col min="76" max="76" width="4" bestFit="1" customWidth="1"/>
    <col min="77" max="78" width="6" bestFit="1" customWidth="1"/>
    <col min="79" max="80" width="7" bestFit="1" customWidth="1"/>
    <col min="81" max="81" width="6" bestFit="1" customWidth="1"/>
    <col min="82" max="82" width="7" bestFit="1" customWidth="1"/>
    <col min="83" max="83" width="6" bestFit="1" customWidth="1"/>
    <col min="84" max="84" width="4" bestFit="1" customWidth="1"/>
    <col min="85" max="85" width="6" bestFit="1" customWidth="1"/>
    <col min="86" max="86" width="4" bestFit="1" customWidth="1"/>
    <col min="87" max="87" width="7" bestFit="1" customWidth="1"/>
    <col min="88" max="88" width="6" bestFit="1" customWidth="1"/>
    <col min="89" max="92" width="7" bestFit="1" customWidth="1"/>
    <col min="93" max="93" width="4" bestFit="1" customWidth="1"/>
    <col min="94" max="94" width="6" bestFit="1" customWidth="1"/>
    <col min="95" max="95" width="4" bestFit="1" customWidth="1"/>
    <col min="96" max="97" width="6" bestFit="1" customWidth="1"/>
    <col min="98" max="98" width="7" bestFit="1" customWidth="1"/>
    <col min="99" max="100" width="6" bestFit="1" customWidth="1"/>
    <col min="101" max="102" width="4" bestFit="1" customWidth="1"/>
    <col min="103" max="103" width="6" bestFit="1" customWidth="1"/>
    <col min="104" max="104" width="7" bestFit="1" customWidth="1"/>
    <col min="105" max="105" width="6" bestFit="1" customWidth="1"/>
    <col min="106" max="106" width="12" bestFit="1" customWidth="1"/>
    <col min="107" max="107" width="4" bestFit="1" customWidth="1"/>
    <col min="108" max="108" width="6" bestFit="1" customWidth="1"/>
    <col min="109" max="109" width="4" bestFit="1" customWidth="1"/>
    <col min="110" max="113" width="6" bestFit="1" customWidth="1"/>
    <col min="114" max="114" width="12" bestFit="1" customWidth="1"/>
    <col min="115" max="115" width="6" bestFit="1" customWidth="1"/>
    <col min="116" max="116" width="4" bestFit="1" customWidth="1"/>
    <col min="117" max="117" width="6" bestFit="1" customWidth="1"/>
    <col min="118" max="120" width="4" bestFit="1" customWidth="1"/>
    <col min="121" max="121" width="12" bestFit="1" customWidth="1"/>
    <col min="122" max="125" width="6" bestFit="1" customWidth="1"/>
    <col min="126" max="126" width="4" bestFit="1" customWidth="1"/>
    <col min="127" max="127" width="6" bestFit="1" customWidth="1"/>
    <col min="128" max="128" width="4" bestFit="1" customWidth="1"/>
    <col min="129" max="129" width="6" bestFit="1" customWidth="1"/>
    <col min="130" max="130" width="4" bestFit="1" customWidth="1"/>
    <col min="131" max="131" width="7" bestFit="1" customWidth="1"/>
    <col min="132" max="132" width="6" bestFit="1" customWidth="1"/>
    <col min="133" max="133" width="4" bestFit="1" customWidth="1"/>
    <col min="134" max="134" width="6" bestFit="1" customWidth="1"/>
    <col min="135" max="135" width="7" bestFit="1" customWidth="1"/>
    <col min="136" max="137" width="6" bestFit="1" customWidth="1"/>
    <col min="138" max="138" width="7" bestFit="1" customWidth="1"/>
    <col min="139" max="140" width="6" bestFit="1" customWidth="1"/>
    <col min="141" max="142" width="12" bestFit="1" customWidth="1"/>
    <col min="143" max="143" width="6" bestFit="1" customWidth="1"/>
    <col min="144" max="145" width="4" bestFit="1" customWidth="1"/>
    <col min="146" max="147" width="6" bestFit="1" customWidth="1"/>
    <col min="148" max="149" width="4" bestFit="1" customWidth="1"/>
    <col min="150" max="152" width="6" bestFit="1" customWidth="1"/>
    <col min="153" max="153" width="12" bestFit="1" customWidth="1"/>
    <col min="154" max="155" width="6" bestFit="1" customWidth="1"/>
    <col min="156" max="156" width="4" bestFit="1" customWidth="1"/>
    <col min="157" max="158" width="6" bestFit="1" customWidth="1"/>
    <col min="159" max="159" width="12" bestFit="1" customWidth="1"/>
    <col min="160" max="160" width="4" bestFit="1" customWidth="1"/>
    <col min="161" max="161" width="7" bestFit="1" customWidth="1"/>
    <col min="162" max="162" width="12" bestFit="1" customWidth="1"/>
    <col min="163" max="164" width="4" bestFit="1" customWidth="1"/>
    <col min="165" max="165" width="6" bestFit="1" customWidth="1"/>
    <col min="166" max="167" width="4" bestFit="1" customWidth="1"/>
    <col min="168" max="168" width="6" bestFit="1" customWidth="1"/>
    <col min="169" max="171" width="4" bestFit="1" customWidth="1"/>
    <col min="172" max="172" width="6" bestFit="1" customWidth="1"/>
    <col min="173" max="173" width="4" bestFit="1" customWidth="1"/>
    <col min="174" max="176" width="6" bestFit="1" customWidth="1"/>
    <col min="177" max="177" width="4" bestFit="1" customWidth="1"/>
    <col min="178" max="183" width="6" bestFit="1" customWidth="1"/>
    <col min="184" max="184" width="4" bestFit="1" customWidth="1"/>
    <col min="185" max="185" width="7" bestFit="1" customWidth="1"/>
    <col min="186" max="186" width="6" bestFit="1" customWidth="1"/>
    <col min="187" max="187" width="7" bestFit="1" customWidth="1"/>
    <col min="188" max="188" width="4" bestFit="1" customWidth="1"/>
    <col min="189" max="189" width="7" bestFit="1" customWidth="1"/>
    <col min="190" max="190" width="4" bestFit="1" customWidth="1"/>
    <col min="191" max="191" width="6" bestFit="1" customWidth="1"/>
    <col min="192" max="194" width="4" bestFit="1" customWidth="1"/>
    <col min="195" max="195" width="6" bestFit="1" customWidth="1"/>
    <col min="196" max="196" width="12" bestFit="1" customWidth="1"/>
    <col min="197" max="199" width="6" bestFit="1" customWidth="1"/>
    <col min="200" max="200" width="7" bestFit="1" customWidth="1"/>
    <col min="201" max="201" width="12" bestFit="1" customWidth="1"/>
    <col min="202" max="203" width="6" bestFit="1" customWidth="1"/>
    <col min="204" max="204" width="4" bestFit="1" customWidth="1"/>
    <col min="205" max="205" width="6" bestFit="1" customWidth="1"/>
    <col min="206" max="206" width="12" bestFit="1" customWidth="1"/>
    <col min="207" max="207" width="7" bestFit="1" customWidth="1"/>
    <col min="208" max="208" width="6" bestFit="1" customWidth="1"/>
    <col min="209" max="209" width="4" bestFit="1" customWidth="1"/>
    <col min="210" max="210" width="6" bestFit="1" customWidth="1"/>
    <col min="211" max="211" width="12" bestFit="1" customWidth="1"/>
    <col min="212" max="213" width="4" bestFit="1" customWidth="1"/>
    <col min="214" max="216" width="6" bestFit="1" customWidth="1"/>
    <col min="217" max="217" width="7" bestFit="1" customWidth="1"/>
    <col min="218" max="218" width="6" bestFit="1" customWidth="1"/>
    <col min="219" max="219" width="4" bestFit="1" customWidth="1"/>
    <col min="220" max="223" width="6" bestFit="1" customWidth="1"/>
    <col min="224" max="224" width="7" bestFit="1" customWidth="1"/>
    <col min="225" max="225" width="4" bestFit="1" customWidth="1"/>
    <col min="226" max="226" width="7" bestFit="1" customWidth="1"/>
    <col min="227" max="227" width="4" bestFit="1" customWidth="1"/>
    <col min="228" max="229" width="6" bestFit="1" customWidth="1"/>
    <col min="230" max="230" width="7" bestFit="1" customWidth="1"/>
    <col min="231" max="231" width="12" bestFit="1" customWidth="1"/>
    <col min="232" max="233" width="6" bestFit="1" customWidth="1"/>
    <col min="234" max="234" width="7" bestFit="1" customWidth="1"/>
    <col min="235" max="235" width="4" bestFit="1" customWidth="1"/>
    <col min="236" max="236" width="7" bestFit="1" customWidth="1"/>
    <col min="237" max="238" width="6" bestFit="1" customWidth="1"/>
    <col min="239" max="239" width="7" bestFit="1" customWidth="1"/>
    <col min="240" max="240" width="6" bestFit="1" customWidth="1"/>
    <col min="241" max="241" width="4" bestFit="1" customWidth="1"/>
    <col min="242" max="242" width="6" bestFit="1" customWidth="1"/>
    <col min="243" max="243" width="4" bestFit="1" customWidth="1"/>
    <col min="244" max="246" width="6" bestFit="1" customWidth="1"/>
    <col min="247" max="247" width="4" bestFit="1" customWidth="1"/>
    <col min="248" max="249" width="7" bestFit="1" customWidth="1"/>
    <col min="250" max="250" width="4" bestFit="1" customWidth="1"/>
    <col min="251" max="251" width="7" bestFit="1" customWidth="1"/>
    <col min="252" max="252" width="4" bestFit="1" customWidth="1"/>
    <col min="253" max="255" width="6" bestFit="1" customWidth="1"/>
    <col min="256" max="256" width="7" bestFit="1" customWidth="1"/>
    <col min="257" max="258" width="6" bestFit="1" customWidth="1"/>
    <col min="259" max="259" width="7" bestFit="1" customWidth="1"/>
    <col min="260" max="260" width="6" bestFit="1" customWidth="1"/>
    <col min="261" max="261" width="7" bestFit="1" customWidth="1"/>
    <col min="262" max="262" width="6" bestFit="1" customWidth="1"/>
    <col min="263" max="263" width="12" bestFit="1" customWidth="1"/>
    <col min="264" max="264" width="7" bestFit="1" customWidth="1"/>
    <col min="265" max="267" width="6" bestFit="1" customWidth="1"/>
    <col min="268" max="268" width="12" bestFit="1" customWidth="1"/>
    <col min="269" max="269" width="6" bestFit="1" customWidth="1"/>
    <col min="270" max="270" width="4" bestFit="1" customWidth="1"/>
    <col min="271" max="271" width="7" bestFit="1" customWidth="1"/>
    <col min="272" max="273" width="6" bestFit="1" customWidth="1"/>
    <col min="274" max="274" width="7" bestFit="1" customWidth="1"/>
    <col min="275" max="276" width="6" bestFit="1" customWidth="1"/>
    <col min="277" max="277" width="7" bestFit="1" customWidth="1"/>
    <col min="278" max="278" width="12" bestFit="1" customWidth="1"/>
    <col min="279" max="279" width="4" bestFit="1" customWidth="1"/>
    <col min="280" max="282" width="6" bestFit="1" customWidth="1"/>
    <col min="283" max="283" width="12" bestFit="1" customWidth="1"/>
    <col min="284" max="284" width="7" bestFit="1" customWidth="1"/>
    <col min="285" max="285" width="4" bestFit="1" customWidth="1"/>
    <col min="286" max="286" width="7" bestFit="1" customWidth="1"/>
    <col min="287" max="287" width="4" bestFit="1" customWidth="1"/>
    <col min="288" max="288" width="7" bestFit="1" customWidth="1"/>
    <col min="289" max="290" width="6" bestFit="1" customWidth="1"/>
    <col min="291" max="291" width="4" bestFit="1" customWidth="1"/>
    <col min="292" max="293" width="12" bestFit="1" customWidth="1"/>
    <col min="294" max="294" width="7" bestFit="1" customWidth="1"/>
    <col min="295" max="295" width="6" bestFit="1" customWidth="1"/>
    <col min="296" max="297" width="7" bestFit="1" customWidth="1"/>
    <col min="298" max="299" width="12" bestFit="1" customWidth="1"/>
    <col min="300" max="300" width="7" bestFit="1" customWidth="1"/>
    <col min="301" max="302" width="6" bestFit="1" customWidth="1"/>
    <col min="303" max="303" width="12" bestFit="1" customWidth="1"/>
    <col min="304" max="306" width="6" bestFit="1" customWidth="1"/>
    <col min="307" max="307" width="4" bestFit="1" customWidth="1"/>
    <col min="308" max="308" width="6" bestFit="1" customWidth="1"/>
    <col min="309" max="309" width="4" bestFit="1" customWidth="1"/>
    <col min="310" max="310" width="12" bestFit="1" customWidth="1"/>
    <col min="311" max="311" width="6" bestFit="1" customWidth="1"/>
    <col min="312" max="312" width="4" bestFit="1" customWidth="1"/>
    <col min="313" max="313" width="12" bestFit="1" customWidth="1"/>
    <col min="314" max="314" width="4" bestFit="1" customWidth="1"/>
    <col min="315" max="315" width="7" bestFit="1" customWidth="1"/>
    <col min="316" max="316" width="6" bestFit="1" customWidth="1"/>
    <col min="317" max="317" width="4" bestFit="1" customWidth="1"/>
    <col min="318" max="318" width="6" bestFit="1" customWidth="1"/>
    <col min="319" max="319" width="4" bestFit="1" customWidth="1"/>
    <col min="320" max="320" width="6" bestFit="1" customWidth="1"/>
    <col min="321" max="321" width="7" bestFit="1" customWidth="1"/>
    <col min="322" max="323" width="6" bestFit="1" customWidth="1"/>
    <col min="324" max="324" width="4" bestFit="1" customWidth="1"/>
    <col min="325" max="326" width="6" bestFit="1" customWidth="1"/>
    <col min="327" max="327" width="4" bestFit="1" customWidth="1"/>
    <col min="328" max="328" width="12" bestFit="1" customWidth="1"/>
    <col min="329" max="329" width="7" bestFit="1" customWidth="1"/>
    <col min="330" max="330" width="4" bestFit="1" customWidth="1"/>
    <col min="331" max="331" width="6" bestFit="1" customWidth="1"/>
    <col min="332" max="332" width="4" bestFit="1" customWidth="1"/>
    <col min="333" max="333" width="6" bestFit="1" customWidth="1"/>
    <col min="334" max="334" width="12" bestFit="1" customWidth="1"/>
    <col min="335" max="335" width="4" bestFit="1" customWidth="1"/>
    <col min="336" max="336" width="6" bestFit="1" customWidth="1"/>
    <col min="337" max="337" width="7" bestFit="1" customWidth="1"/>
    <col min="338" max="338" width="6" bestFit="1" customWidth="1"/>
    <col min="339" max="340" width="4" bestFit="1" customWidth="1"/>
    <col min="341" max="343" width="6" bestFit="1" customWidth="1"/>
    <col min="344" max="344" width="7" bestFit="1" customWidth="1"/>
    <col min="345" max="345" width="4" bestFit="1" customWidth="1"/>
    <col min="346" max="346" width="6" bestFit="1" customWidth="1"/>
    <col min="347" max="347" width="4" bestFit="1" customWidth="1"/>
    <col min="348" max="350" width="6" bestFit="1" customWidth="1"/>
    <col min="351" max="352" width="7" bestFit="1" customWidth="1"/>
    <col min="353" max="353" width="4" bestFit="1" customWidth="1"/>
    <col min="354" max="354" width="7" bestFit="1" customWidth="1"/>
    <col min="355" max="355" width="12" bestFit="1" customWidth="1"/>
    <col min="356" max="358" width="6" bestFit="1" customWidth="1"/>
    <col min="359" max="359" width="4" bestFit="1" customWidth="1"/>
    <col min="360" max="360" width="12" bestFit="1" customWidth="1"/>
    <col min="361" max="361" width="4" bestFit="1" customWidth="1"/>
    <col min="362" max="363" width="6" bestFit="1" customWidth="1"/>
    <col min="364" max="364" width="4" bestFit="1" customWidth="1"/>
    <col min="365" max="365" width="7" bestFit="1" customWidth="1"/>
    <col min="366" max="366" width="6" bestFit="1" customWidth="1"/>
    <col min="367" max="367" width="7" bestFit="1" customWidth="1"/>
    <col min="368" max="368" width="4" bestFit="1" customWidth="1"/>
    <col min="369" max="369" width="6" bestFit="1" customWidth="1"/>
    <col min="370" max="370" width="4" bestFit="1" customWidth="1"/>
    <col min="371" max="374" width="6" bestFit="1" customWidth="1"/>
    <col min="375" max="375" width="4" bestFit="1" customWidth="1"/>
    <col min="376" max="376" width="6" bestFit="1" customWidth="1"/>
    <col min="377" max="377" width="7" bestFit="1" customWidth="1"/>
    <col min="378" max="378" width="6" bestFit="1" customWidth="1"/>
    <col min="379" max="380" width="4" bestFit="1" customWidth="1"/>
    <col min="381" max="381" width="6" bestFit="1" customWidth="1"/>
    <col min="382" max="382" width="12" bestFit="1" customWidth="1"/>
    <col min="383" max="384" width="4" bestFit="1" customWidth="1"/>
    <col min="385" max="385" width="12" bestFit="1" customWidth="1"/>
    <col min="386" max="386" width="4" bestFit="1" customWidth="1"/>
    <col min="387" max="390" width="6" bestFit="1" customWidth="1"/>
    <col min="391" max="391" width="7" bestFit="1" customWidth="1"/>
    <col min="392" max="392" width="4" bestFit="1" customWidth="1"/>
    <col min="393" max="393" width="12" bestFit="1" customWidth="1"/>
    <col min="394" max="394" width="4" bestFit="1" customWidth="1"/>
    <col min="395" max="395" width="7" bestFit="1" customWidth="1"/>
    <col min="396" max="397" width="6" bestFit="1" customWidth="1"/>
    <col min="398" max="398" width="12" bestFit="1" customWidth="1"/>
    <col min="399" max="401" width="6" bestFit="1" customWidth="1"/>
    <col min="402" max="402" width="12" bestFit="1" customWidth="1"/>
    <col min="403" max="403" width="6" bestFit="1" customWidth="1"/>
    <col min="404" max="404" width="4" bestFit="1" customWidth="1"/>
    <col min="405" max="405" width="12" bestFit="1" customWidth="1"/>
    <col min="406" max="407" width="6" bestFit="1" customWidth="1"/>
    <col min="408" max="408" width="4" bestFit="1" customWidth="1"/>
    <col min="409" max="409" width="6" bestFit="1" customWidth="1"/>
    <col min="410" max="410" width="4" bestFit="1" customWidth="1"/>
    <col min="411" max="411" width="7" bestFit="1" customWidth="1"/>
    <col min="412" max="412" width="4" bestFit="1" customWidth="1"/>
    <col min="413" max="413" width="6" bestFit="1" customWidth="1"/>
    <col min="414" max="414" width="7" bestFit="1" customWidth="1"/>
    <col min="415" max="415" width="4" bestFit="1" customWidth="1"/>
    <col min="416" max="417" width="7" bestFit="1" customWidth="1"/>
    <col min="418" max="420" width="6" bestFit="1" customWidth="1"/>
    <col min="421" max="421" width="4" bestFit="1" customWidth="1"/>
    <col min="422" max="422" width="6" bestFit="1" customWidth="1"/>
    <col min="423" max="423" width="12" bestFit="1" customWidth="1"/>
    <col min="424" max="424" width="7" bestFit="1" customWidth="1"/>
    <col min="425" max="427" width="4" bestFit="1" customWidth="1"/>
    <col min="428" max="428" width="6" bestFit="1" customWidth="1"/>
    <col min="429" max="429" width="4" bestFit="1" customWidth="1"/>
    <col min="430" max="430" width="6" bestFit="1" customWidth="1"/>
    <col min="431" max="431" width="4" bestFit="1" customWidth="1"/>
    <col min="432" max="433" width="6" bestFit="1" customWidth="1"/>
    <col min="434" max="434" width="4" bestFit="1" customWidth="1"/>
    <col min="435" max="435" width="12" bestFit="1" customWidth="1"/>
    <col min="436" max="437" width="4" bestFit="1" customWidth="1"/>
    <col min="438" max="438" width="7" bestFit="1" customWidth="1"/>
    <col min="439" max="439" width="4" bestFit="1" customWidth="1"/>
    <col min="440" max="440" width="7" bestFit="1" customWidth="1"/>
    <col min="441" max="441" width="4" bestFit="1" customWidth="1"/>
    <col min="442" max="444" width="6" bestFit="1" customWidth="1"/>
    <col min="445" max="445" width="4" bestFit="1" customWidth="1"/>
    <col min="446" max="447" width="6" bestFit="1" customWidth="1"/>
    <col min="448" max="448" width="12" bestFit="1" customWidth="1"/>
    <col min="449" max="451" width="4" bestFit="1" customWidth="1"/>
    <col min="452" max="452" width="7" bestFit="1" customWidth="1"/>
    <col min="453" max="453" width="4" bestFit="1" customWidth="1"/>
    <col min="454" max="454" width="6" bestFit="1" customWidth="1"/>
    <col min="455" max="457" width="4" bestFit="1" customWidth="1"/>
    <col min="458" max="458" width="6" bestFit="1" customWidth="1"/>
    <col min="459" max="459" width="7" bestFit="1" customWidth="1"/>
    <col min="460" max="461" width="6" bestFit="1" customWidth="1"/>
    <col min="462" max="463" width="4" bestFit="1" customWidth="1"/>
    <col min="464" max="464" width="6" bestFit="1" customWidth="1"/>
    <col min="465" max="465" width="4" bestFit="1" customWidth="1"/>
    <col min="466" max="466" width="6" bestFit="1" customWidth="1"/>
    <col min="467" max="467" width="4" bestFit="1" customWidth="1"/>
    <col min="468" max="468" width="6" bestFit="1" customWidth="1"/>
    <col min="469" max="469" width="7" bestFit="1" customWidth="1"/>
    <col min="470" max="470" width="4" bestFit="1" customWidth="1"/>
    <col min="471" max="472" width="6" bestFit="1" customWidth="1"/>
    <col min="473" max="473" width="7" bestFit="1" customWidth="1"/>
    <col min="474" max="474" width="4" bestFit="1" customWidth="1"/>
    <col min="475" max="475" width="6" bestFit="1" customWidth="1"/>
    <col min="476" max="477" width="7" bestFit="1" customWidth="1"/>
    <col min="478" max="480" width="6" bestFit="1" customWidth="1"/>
    <col min="481" max="481" width="4" bestFit="1" customWidth="1"/>
    <col min="482" max="483" width="6" bestFit="1" customWidth="1"/>
    <col min="484" max="484" width="12" bestFit="1" customWidth="1"/>
    <col min="485" max="486" width="6" bestFit="1" customWidth="1"/>
    <col min="487" max="487" width="7" bestFit="1" customWidth="1"/>
    <col min="488" max="488" width="6" bestFit="1" customWidth="1"/>
    <col min="489" max="489" width="4" bestFit="1" customWidth="1"/>
    <col min="490" max="490" width="7" bestFit="1" customWidth="1"/>
    <col min="491" max="491" width="4" bestFit="1" customWidth="1"/>
    <col min="492" max="492" width="7" bestFit="1" customWidth="1"/>
    <col min="493" max="493" width="4" bestFit="1" customWidth="1"/>
    <col min="494" max="494" width="7" bestFit="1" customWidth="1"/>
    <col min="495" max="497" width="6" bestFit="1" customWidth="1"/>
    <col min="498" max="498" width="7" bestFit="1" customWidth="1"/>
    <col min="499" max="499" width="4" bestFit="1" customWidth="1"/>
    <col min="500" max="500" width="6" bestFit="1" customWidth="1"/>
    <col min="501" max="501" width="4" bestFit="1" customWidth="1"/>
    <col min="502" max="502" width="6" bestFit="1" customWidth="1"/>
    <col min="503" max="503" width="4" bestFit="1" customWidth="1"/>
    <col min="504" max="506" width="6" bestFit="1" customWidth="1"/>
    <col min="507" max="507" width="12" bestFit="1" customWidth="1"/>
    <col min="508" max="508" width="4" bestFit="1" customWidth="1"/>
    <col min="509" max="510" width="6" bestFit="1" customWidth="1"/>
    <col min="511" max="512" width="4" bestFit="1" customWidth="1"/>
    <col min="513" max="513" width="6" bestFit="1" customWidth="1"/>
    <col min="514" max="514" width="12" bestFit="1" customWidth="1"/>
    <col min="515" max="515" width="7" bestFit="1" customWidth="1"/>
    <col min="516" max="516" width="4" bestFit="1" customWidth="1"/>
    <col min="517" max="517" width="6" bestFit="1" customWidth="1"/>
    <col min="518" max="518" width="4" bestFit="1" customWidth="1"/>
    <col min="519" max="519" width="6" bestFit="1" customWidth="1"/>
    <col min="520" max="521" width="7" bestFit="1" customWidth="1"/>
    <col min="522" max="522" width="4" bestFit="1" customWidth="1"/>
    <col min="523" max="523" width="6" bestFit="1" customWidth="1"/>
    <col min="524" max="524" width="4" bestFit="1" customWidth="1"/>
    <col min="525" max="526" width="6" bestFit="1" customWidth="1"/>
    <col min="527" max="528" width="7" bestFit="1" customWidth="1"/>
    <col min="529" max="529" width="6" bestFit="1" customWidth="1"/>
    <col min="530" max="530" width="12" bestFit="1" customWidth="1"/>
    <col min="531" max="531" width="4" bestFit="1" customWidth="1"/>
    <col min="532" max="532" width="6" bestFit="1" customWidth="1"/>
    <col min="533" max="533" width="7" bestFit="1" customWidth="1"/>
    <col min="534" max="534" width="6" bestFit="1" customWidth="1"/>
    <col min="535" max="535" width="4" bestFit="1" customWidth="1"/>
    <col min="536" max="536" width="12" bestFit="1" customWidth="1"/>
    <col min="537" max="538" width="8" bestFit="1" customWidth="1"/>
    <col min="539" max="539" width="12" bestFit="1" customWidth="1"/>
    <col min="540" max="540" width="7" bestFit="1" customWidth="1"/>
    <col min="541" max="542" width="5" bestFit="1" customWidth="1"/>
    <col min="543" max="545" width="7" bestFit="1" customWidth="1"/>
    <col min="546" max="546" width="5" bestFit="1" customWidth="1"/>
    <col min="547" max="547" width="7" bestFit="1" customWidth="1"/>
    <col min="548" max="548" width="5" bestFit="1" customWidth="1"/>
    <col min="549" max="549" width="7" bestFit="1" customWidth="1"/>
    <col min="550" max="550" width="5" bestFit="1" customWidth="1"/>
    <col min="551" max="551" width="12" bestFit="1" customWidth="1"/>
    <col min="552" max="552" width="5" bestFit="1" customWidth="1"/>
    <col min="553" max="553" width="7" bestFit="1" customWidth="1"/>
    <col min="554" max="554" width="5" bestFit="1" customWidth="1"/>
    <col min="555" max="556" width="7" bestFit="1" customWidth="1"/>
    <col min="557" max="558" width="5" bestFit="1" customWidth="1"/>
    <col min="559" max="559" width="12" bestFit="1" customWidth="1"/>
    <col min="560" max="560" width="7" bestFit="1" customWidth="1"/>
    <col min="561" max="561" width="5" bestFit="1" customWidth="1"/>
    <col min="562" max="562" width="7" bestFit="1" customWidth="1"/>
    <col min="563" max="563" width="5" bestFit="1" customWidth="1"/>
    <col min="564" max="567" width="7" bestFit="1" customWidth="1"/>
    <col min="568" max="568" width="8" bestFit="1" customWidth="1"/>
    <col min="569" max="569" width="5" bestFit="1" customWidth="1"/>
    <col min="570" max="570" width="7" bestFit="1" customWidth="1"/>
    <col min="571" max="571" width="5" bestFit="1" customWidth="1"/>
    <col min="572" max="573" width="7" bestFit="1" customWidth="1"/>
    <col min="574" max="574" width="8" bestFit="1" customWidth="1"/>
    <col min="575" max="575" width="12" bestFit="1" customWidth="1"/>
    <col min="576" max="576" width="8" bestFit="1" customWidth="1"/>
    <col min="577" max="578" width="7" bestFit="1" customWidth="1"/>
    <col min="579" max="579" width="5" bestFit="1" customWidth="1"/>
    <col min="580" max="580" width="7" bestFit="1" customWidth="1"/>
    <col min="581" max="581" width="5" bestFit="1" customWidth="1"/>
    <col min="582" max="582" width="7" bestFit="1" customWidth="1"/>
    <col min="583" max="583" width="5" bestFit="1" customWidth="1"/>
    <col min="584" max="585" width="7" bestFit="1" customWidth="1"/>
    <col min="586" max="588" width="5" bestFit="1" customWidth="1"/>
    <col min="589" max="589" width="8" bestFit="1" customWidth="1"/>
    <col min="590" max="590" width="7" bestFit="1" customWidth="1"/>
    <col min="591" max="591" width="5" bestFit="1" customWidth="1"/>
    <col min="592" max="592" width="7" bestFit="1" customWidth="1"/>
    <col min="593" max="594" width="5" bestFit="1" customWidth="1"/>
    <col min="595" max="595" width="8" bestFit="1" customWidth="1"/>
    <col min="596" max="596" width="7" bestFit="1" customWidth="1"/>
    <col min="597" max="597" width="5" bestFit="1" customWidth="1"/>
    <col min="598" max="599" width="8" bestFit="1" customWidth="1"/>
    <col min="600" max="603" width="7" bestFit="1" customWidth="1"/>
    <col min="604" max="604" width="12" bestFit="1" customWidth="1"/>
    <col min="605" max="605" width="7" bestFit="1" customWidth="1"/>
    <col min="606" max="606" width="8" bestFit="1" customWidth="1"/>
    <col min="607" max="608" width="7" bestFit="1" customWidth="1"/>
    <col min="609" max="609" width="5" bestFit="1" customWidth="1"/>
    <col min="610" max="610" width="7" bestFit="1" customWidth="1"/>
    <col min="611" max="611" width="12" bestFit="1" customWidth="1"/>
    <col min="612" max="612" width="7" bestFit="1" customWidth="1"/>
    <col min="613" max="613" width="5" bestFit="1" customWidth="1"/>
    <col min="614" max="614" width="12" bestFit="1" customWidth="1"/>
    <col min="615" max="615" width="8" bestFit="1" customWidth="1"/>
    <col min="616" max="616" width="7" bestFit="1" customWidth="1"/>
    <col min="617" max="617" width="12" bestFit="1" customWidth="1"/>
    <col min="618" max="618" width="5" bestFit="1" customWidth="1"/>
    <col min="619" max="619" width="8" bestFit="1" customWidth="1"/>
    <col min="620" max="620" width="7" bestFit="1" customWidth="1"/>
    <col min="621" max="621" width="5" bestFit="1" customWidth="1"/>
    <col min="622" max="622" width="7" bestFit="1" customWidth="1"/>
    <col min="623" max="623" width="5" bestFit="1" customWidth="1"/>
    <col min="624" max="624" width="12" bestFit="1" customWidth="1"/>
    <col min="625" max="625" width="7" bestFit="1" customWidth="1"/>
    <col min="626" max="626" width="5" bestFit="1" customWidth="1"/>
    <col min="627" max="628" width="7" bestFit="1" customWidth="1"/>
    <col min="629" max="629" width="8" bestFit="1" customWidth="1"/>
    <col min="630" max="630" width="5" bestFit="1" customWidth="1"/>
    <col min="631" max="633" width="7" bestFit="1" customWidth="1"/>
    <col min="634" max="634" width="5" bestFit="1" customWidth="1"/>
    <col min="635" max="635" width="8" bestFit="1" customWidth="1"/>
    <col min="636" max="636" width="5" bestFit="1" customWidth="1"/>
    <col min="637" max="642" width="7" bestFit="1" customWidth="1"/>
    <col min="643" max="643" width="8" bestFit="1" customWidth="1"/>
    <col min="644" max="645" width="7" bestFit="1" customWidth="1"/>
    <col min="646" max="646" width="8" bestFit="1" customWidth="1"/>
    <col min="647" max="649" width="7" bestFit="1" customWidth="1"/>
    <col min="650" max="650" width="12" bestFit="1" customWidth="1"/>
    <col min="651" max="652" width="5" bestFit="1" customWidth="1"/>
    <col min="653" max="654" width="7" bestFit="1" customWidth="1"/>
    <col min="655" max="655" width="5" bestFit="1" customWidth="1"/>
    <col min="656" max="656" width="12" bestFit="1" customWidth="1"/>
    <col min="657" max="657" width="5" bestFit="1" customWidth="1"/>
    <col min="658" max="658" width="8" bestFit="1" customWidth="1"/>
    <col min="659" max="659" width="12" bestFit="1" customWidth="1"/>
    <col min="660" max="661" width="7" bestFit="1" customWidth="1"/>
    <col min="662" max="662" width="5" bestFit="1" customWidth="1"/>
    <col min="663" max="664" width="7" bestFit="1" customWidth="1"/>
    <col min="665" max="665" width="5" bestFit="1" customWidth="1"/>
    <col min="666" max="666" width="7" bestFit="1" customWidth="1"/>
    <col min="667" max="668" width="5" bestFit="1" customWidth="1"/>
    <col min="669" max="669" width="7" bestFit="1" customWidth="1"/>
    <col min="670" max="670" width="5" bestFit="1" customWidth="1"/>
    <col min="671" max="671" width="7" bestFit="1" customWidth="1"/>
    <col min="672" max="673" width="5" bestFit="1" customWidth="1"/>
    <col min="674" max="674" width="7" bestFit="1" customWidth="1"/>
    <col min="675" max="675" width="12" bestFit="1" customWidth="1"/>
    <col min="676" max="676" width="8" bestFit="1" customWidth="1"/>
    <col min="677" max="677" width="5" bestFit="1" customWidth="1"/>
    <col min="678" max="678" width="7" bestFit="1" customWidth="1"/>
    <col min="679" max="679" width="8" bestFit="1" customWidth="1"/>
    <col min="680" max="680" width="5" bestFit="1" customWidth="1"/>
    <col min="681" max="682" width="7" bestFit="1" customWidth="1"/>
    <col min="683" max="683" width="8" bestFit="1" customWidth="1"/>
    <col min="684" max="685" width="7" bestFit="1" customWidth="1"/>
    <col min="686" max="686" width="12" bestFit="1" customWidth="1"/>
    <col min="687" max="687" width="8" bestFit="1" customWidth="1"/>
    <col min="688" max="689" width="5" bestFit="1" customWidth="1"/>
    <col min="690" max="690" width="12" bestFit="1" customWidth="1"/>
    <col min="691" max="692" width="5" bestFit="1" customWidth="1"/>
    <col min="693" max="693" width="7" bestFit="1" customWidth="1"/>
    <col min="694" max="694" width="8" bestFit="1" customWidth="1"/>
    <col min="695" max="696" width="5" bestFit="1" customWidth="1"/>
    <col min="697" max="697" width="7" bestFit="1" customWidth="1"/>
    <col min="698" max="698" width="8" bestFit="1" customWidth="1"/>
    <col min="699" max="704" width="7" bestFit="1" customWidth="1"/>
    <col min="705" max="705" width="5" bestFit="1" customWidth="1"/>
    <col min="706" max="707" width="7" bestFit="1" customWidth="1"/>
    <col min="708" max="708" width="8" bestFit="1" customWidth="1"/>
    <col min="709" max="709" width="7" bestFit="1" customWidth="1"/>
    <col min="710" max="710" width="5" bestFit="1" customWidth="1"/>
    <col min="711" max="711" width="8" bestFit="1" customWidth="1"/>
    <col min="712" max="712" width="7" bestFit="1" customWidth="1"/>
    <col min="713" max="713" width="5" bestFit="1" customWidth="1"/>
    <col min="714" max="714" width="7" bestFit="1" customWidth="1"/>
    <col min="715" max="715" width="8" bestFit="1" customWidth="1"/>
    <col min="716" max="716" width="7" bestFit="1" customWidth="1"/>
    <col min="717" max="717" width="5" bestFit="1" customWidth="1"/>
    <col min="718" max="719" width="12" bestFit="1" customWidth="1"/>
    <col min="720" max="720" width="5" bestFit="1" customWidth="1"/>
    <col min="721" max="723" width="7" bestFit="1" customWidth="1"/>
    <col min="724" max="724" width="5" bestFit="1" customWidth="1"/>
    <col min="725" max="726" width="7" bestFit="1" customWidth="1"/>
    <col min="727" max="727" width="5" bestFit="1" customWidth="1"/>
    <col min="728" max="733" width="7" bestFit="1" customWidth="1"/>
    <col min="734" max="734" width="5" bestFit="1" customWidth="1"/>
    <col min="735" max="738" width="7" bestFit="1" customWidth="1"/>
    <col min="739" max="739" width="12" bestFit="1" customWidth="1"/>
    <col min="740" max="740" width="5" bestFit="1" customWidth="1"/>
    <col min="741" max="743" width="7" bestFit="1" customWidth="1"/>
    <col min="744" max="745" width="5" bestFit="1" customWidth="1"/>
    <col min="746" max="747" width="7" bestFit="1" customWidth="1"/>
    <col min="748" max="748" width="12" bestFit="1" customWidth="1"/>
    <col min="749" max="749" width="8" bestFit="1" customWidth="1"/>
    <col min="750" max="750" width="5" bestFit="1" customWidth="1"/>
    <col min="751" max="751" width="7" bestFit="1" customWidth="1"/>
    <col min="752" max="752" width="8" bestFit="1" customWidth="1"/>
    <col min="753" max="753" width="7" bestFit="1" customWidth="1"/>
    <col min="754" max="754" width="5" bestFit="1" customWidth="1"/>
    <col min="755" max="759" width="7" bestFit="1" customWidth="1"/>
    <col min="760" max="760" width="12" bestFit="1" customWidth="1"/>
    <col min="761" max="764" width="7" bestFit="1" customWidth="1"/>
    <col min="765" max="765" width="5" bestFit="1" customWidth="1"/>
    <col min="766" max="766" width="8" bestFit="1" customWidth="1"/>
    <col min="767" max="770" width="7" bestFit="1" customWidth="1"/>
    <col min="771" max="771" width="5" bestFit="1" customWidth="1"/>
    <col min="772" max="774" width="7" bestFit="1" customWidth="1"/>
    <col min="775" max="775" width="12" bestFit="1" customWidth="1"/>
    <col min="776" max="776" width="7" bestFit="1" customWidth="1"/>
    <col min="777" max="777" width="5" bestFit="1" customWidth="1"/>
    <col min="778" max="778" width="8" bestFit="1" customWidth="1"/>
    <col min="779" max="779" width="5" bestFit="1" customWidth="1"/>
    <col min="780" max="781" width="7" bestFit="1" customWidth="1"/>
    <col min="782" max="782" width="12" bestFit="1" customWidth="1"/>
    <col min="783" max="788" width="7" bestFit="1" customWidth="1"/>
    <col min="789" max="790" width="8" bestFit="1" customWidth="1"/>
    <col min="791" max="791" width="5" bestFit="1" customWidth="1"/>
    <col min="792" max="795" width="7" bestFit="1" customWidth="1"/>
    <col min="796" max="796" width="8" bestFit="1" customWidth="1"/>
    <col min="797" max="797" width="12" bestFit="1" customWidth="1"/>
    <col min="798" max="798" width="8" bestFit="1" customWidth="1"/>
    <col min="799" max="799" width="7" bestFit="1" customWidth="1"/>
    <col min="800" max="800" width="5" bestFit="1" customWidth="1"/>
    <col min="801" max="802" width="7" bestFit="1" customWidth="1"/>
    <col min="803" max="803" width="5" bestFit="1" customWidth="1"/>
    <col min="804" max="804" width="7" bestFit="1" customWidth="1"/>
    <col min="805" max="805" width="5" bestFit="1" customWidth="1"/>
    <col min="806" max="808" width="7" bestFit="1" customWidth="1"/>
    <col min="809" max="809" width="12" bestFit="1" customWidth="1"/>
    <col min="810" max="810" width="8" bestFit="1" customWidth="1"/>
    <col min="811" max="811" width="7" bestFit="1" customWidth="1"/>
    <col min="812" max="812" width="8" bestFit="1" customWidth="1"/>
    <col min="813" max="814" width="7" bestFit="1" customWidth="1"/>
    <col min="815" max="815" width="5" bestFit="1" customWidth="1"/>
    <col min="816" max="817" width="7" bestFit="1" customWidth="1"/>
    <col min="818" max="818" width="5" bestFit="1" customWidth="1"/>
    <col min="819" max="821" width="7" bestFit="1" customWidth="1"/>
    <col min="822" max="822" width="5" bestFit="1" customWidth="1"/>
    <col min="823" max="824" width="7" bestFit="1" customWidth="1"/>
    <col min="825" max="825" width="5" bestFit="1" customWidth="1"/>
    <col min="826" max="830" width="7" bestFit="1" customWidth="1"/>
    <col min="831" max="832" width="5" bestFit="1" customWidth="1"/>
    <col min="833" max="833" width="7" bestFit="1" customWidth="1"/>
    <col min="834" max="835" width="5" bestFit="1" customWidth="1"/>
    <col min="836" max="836" width="7" bestFit="1" customWidth="1"/>
    <col min="837" max="837" width="5" bestFit="1" customWidth="1"/>
    <col min="838" max="838" width="7" bestFit="1" customWidth="1"/>
    <col min="839" max="839" width="5" bestFit="1" customWidth="1"/>
    <col min="840" max="844" width="7" bestFit="1" customWidth="1"/>
    <col min="845" max="845" width="8" bestFit="1" customWidth="1"/>
    <col min="846" max="846" width="5" bestFit="1" customWidth="1"/>
    <col min="847" max="847" width="8" bestFit="1" customWidth="1"/>
    <col min="848" max="849" width="7" bestFit="1" customWidth="1"/>
    <col min="850" max="850" width="5" bestFit="1" customWidth="1"/>
    <col min="851" max="851" width="8" bestFit="1" customWidth="1"/>
    <col min="852" max="852" width="5" bestFit="1" customWidth="1"/>
    <col min="853" max="854" width="7" bestFit="1" customWidth="1"/>
    <col min="855" max="855" width="5" bestFit="1" customWidth="1"/>
    <col min="856" max="858" width="7" bestFit="1" customWidth="1"/>
    <col min="859" max="859" width="5" bestFit="1" customWidth="1"/>
    <col min="860" max="860" width="7" bestFit="1" customWidth="1"/>
    <col min="861" max="861" width="8" bestFit="1" customWidth="1"/>
    <col min="862" max="863" width="5" bestFit="1" customWidth="1"/>
    <col min="864" max="864" width="7" bestFit="1" customWidth="1"/>
    <col min="865" max="865" width="5" bestFit="1" customWidth="1"/>
    <col min="866" max="866" width="8" bestFit="1" customWidth="1"/>
    <col min="867" max="867" width="12" bestFit="1" customWidth="1"/>
    <col min="868" max="869" width="5" bestFit="1" customWidth="1"/>
    <col min="870" max="870" width="8" bestFit="1" customWidth="1"/>
    <col min="871" max="871" width="12" bestFit="1" customWidth="1"/>
    <col min="872" max="876" width="7" bestFit="1" customWidth="1"/>
    <col min="877" max="877" width="5" bestFit="1" customWidth="1"/>
    <col min="878" max="879" width="7" bestFit="1" customWidth="1"/>
    <col min="880" max="880" width="5" bestFit="1" customWidth="1"/>
    <col min="881" max="881" width="7" bestFit="1" customWidth="1"/>
    <col min="882" max="882" width="5" bestFit="1" customWidth="1"/>
    <col min="883" max="884" width="7" bestFit="1" customWidth="1"/>
    <col min="885" max="886" width="8" bestFit="1" customWidth="1"/>
    <col min="887" max="887" width="7" bestFit="1" customWidth="1"/>
    <col min="888" max="888" width="5" bestFit="1" customWidth="1"/>
    <col min="889" max="890" width="7" bestFit="1" customWidth="1"/>
    <col min="891" max="891" width="5" bestFit="1" customWidth="1"/>
    <col min="892" max="894" width="7" bestFit="1" customWidth="1"/>
    <col min="895" max="895" width="5" bestFit="1" customWidth="1"/>
    <col min="896" max="899" width="7" bestFit="1" customWidth="1"/>
    <col min="900" max="900" width="5" bestFit="1" customWidth="1"/>
    <col min="901" max="902" width="7" bestFit="1" customWidth="1"/>
    <col min="903" max="904" width="12" bestFit="1" customWidth="1"/>
    <col min="905" max="906" width="7" bestFit="1" customWidth="1"/>
    <col min="907" max="907" width="8" bestFit="1" customWidth="1"/>
    <col min="908" max="908" width="7" bestFit="1" customWidth="1"/>
    <col min="909" max="909" width="8" bestFit="1" customWidth="1"/>
    <col min="910" max="911" width="7" bestFit="1" customWidth="1"/>
    <col min="912" max="912" width="5" bestFit="1" customWidth="1"/>
    <col min="913" max="913" width="8" bestFit="1" customWidth="1"/>
    <col min="914" max="914" width="7" bestFit="1" customWidth="1"/>
    <col min="915" max="915" width="5" bestFit="1" customWidth="1"/>
    <col min="916" max="919" width="7" bestFit="1" customWidth="1"/>
    <col min="920" max="921" width="8" bestFit="1" customWidth="1"/>
    <col min="922" max="923" width="7" bestFit="1" customWidth="1"/>
    <col min="924" max="924" width="5" bestFit="1" customWidth="1"/>
    <col min="925" max="928" width="7" bestFit="1" customWidth="1"/>
    <col min="929" max="929" width="8" bestFit="1" customWidth="1"/>
    <col min="930" max="930" width="7" bestFit="1" customWidth="1"/>
    <col min="931" max="931" width="5" bestFit="1" customWidth="1"/>
    <col min="932" max="932" width="7" bestFit="1" customWidth="1"/>
    <col min="933" max="933" width="5" bestFit="1" customWidth="1"/>
    <col min="934" max="934" width="7" bestFit="1" customWidth="1"/>
    <col min="935" max="935" width="5" bestFit="1" customWidth="1"/>
    <col min="936" max="937" width="7" bestFit="1" customWidth="1"/>
    <col min="938" max="938" width="5" bestFit="1" customWidth="1"/>
    <col min="939" max="942" width="7" bestFit="1" customWidth="1"/>
    <col min="943" max="943" width="12" bestFit="1" customWidth="1"/>
    <col min="944" max="944" width="7" bestFit="1" customWidth="1"/>
    <col min="945" max="945" width="12" bestFit="1" customWidth="1"/>
    <col min="946" max="946" width="5" bestFit="1" customWidth="1"/>
    <col min="947" max="948" width="7" bestFit="1" customWidth="1"/>
    <col min="949" max="949" width="8" bestFit="1" customWidth="1"/>
    <col min="950" max="950" width="7" bestFit="1" customWidth="1"/>
    <col min="951" max="951" width="5" bestFit="1" customWidth="1"/>
    <col min="952" max="952" width="7" bestFit="1" customWidth="1"/>
    <col min="953" max="953" width="5" bestFit="1" customWidth="1"/>
    <col min="954" max="954" width="7" bestFit="1" customWidth="1"/>
    <col min="955" max="955" width="8" bestFit="1" customWidth="1"/>
    <col min="956" max="956" width="12" bestFit="1" customWidth="1"/>
    <col min="957" max="957" width="5" bestFit="1" customWidth="1"/>
    <col min="958" max="958" width="7" bestFit="1" customWidth="1"/>
    <col min="959" max="959" width="8" bestFit="1" customWidth="1"/>
    <col min="960" max="960" width="7" bestFit="1" customWidth="1"/>
    <col min="961" max="961" width="8" bestFit="1" customWidth="1"/>
    <col min="962" max="962" width="5" bestFit="1" customWidth="1"/>
    <col min="963" max="964" width="7" bestFit="1" customWidth="1"/>
    <col min="965" max="965" width="5" bestFit="1" customWidth="1"/>
    <col min="966" max="967" width="7" bestFit="1" customWidth="1"/>
    <col min="968" max="968" width="5" bestFit="1" customWidth="1"/>
    <col min="969" max="969" width="7" bestFit="1" customWidth="1"/>
    <col min="970" max="970" width="5" bestFit="1" customWidth="1"/>
    <col min="971" max="971" width="8" bestFit="1" customWidth="1"/>
    <col min="972" max="972" width="7" bestFit="1" customWidth="1"/>
    <col min="973" max="973" width="5" bestFit="1" customWidth="1"/>
    <col min="974" max="975" width="7" bestFit="1" customWidth="1"/>
    <col min="976" max="976" width="12" bestFit="1" customWidth="1"/>
    <col min="977" max="979" width="7" bestFit="1" customWidth="1"/>
    <col min="980" max="980" width="5" bestFit="1" customWidth="1"/>
    <col min="981" max="981" width="8" bestFit="1" customWidth="1"/>
    <col min="982" max="982" width="12" bestFit="1" customWidth="1"/>
    <col min="983" max="983" width="5" bestFit="1" customWidth="1"/>
    <col min="984" max="984" width="8" bestFit="1" customWidth="1"/>
    <col min="985" max="985" width="7" bestFit="1" customWidth="1"/>
    <col min="986" max="986" width="12" bestFit="1" customWidth="1"/>
    <col min="987" max="988" width="5" bestFit="1" customWidth="1"/>
    <col min="989" max="989" width="12" bestFit="1" customWidth="1"/>
    <col min="990" max="990" width="5" bestFit="1" customWidth="1"/>
    <col min="991" max="991" width="12" bestFit="1" customWidth="1"/>
    <col min="992" max="993" width="7" bestFit="1" customWidth="1"/>
    <col min="994" max="996" width="5" bestFit="1" customWidth="1"/>
    <col min="997" max="997" width="7" bestFit="1" customWidth="1"/>
    <col min="998" max="998" width="12" bestFit="1" customWidth="1"/>
    <col min="999" max="999" width="7" bestFit="1" customWidth="1"/>
    <col min="1000" max="1000" width="5" bestFit="1" customWidth="1"/>
    <col min="1001" max="1001" width="12" bestFit="1" customWidth="1"/>
    <col min="1002" max="1003" width="7" bestFit="1" customWidth="1"/>
    <col min="1004" max="1004" width="12" bestFit="1" customWidth="1"/>
    <col min="1005" max="1005" width="7" bestFit="1" customWidth="1"/>
    <col min="1006" max="1006" width="12" bestFit="1" customWidth="1"/>
    <col min="1007" max="1007" width="7" bestFit="1" customWidth="1"/>
    <col min="1008" max="1008" width="8" bestFit="1" customWidth="1"/>
    <col min="1009" max="1009" width="12" bestFit="1" customWidth="1"/>
    <col min="1010" max="1010" width="5" bestFit="1" customWidth="1"/>
    <col min="1011" max="1014" width="7" bestFit="1" customWidth="1"/>
    <col min="1015" max="1018" width="5" bestFit="1" customWidth="1"/>
    <col min="1019" max="1019" width="12" bestFit="1" customWidth="1"/>
    <col min="1020" max="1021" width="7" bestFit="1" customWidth="1"/>
    <col min="1022" max="1022" width="5" bestFit="1" customWidth="1"/>
    <col min="1023" max="1023" width="12" bestFit="1" customWidth="1"/>
    <col min="1024" max="1024" width="5" bestFit="1" customWidth="1"/>
    <col min="1025" max="1025" width="7" bestFit="1" customWidth="1"/>
    <col min="1026" max="1026" width="5" bestFit="1" customWidth="1"/>
    <col min="1027" max="1027" width="8" bestFit="1" customWidth="1"/>
    <col min="1028" max="1028" width="5" bestFit="1" customWidth="1"/>
    <col min="1029" max="1029" width="7" bestFit="1" customWidth="1"/>
    <col min="1030" max="1030" width="5" bestFit="1" customWidth="1"/>
    <col min="1031" max="1031" width="7" bestFit="1" customWidth="1"/>
    <col min="1032" max="1033" width="5" bestFit="1" customWidth="1"/>
    <col min="1034" max="1036" width="7" bestFit="1" customWidth="1"/>
    <col min="1037" max="1038" width="5" bestFit="1" customWidth="1"/>
    <col min="1039" max="1041" width="7" bestFit="1" customWidth="1"/>
    <col min="1042" max="1042" width="5" bestFit="1" customWidth="1"/>
    <col min="1043" max="1043" width="7" bestFit="1" customWidth="1"/>
    <col min="1044" max="1044" width="5" bestFit="1" customWidth="1"/>
    <col min="1045" max="1045" width="12" bestFit="1" customWidth="1"/>
    <col min="1046" max="1046" width="7" bestFit="1" customWidth="1"/>
    <col min="1047" max="1047" width="5" bestFit="1" customWidth="1"/>
    <col min="1048" max="1049" width="7" bestFit="1" customWidth="1"/>
    <col min="1050" max="1050" width="12" bestFit="1" customWidth="1"/>
    <col min="1051" max="1051" width="5" bestFit="1" customWidth="1"/>
    <col min="1052" max="1052" width="7" bestFit="1" customWidth="1"/>
    <col min="1053" max="1053" width="5" bestFit="1" customWidth="1"/>
    <col min="1054" max="1054" width="7" bestFit="1" customWidth="1"/>
    <col min="1055" max="1055" width="5" bestFit="1" customWidth="1"/>
    <col min="1056" max="1058" width="7" bestFit="1" customWidth="1"/>
    <col min="1059" max="1059" width="5" bestFit="1" customWidth="1"/>
    <col min="1060" max="1063" width="7" bestFit="1" customWidth="1"/>
    <col min="1064" max="1064" width="5" bestFit="1" customWidth="1"/>
    <col min="1065" max="1065" width="8" bestFit="1" customWidth="1"/>
    <col min="1066" max="1066" width="7" bestFit="1" customWidth="1"/>
    <col min="1067" max="1067" width="5" bestFit="1" customWidth="1"/>
    <col min="1068" max="1070" width="7" bestFit="1" customWidth="1"/>
    <col min="1071" max="1071" width="5" bestFit="1" customWidth="1"/>
    <col min="1072" max="1073" width="7" bestFit="1" customWidth="1"/>
    <col min="1074" max="1074" width="5" bestFit="1" customWidth="1"/>
    <col min="1075" max="1075" width="8" bestFit="1" customWidth="1"/>
    <col min="1076" max="1076" width="7" bestFit="1" customWidth="1"/>
    <col min="1077" max="1077" width="5" bestFit="1" customWidth="1"/>
    <col min="1078" max="1078" width="7" bestFit="1" customWidth="1"/>
    <col min="1079" max="1079" width="8" bestFit="1" customWidth="1"/>
    <col min="1080" max="1080" width="7" bestFit="1" customWidth="1"/>
    <col min="1081" max="1082" width="5" bestFit="1" customWidth="1"/>
    <col min="1083" max="1083" width="7" bestFit="1" customWidth="1"/>
    <col min="1084" max="1086" width="5" bestFit="1" customWidth="1"/>
    <col min="1087" max="1087" width="7" bestFit="1" customWidth="1"/>
    <col min="1088" max="1088" width="8" bestFit="1" customWidth="1"/>
    <col min="1089" max="1090" width="5" bestFit="1" customWidth="1"/>
    <col min="1091" max="1091" width="8" bestFit="1" customWidth="1"/>
    <col min="1092" max="1092" width="7" bestFit="1" customWidth="1"/>
    <col min="1093" max="1093" width="5" bestFit="1" customWidth="1"/>
    <col min="1094" max="1095" width="7" bestFit="1" customWidth="1"/>
    <col min="1096" max="1096" width="5" bestFit="1" customWidth="1"/>
    <col min="1097" max="1097" width="7" bestFit="1" customWidth="1"/>
    <col min="1098" max="1098" width="5" bestFit="1" customWidth="1"/>
    <col min="1099" max="1099" width="7" bestFit="1" customWidth="1"/>
    <col min="1100" max="1100" width="8" bestFit="1" customWidth="1"/>
    <col min="1101" max="1101" width="7" bestFit="1" customWidth="1"/>
    <col min="1102" max="1102" width="5" bestFit="1" customWidth="1"/>
    <col min="1103" max="1103" width="7" bestFit="1" customWidth="1"/>
    <col min="1104" max="1104" width="5" bestFit="1" customWidth="1"/>
    <col min="1105" max="1105" width="12" bestFit="1" customWidth="1"/>
    <col min="1106" max="1107" width="7" bestFit="1" customWidth="1"/>
    <col min="1108" max="1108" width="12" bestFit="1" customWidth="1"/>
    <col min="1109" max="1110" width="7" bestFit="1" customWidth="1"/>
    <col min="1111" max="1111" width="8" bestFit="1" customWidth="1"/>
    <col min="1112" max="1112" width="7" bestFit="1" customWidth="1"/>
    <col min="1113" max="1113" width="5" bestFit="1" customWidth="1"/>
    <col min="1114" max="1117" width="7" bestFit="1" customWidth="1"/>
    <col min="1118" max="1118" width="12" bestFit="1" customWidth="1"/>
    <col min="1119" max="1119" width="8" bestFit="1" customWidth="1"/>
    <col min="1120" max="1120" width="5" bestFit="1" customWidth="1"/>
    <col min="1121" max="1121" width="8" bestFit="1" customWidth="1"/>
    <col min="1122" max="1122" width="7" bestFit="1" customWidth="1"/>
    <col min="1123" max="1123" width="8" bestFit="1" customWidth="1"/>
    <col min="1124" max="1124" width="7" bestFit="1" customWidth="1"/>
    <col min="1125" max="1125" width="5" bestFit="1" customWidth="1"/>
    <col min="1126" max="1126" width="7" bestFit="1" customWidth="1"/>
    <col min="1127" max="1127" width="5" bestFit="1" customWidth="1"/>
    <col min="1128" max="1128" width="7" bestFit="1" customWidth="1"/>
    <col min="1129" max="1129" width="5" bestFit="1" customWidth="1"/>
    <col min="1130" max="1130" width="12" bestFit="1" customWidth="1"/>
    <col min="1131" max="1131" width="7" bestFit="1" customWidth="1"/>
    <col min="1132" max="1132" width="8" bestFit="1" customWidth="1"/>
    <col min="1133" max="1133" width="12" bestFit="1" customWidth="1"/>
    <col min="1134" max="1135" width="8" bestFit="1" customWidth="1"/>
    <col min="1136" max="1139" width="7" bestFit="1" customWidth="1"/>
    <col min="1140" max="1140" width="8" bestFit="1" customWidth="1"/>
    <col min="1141" max="1143" width="7" bestFit="1" customWidth="1"/>
    <col min="1144" max="1144" width="5" bestFit="1" customWidth="1"/>
    <col min="1145" max="1146" width="7" bestFit="1" customWidth="1"/>
    <col min="1147" max="1147" width="8" bestFit="1" customWidth="1"/>
    <col min="1148" max="1148" width="5" bestFit="1" customWidth="1"/>
    <col min="1149" max="1149" width="8" bestFit="1" customWidth="1"/>
    <col min="1150" max="1150" width="7" bestFit="1" customWidth="1"/>
    <col min="1151" max="1151" width="5" bestFit="1" customWidth="1"/>
    <col min="1152" max="1156" width="7" bestFit="1" customWidth="1"/>
    <col min="1157" max="1157" width="12" bestFit="1" customWidth="1"/>
    <col min="1158" max="1158" width="7" bestFit="1" customWidth="1"/>
    <col min="1159" max="1159" width="5" bestFit="1" customWidth="1"/>
    <col min="1160" max="1160" width="12" bestFit="1" customWidth="1"/>
    <col min="1161" max="1161" width="7" bestFit="1" customWidth="1"/>
    <col min="1162" max="1163" width="8" bestFit="1" customWidth="1"/>
    <col min="1164" max="1164" width="5" bestFit="1" customWidth="1"/>
    <col min="1165" max="1165" width="7" bestFit="1" customWidth="1"/>
    <col min="1166" max="1166" width="12" bestFit="1" customWidth="1"/>
    <col min="1167" max="1169" width="7" bestFit="1" customWidth="1"/>
    <col min="1170" max="1170" width="8" bestFit="1" customWidth="1"/>
    <col min="1171" max="1171" width="7" bestFit="1" customWidth="1"/>
    <col min="1172" max="1172" width="5" bestFit="1" customWidth="1"/>
    <col min="1173" max="1174" width="7" bestFit="1" customWidth="1"/>
    <col min="1175" max="1175" width="5" bestFit="1" customWidth="1"/>
    <col min="1176" max="1176" width="8" bestFit="1" customWidth="1"/>
    <col min="1177" max="1177" width="5" bestFit="1" customWidth="1"/>
    <col min="1178" max="1178" width="7" bestFit="1" customWidth="1"/>
    <col min="1179" max="1179" width="5" bestFit="1" customWidth="1"/>
    <col min="1180" max="1181" width="7" bestFit="1" customWidth="1"/>
    <col min="1182" max="1182" width="8" bestFit="1" customWidth="1"/>
    <col min="1183" max="1183" width="12" bestFit="1" customWidth="1"/>
    <col min="1184" max="1184" width="7" bestFit="1" customWidth="1"/>
    <col min="1185" max="1185" width="5" bestFit="1" customWidth="1"/>
    <col min="1186" max="1186" width="7" bestFit="1" customWidth="1"/>
    <col min="1187" max="1187" width="8" bestFit="1" customWidth="1"/>
    <col min="1188" max="1188" width="7" bestFit="1" customWidth="1"/>
    <col min="1189" max="1189" width="12" bestFit="1" customWidth="1"/>
    <col min="1190" max="1190" width="7" bestFit="1" customWidth="1"/>
    <col min="1191" max="1192" width="8" bestFit="1" customWidth="1"/>
    <col min="1193" max="1193" width="7" bestFit="1" customWidth="1"/>
    <col min="1194" max="1194" width="5" bestFit="1" customWidth="1"/>
    <col min="1195" max="1195" width="8" bestFit="1" customWidth="1"/>
    <col min="1196" max="1196" width="7" bestFit="1" customWidth="1"/>
    <col min="1197" max="1197" width="5" bestFit="1" customWidth="1"/>
    <col min="1198" max="1198" width="12" bestFit="1" customWidth="1"/>
    <col min="1199" max="1200" width="7" bestFit="1" customWidth="1"/>
    <col min="1201" max="1201" width="12" bestFit="1" customWidth="1"/>
    <col min="1202" max="1203" width="5" bestFit="1" customWidth="1"/>
    <col min="1204" max="1204" width="7" bestFit="1" customWidth="1"/>
    <col min="1205" max="1205" width="8" bestFit="1" customWidth="1"/>
    <col min="1206" max="1206" width="7" bestFit="1" customWidth="1"/>
    <col min="1207" max="1207" width="5" bestFit="1" customWidth="1"/>
    <col min="1208" max="1208" width="8" bestFit="1" customWidth="1"/>
    <col min="1209" max="1209" width="5" bestFit="1" customWidth="1"/>
    <col min="1210" max="1210" width="12" bestFit="1" customWidth="1"/>
    <col min="1211" max="1211" width="7" bestFit="1" customWidth="1"/>
    <col min="1212" max="1212" width="12" bestFit="1" customWidth="1"/>
    <col min="1213" max="1213" width="8" bestFit="1" customWidth="1"/>
    <col min="1214" max="1215" width="5" bestFit="1" customWidth="1"/>
    <col min="1216" max="1217" width="7" bestFit="1" customWidth="1"/>
    <col min="1218" max="1219" width="8" bestFit="1" customWidth="1"/>
    <col min="1220" max="1221" width="5" bestFit="1" customWidth="1"/>
    <col min="1222" max="1222" width="8" bestFit="1" customWidth="1"/>
    <col min="1223" max="1224" width="7" bestFit="1" customWidth="1"/>
    <col min="1225" max="1225" width="8" bestFit="1" customWidth="1"/>
    <col min="1226" max="1226" width="5" bestFit="1" customWidth="1"/>
    <col min="1227" max="1227" width="7" bestFit="1" customWidth="1"/>
    <col min="1228" max="1228" width="5" bestFit="1" customWidth="1"/>
    <col min="1229" max="1233" width="7" bestFit="1" customWidth="1"/>
    <col min="1234" max="1234" width="5" bestFit="1" customWidth="1"/>
    <col min="1235" max="1235" width="12" bestFit="1" customWidth="1"/>
    <col min="1236" max="1236" width="5" bestFit="1" customWidth="1"/>
    <col min="1237" max="1237" width="8" bestFit="1" customWidth="1"/>
    <col min="1238" max="1238" width="7" bestFit="1" customWidth="1"/>
    <col min="1239" max="1239" width="12" bestFit="1" customWidth="1"/>
    <col min="1240" max="1241" width="7" bestFit="1" customWidth="1"/>
    <col min="1242" max="1242" width="8" bestFit="1" customWidth="1"/>
    <col min="1243" max="1244" width="5" bestFit="1" customWidth="1"/>
    <col min="1245" max="1246" width="7" bestFit="1" customWidth="1"/>
    <col min="1247" max="1247" width="5" bestFit="1" customWidth="1"/>
    <col min="1248" max="1248" width="7" bestFit="1" customWidth="1"/>
    <col min="1249" max="1249" width="8" bestFit="1" customWidth="1"/>
    <col min="1250" max="1250" width="5" bestFit="1" customWidth="1"/>
    <col min="1251" max="1251" width="7" bestFit="1" customWidth="1"/>
    <col min="1252" max="1252" width="5" bestFit="1" customWidth="1"/>
    <col min="1253" max="1255" width="7" bestFit="1" customWidth="1"/>
    <col min="1256" max="1256" width="12" bestFit="1" customWidth="1"/>
    <col min="1257" max="1258" width="7" bestFit="1" customWidth="1"/>
    <col min="1259" max="1259" width="5" bestFit="1" customWidth="1"/>
    <col min="1260" max="1262" width="7" bestFit="1" customWidth="1"/>
    <col min="1263" max="1263" width="5" bestFit="1" customWidth="1"/>
    <col min="1264" max="1266" width="7" bestFit="1" customWidth="1"/>
    <col min="1267" max="1267" width="8" bestFit="1" customWidth="1"/>
    <col min="1268" max="1268" width="7" bestFit="1" customWidth="1"/>
    <col min="1269" max="1269" width="5" bestFit="1" customWidth="1"/>
    <col min="1270" max="1272" width="7" bestFit="1" customWidth="1"/>
    <col min="1273" max="1273" width="5" bestFit="1" customWidth="1"/>
    <col min="1274" max="1274" width="7" bestFit="1" customWidth="1"/>
    <col min="1275" max="1276" width="8" bestFit="1" customWidth="1"/>
    <col min="1277" max="1278" width="5" bestFit="1" customWidth="1"/>
    <col min="1279" max="1279" width="7" bestFit="1" customWidth="1"/>
    <col min="1280" max="1282" width="5" bestFit="1" customWidth="1"/>
    <col min="1283" max="1283" width="8" bestFit="1" customWidth="1"/>
    <col min="1284" max="1284" width="7" bestFit="1" customWidth="1"/>
    <col min="1285" max="1285" width="5" bestFit="1" customWidth="1"/>
    <col min="1286" max="1287" width="7" bestFit="1" customWidth="1"/>
    <col min="1288" max="1288" width="5" bestFit="1" customWidth="1"/>
    <col min="1289" max="1289" width="7" bestFit="1" customWidth="1"/>
    <col min="1290" max="1290" width="8" bestFit="1" customWidth="1"/>
    <col min="1291" max="1291" width="7" bestFit="1" customWidth="1"/>
    <col min="1292" max="1292" width="5" bestFit="1" customWidth="1"/>
    <col min="1293" max="1294" width="7" bestFit="1" customWidth="1"/>
    <col min="1295" max="1295" width="5" bestFit="1" customWidth="1"/>
    <col min="1296" max="1298" width="7" bestFit="1" customWidth="1"/>
    <col min="1299" max="1299" width="5" bestFit="1" customWidth="1"/>
    <col min="1300" max="1302" width="7" bestFit="1" customWidth="1"/>
    <col min="1303" max="1303" width="5" bestFit="1" customWidth="1"/>
    <col min="1304" max="1304" width="7" bestFit="1" customWidth="1"/>
    <col min="1305" max="1305" width="5" bestFit="1" customWidth="1"/>
    <col min="1306" max="1306" width="7" bestFit="1" customWidth="1"/>
    <col min="1307" max="1307" width="5" bestFit="1" customWidth="1"/>
    <col min="1308" max="1309" width="7" bestFit="1" customWidth="1"/>
    <col min="1310" max="1310" width="5" bestFit="1" customWidth="1"/>
    <col min="1311" max="1312" width="7" bestFit="1" customWidth="1"/>
    <col min="1313" max="1313" width="8" bestFit="1" customWidth="1"/>
    <col min="1314" max="1314" width="5" bestFit="1" customWidth="1"/>
    <col min="1315" max="1315" width="7" bestFit="1" customWidth="1"/>
    <col min="1316" max="1316" width="5" bestFit="1" customWidth="1"/>
    <col min="1317" max="1317" width="7" bestFit="1" customWidth="1"/>
    <col min="1318" max="1318" width="5" bestFit="1" customWidth="1"/>
    <col min="1319" max="1319" width="8" bestFit="1" customWidth="1"/>
    <col min="1320" max="1321" width="7" bestFit="1" customWidth="1"/>
    <col min="1322" max="1322" width="5" bestFit="1" customWidth="1"/>
    <col min="1323" max="1324" width="7" bestFit="1" customWidth="1"/>
    <col min="1325" max="1325" width="5" bestFit="1" customWidth="1"/>
    <col min="1326" max="1326" width="8" bestFit="1" customWidth="1"/>
    <col min="1327" max="1327" width="5" bestFit="1" customWidth="1"/>
    <col min="1328" max="1329" width="7" bestFit="1" customWidth="1"/>
    <col min="1330" max="1330" width="8" bestFit="1" customWidth="1"/>
    <col min="1331" max="1332" width="5" bestFit="1" customWidth="1"/>
    <col min="1333" max="1334" width="7" bestFit="1" customWidth="1"/>
    <col min="1335" max="1335" width="12" bestFit="1" customWidth="1"/>
    <col min="1336" max="1336" width="7" bestFit="1" customWidth="1"/>
    <col min="1337" max="1337" width="5" bestFit="1" customWidth="1"/>
    <col min="1338" max="1340" width="7" bestFit="1" customWidth="1"/>
    <col min="1341" max="1341" width="5" bestFit="1" customWidth="1"/>
    <col min="1342" max="1342" width="8" bestFit="1" customWidth="1"/>
    <col min="1343" max="1343" width="7" bestFit="1" customWidth="1"/>
    <col min="1344" max="1344" width="5" bestFit="1" customWidth="1"/>
    <col min="1345" max="1346" width="7" bestFit="1" customWidth="1"/>
    <col min="1347" max="1347" width="5" bestFit="1" customWidth="1"/>
    <col min="1348" max="1348" width="7" bestFit="1" customWidth="1"/>
    <col min="1349" max="1349" width="8" bestFit="1" customWidth="1"/>
    <col min="1350" max="1351" width="5" bestFit="1" customWidth="1"/>
    <col min="1352" max="1352" width="7" bestFit="1" customWidth="1"/>
    <col min="1353" max="1353" width="5" bestFit="1" customWidth="1"/>
    <col min="1354" max="1354" width="7" bestFit="1" customWidth="1"/>
    <col min="1355" max="1356" width="5" bestFit="1" customWidth="1"/>
    <col min="1357" max="1357" width="8" bestFit="1" customWidth="1"/>
    <col min="1358" max="1358" width="5" bestFit="1" customWidth="1"/>
    <col min="1359" max="1361" width="7" bestFit="1" customWidth="1"/>
    <col min="1362" max="1362" width="5" bestFit="1" customWidth="1"/>
    <col min="1363" max="1363" width="7" bestFit="1" customWidth="1"/>
    <col min="1364" max="1364" width="5" bestFit="1" customWidth="1"/>
    <col min="1365" max="1365" width="7" bestFit="1" customWidth="1"/>
    <col min="1366" max="1366" width="8" bestFit="1" customWidth="1"/>
    <col min="1367" max="1369" width="7" bestFit="1" customWidth="1"/>
    <col min="1370" max="1370" width="5" bestFit="1" customWidth="1"/>
    <col min="1371" max="1373" width="7" bestFit="1" customWidth="1"/>
    <col min="1374" max="1374" width="12" bestFit="1" customWidth="1"/>
    <col min="1375" max="1376" width="7" bestFit="1" customWidth="1"/>
    <col min="1377" max="1378" width="5" bestFit="1" customWidth="1"/>
    <col min="1379" max="1379" width="7" bestFit="1" customWidth="1"/>
    <col min="1380" max="1380" width="12" bestFit="1" customWidth="1"/>
    <col min="1381" max="1381" width="7" bestFit="1" customWidth="1"/>
    <col min="1382" max="1382" width="5" bestFit="1" customWidth="1"/>
    <col min="1383" max="1386" width="7" bestFit="1" customWidth="1"/>
    <col min="1387" max="1387" width="8" bestFit="1" customWidth="1"/>
    <col min="1388" max="1388" width="5" bestFit="1" customWidth="1"/>
    <col min="1389" max="1389" width="7" bestFit="1" customWidth="1"/>
    <col min="1390" max="1390" width="12" bestFit="1" customWidth="1"/>
    <col min="1391" max="1391" width="7" bestFit="1" customWidth="1"/>
    <col min="1392" max="1392" width="5" bestFit="1" customWidth="1"/>
    <col min="1393" max="1393" width="7" bestFit="1" customWidth="1"/>
    <col min="1394" max="1394" width="5" bestFit="1" customWidth="1"/>
    <col min="1395" max="1397" width="7" bestFit="1" customWidth="1"/>
    <col min="1398" max="1398" width="5" bestFit="1" customWidth="1"/>
    <col min="1399" max="1400" width="7" bestFit="1" customWidth="1"/>
    <col min="1401" max="1402" width="5" bestFit="1" customWidth="1"/>
    <col min="1403" max="1403" width="12" bestFit="1" customWidth="1"/>
    <col min="1404" max="1404" width="7" bestFit="1" customWidth="1"/>
    <col min="1405" max="1405" width="5" bestFit="1" customWidth="1"/>
    <col min="1406" max="1406" width="7" bestFit="1" customWidth="1"/>
    <col min="1407" max="1407" width="5" bestFit="1" customWidth="1"/>
    <col min="1408" max="1408" width="8" bestFit="1" customWidth="1"/>
    <col min="1409" max="1409" width="5" bestFit="1" customWidth="1"/>
    <col min="1410" max="1414" width="7" bestFit="1" customWidth="1"/>
    <col min="1415" max="1415" width="8" bestFit="1" customWidth="1"/>
    <col min="1416" max="1417" width="5" bestFit="1" customWidth="1"/>
    <col min="1418" max="1418" width="7" bestFit="1" customWidth="1"/>
    <col min="1419" max="1419" width="8" bestFit="1" customWidth="1"/>
    <col min="1420" max="1420" width="7" bestFit="1" customWidth="1"/>
    <col min="1421" max="1421" width="5" bestFit="1" customWidth="1"/>
    <col min="1422" max="1422" width="7" bestFit="1" customWidth="1"/>
    <col min="1423" max="1423" width="8" bestFit="1" customWidth="1"/>
    <col min="1424" max="1424" width="5" bestFit="1" customWidth="1"/>
    <col min="1425" max="1426" width="7" bestFit="1" customWidth="1"/>
    <col min="1427" max="1427" width="5" bestFit="1" customWidth="1"/>
    <col min="1428" max="1428" width="12" bestFit="1" customWidth="1"/>
    <col min="1429" max="1430" width="5" bestFit="1" customWidth="1"/>
    <col min="1431" max="1431" width="7" bestFit="1" customWidth="1"/>
    <col min="1432" max="1432" width="8" bestFit="1" customWidth="1"/>
    <col min="1433" max="1433" width="12" bestFit="1" customWidth="1"/>
    <col min="1434" max="1435" width="7" bestFit="1" customWidth="1"/>
    <col min="1436" max="1436" width="8" bestFit="1" customWidth="1"/>
    <col min="1437" max="1439" width="7" bestFit="1" customWidth="1"/>
    <col min="1440" max="1440" width="5" bestFit="1" customWidth="1"/>
    <col min="1441" max="1441" width="7" bestFit="1" customWidth="1"/>
    <col min="1442" max="1442" width="5" bestFit="1" customWidth="1"/>
    <col min="1443" max="1444" width="7" bestFit="1" customWidth="1"/>
    <col min="1445" max="1445" width="12" bestFit="1" customWidth="1"/>
    <col min="1446" max="1447" width="7" bestFit="1" customWidth="1"/>
    <col min="1448" max="1449" width="5" bestFit="1" customWidth="1"/>
    <col min="1450" max="1450" width="8" bestFit="1" customWidth="1"/>
    <col min="1451" max="1454" width="7" bestFit="1" customWidth="1"/>
    <col min="1455" max="1457" width="5" bestFit="1" customWidth="1"/>
    <col min="1458" max="1458" width="12" bestFit="1" customWidth="1"/>
    <col min="1459" max="1459" width="5" bestFit="1" customWidth="1"/>
    <col min="1460" max="1464" width="7" bestFit="1" customWidth="1"/>
    <col min="1465" max="1465" width="12" bestFit="1" customWidth="1"/>
    <col min="1466" max="1467" width="5" bestFit="1" customWidth="1"/>
    <col min="1468" max="1470" width="7" bestFit="1" customWidth="1"/>
    <col min="1471" max="1471" width="5" bestFit="1" customWidth="1"/>
    <col min="1472" max="1472" width="8" bestFit="1" customWidth="1"/>
    <col min="1473" max="1474" width="7" bestFit="1" customWidth="1"/>
    <col min="1475" max="1475" width="5" bestFit="1" customWidth="1"/>
    <col min="1476" max="1477" width="7" bestFit="1" customWidth="1"/>
    <col min="1478" max="1478" width="8" bestFit="1" customWidth="1"/>
    <col min="1479" max="1479" width="5" bestFit="1" customWidth="1"/>
    <col min="1480" max="1480" width="8" bestFit="1" customWidth="1"/>
    <col min="1481" max="1482" width="7" bestFit="1" customWidth="1"/>
    <col min="1483" max="1483" width="8" bestFit="1" customWidth="1"/>
    <col min="1484" max="1485" width="7" bestFit="1" customWidth="1"/>
    <col min="1486" max="1486" width="8" bestFit="1" customWidth="1"/>
    <col min="1487" max="1487" width="12" bestFit="1" customWidth="1"/>
    <col min="1488" max="1488" width="5" bestFit="1" customWidth="1"/>
    <col min="1489" max="1489" width="8" bestFit="1" customWidth="1"/>
    <col min="1490" max="1490" width="5" bestFit="1" customWidth="1"/>
    <col min="1491" max="1493" width="7" bestFit="1" customWidth="1"/>
    <col min="1494" max="1494" width="8" bestFit="1" customWidth="1"/>
    <col min="1495" max="1495" width="5" bestFit="1" customWidth="1"/>
    <col min="1496" max="1496" width="8" bestFit="1" customWidth="1"/>
    <col min="1497" max="1497" width="7" bestFit="1" customWidth="1"/>
    <col min="1498" max="1499" width="8" bestFit="1" customWidth="1"/>
    <col min="1500" max="1502" width="7" bestFit="1" customWidth="1"/>
    <col min="1503" max="1503" width="5" bestFit="1" customWidth="1"/>
    <col min="1504" max="1504" width="8" bestFit="1" customWidth="1"/>
    <col min="1505" max="1505" width="7" bestFit="1" customWidth="1"/>
    <col min="1506" max="1506" width="12" bestFit="1" customWidth="1"/>
    <col min="1507" max="1507" width="7" bestFit="1" customWidth="1"/>
    <col min="1508" max="1508" width="5" bestFit="1" customWidth="1"/>
    <col min="1509" max="1509" width="7" bestFit="1" customWidth="1"/>
    <col min="1510" max="1510" width="5" bestFit="1" customWidth="1"/>
    <col min="1511" max="1511" width="7" bestFit="1" customWidth="1"/>
    <col min="1512" max="1512" width="8" bestFit="1" customWidth="1"/>
    <col min="1513" max="1513" width="7" bestFit="1" customWidth="1"/>
    <col min="1514" max="1514" width="5" bestFit="1" customWidth="1"/>
    <col min="1515" max="1519" width="7" bestFit="1" customWidth="1"/>
    <col min="1520" max="1520" width="8" bestFit="1" customWidth="1"/>
    <col min="1521" max="1521" width="5" bestFit="1" customWidth="1"/>
    <col min="1522" max="1523" width="8" bestFit="1" customWidth="1"/>
    <col min="1524" max="1524" width="7" bestFit="1" customWidth="1"/>
    <col min="1525" max="1525" width="8" bestFit="1" customWidth="1"/>
    <col min="1526" max="1527" width="7" bestFit="1" customWidth="1"/>
    <col min="1528" max="1528" width="5" bestFit="1" customWidth="1"/>
    <col min="1529" max="1529" width="8" bestFit="1" customWidth="1"/>
    <col min="1530" max="1531" width="7" bestFit="1" customWidth="1"/>
    <col min="1532" max="1533" width="5" bestFit="1" customWidth="1"/>
    <col min="1534" max="1534" width="12" bestFit="1" customWidth="1"/>
    <col min="1535" max="1536" width="7" bestFit="1" customWidth="1"/>
    <col min="1537" max="1538" width="5" bestFit="1" customWidth="1"/>
    <col min="1539" max="1541" width="7" bestFit="1" customWidth="1"/>
    <col min="1542" max="1542" width="12" bestFit="1" customWidth="1"/>
    <col min="1543" max="1543" width="5" bestFit="1" customWidth="1"/>
    <col min="1544" max="1545" width="8" bestFit="1" customWidth="1"/>
    <col min="1546" max="1546" width="7" bestFit="1" customWidth="1"/>
    <col min="1547" max="1549" width="5" bestFit="1" customWidth="1"/>
    <col min="1550" max="1551" width="7" bestFit="1" customWidth="1"/>
    <col min="1552" max="1553" width="5" bestFit="1" customWidth="1"/>
    <col min="1554" max="1554" width="7" bestFit="1" customWidth="1"/>
    <col min="1555" max="1555" width="12" bestFit="1" customWidth="1"/>
    <col min="1556" max="1559" width="7" bestFit="1" customWidth="1"/>
    <col min="1560" max="1560" width="8" bestFit="1" customWidth="1"/>
    <col min="1561" max="1562" width="7" bestFit="1" customWidth="1"/>
    <col min="1563" max="1563" width="5" bestFit="1" customWidth="1"/>
    <col min="1564" max="1565" width="7" bestFit="1" customWidth="1"/>
    <col min="1566" max="1566" width="12" bestFit="1" customWidth="1"/>
    <col min="1567" max="1567" width="7" bestFit="1" customWidth="1"/>
    <col min="1568" max="1569" width="5" bestFit="1" customWidth="1"/>
    <col min="1570" max="1571" width="7" bestFit="1" customWidth="1"/>
    <col min="1572" max="1572" width="8" bestFit="1" customWidth="1"/>
    <col min="1573" max="1574" width="7" bestFit="1" customWidth="1"/>
    <col min="1575" max="1576" width="5" bestFit="1" customWidth="1"/>
    <col min="1577" max="1578" width="7" bestFit="1" customWidth="1"/>
    <col min="1579" max="1579" width="8" bestFit="1" customWidth="1"/>
    <col min="1580" max="1581" width="7" bestFit="1" customWidth="1"/>
    <col min="1582" max="1582" width="5" bestFit="1" customWidth="1"/>
    <col min="1583" max="1583" width="8" bestFit="1" customWidth="1"/>
    <col min="1584" max="1584" width="5" bestFit="1" customWidth="1"/>
    <col min="1585" max="1586" width="7" bestFit="1" customWidth="1"/>
    <col min="1587" max="1587" width="5" bestFit="1" customWidth="1"/>
    <col min="1588" max="1588" width="8" bestFit="1" customWidth="1"/>
    <col min="1589" max="1589" width="7" bestFit="1" customWidth="1"/>
    <col min="1590" max="1591" width="5" bestFit="1" customWidth="1"/>
    <col min="1592" max="1594" width="7" bestFit="1" customWidth="1"/>
    <col min="1595" max="1595" width="12" bestFit="1" customWidth="1"/>
    <col min="1596" max="1598" width="7" bestFit="1" customWidth="1"/>
    <col min="1599" max="1599" width="5" bestFit="1" customWidth="1"/>
    <col min="1600" max="1600" width="12" bestFit="1" customWidth="1"/>
    <col min="1601" max="1603" width="7" bestFit="1" customWidth="1"/>
    <col min="1604" max="1604" width="8" bestFit="1" customWidth="1"/>
    <col min="1605" max="1605" width="7" bestFit="1" customWidth="1"/>
    <col min="1606" max="1606" width="8" bestFit="1" customWidth="1"/>
    <col min="1607" max="1607" width="5" bestFit="1" customWidth="1"/>
    <col min="1608" max="1608" width="7" bestFit="1" customWidth="1"/>
    <col min="1609" max="1609" width="12" bestFit="1" customWidth="1"/>
    <col min="1610" max="1610" width="5" bestFit="1" customWidth="1"/>
    <col min="1611" max="1611" width="7" bestFit="1" customWidth="1"/>
    <col min="1612" max="1612" width="5" bestFit="1" customWidth="1"/>
    <col min="1613" max="1613" width="7" bestFit="1" customWidth="1"/>
    <col min="1614" max="1614" width="8" bestFit="1" customWidth="1"/>
    <col min="1615" max="1615" width="7" bestFit="1" customWidth="1"/>
    <col min="1616" max="1617" width="5" bestFit="1" customWidth="1"/>
    <col min="1618" max="1618" width="12" bestFit="1" customWidth="1"/>
    <col min="1619" max="1619" width="7" bestFit="1" customWidth="1"/>
    <col min="1620" max="1620" width="8" bestFit="1" customWidth="1"/>
    <col min="1621" max="1622" width="7" bestFit="1" customWidth="1"/>
    <col min="1623" max="1624" width="12" bestFit="1" customWidth="1"/>
    <col min="1625" max="1625" width="7" bestFit="1" customWidth="1"/>
    <col min="1626" max="1626" width="5" bestFit="1" customWidth="1"/>
    <col min="1627" max="1627" width="7" bestFit="1" customWidth="1"/>
    <col min="1628" max="1628" width="5" bestFit="1" customWidth="1"/>
    <col min="1629" max="1631" width="7" bestFit="1" customWidth="1"/>
    <col min="1632" max="1632" width="5" bestFit="1" customWidth="1"/>
    <col min="1633" max="1633" width="8" bestFit="1" customWidth="1"/>
    <col min="1634" max="1634" width="12" bestFit="1" customWidth="1"/>
    <col min="1635" max="1635" width="8" bestFit="1" customWidth="1"/>
    <col min="1636" max="1636" width="12" bestFit="1" customWidth="1"/>
    <col min="1637" max="1642" width="7" bestFit="1" customWidth="1"/>
    <col min="1643" max="1643" width="8" bestFit="1" customWidth="1"/>
    <col min="1644" max="1644" width="5" bestFit="1" customWidth="1"/>
    <col min="1645" max="1645" width="7" bestFit="1" customWidth="1"/>
    <col min="1646" max="1646" width="12" bestFit="1" customWidth="1"/>
    <col min="1647" max="1648" width="5" bestFit="1" customWidth="1"/>
    <col min="1649" max="1649" width="7" bestFit="1" customWidth="1"/>
    <col min="1650" max="1650" width="5" bestFit="1" customWidth="1"/>
    <col min="1651" max="1651" width="7" bestFit="1" customWidth="1"/>
    <col min="1652" max="1652" width="5" bestFit="1" customWidth="1"/>
    <col min="1653" max="1653" width="8" bestFit="1" customWidth="1"/>
    <col min="1654" max="1654" width="7" bestFit="1" customWidth="1"/>
    <col min="1655" max="1656" width="8" bestFit="1" customWidth="1"/>
    <col min="1657" max="1657" width="7" bestFit="1" customWidth="1"/>
    <col min="1658" max="1658" width="5" bestFit="1" customWidth="1"/>
    <col min="1659" max="1659" width="8" bestFit="1" customWidth="1"/>
    <col min="1660" max="1660" width="12" bestFit="1" customWidth="1"/>
    <col min="1661" max="1662" width="7" bestFit="1" customWidth="1"/>
    <col min="1663" max="1663" width="5" bestFit="1" customWidth="1"/>
    <col min="1664" max="1665" width="7" bestFit="1" customWidth="1"/>
    <col min="1666" max="1667" width="5" bestFit="1" customWidth="1"/>
    <col min="1668" max="1669" width="7" bestFit="1" customWidth="1"/>
    <col min="1670" max="1671" width="5" bestFit="1" customWidth="1"/>
    <col min="1672" max="1675" width="7" bestFit="1" customWidth="1"/>
    <col min="1676" max="1676" width="5" bestFit="1" customWidth="1"/>
    <col min="1677" max="1678" width="7" bestFit="1" customWidth="1"/>
    <col min="1679" max="1679" width="5" bestFit="1" customWidth="1"/>
    <col min="1680" max="1683" width="7" bestFit="1" customWidth="1"/>
    <col min="1684" max="1684" width="5" bestFit="1" customWidth="1"/>
    <col min="1685" max="1687" width="7" bestFit="1" customWidth="1"/>
    <col min="1688" max="1688" width="5" bestFit="1" customWidth="1"/>
    <col min="1689" max="1690" width="7" bestFit="1" customWidth="1"/>
    <col min="1691" max="1691" width="5" bestFit="1" customWidth="1"/>
    <col min="1692" max="1692" width="7" bestFit="1" customWidth="1"/>
    <col min="1693" max="1693" width="8" bestFit="1" customWidth="1"/>
    <col min="1694" max="1694" width="7" bestFit="1" customWidth="1"/>
    <col min="1695" max="1695" width="8" bestFit="1" customWidth="1"/>
    <col min="1696" max="1697" width="7" bestFit="1" customWidth="1"/>
    <col min="1698" max="1698" width="5" bestFit="1" customWidth="1"/>
    <col min="1699" max="1699" width="7" bestFit="1" customWidth="1"/>
    <col min="1700" max="1700" width="5" bestFit="1" customWidth="1"/>
    <col min="1701" max="1701" width="7" bestFit="1" customWidth="1"/>
    <col min="1702" max="1702" width="5" bestFit="1" customWidth="1"/>
    <col min="1703" max="1705" width="7" bestFit="1" customWidth="1"/>
    <col min="1706" max="1706" width="5" bestFit="1" customWidth="1"/>
    <col min="1707" max="1707" width="8" bestFit="1" customWidth="1"/>
    <col min="1708" max="1708" width="7" bestFit="1" customWidth="1"/>
    <col min="1709" max="1709" width="5" bestFit="1" customWidth="1"/>
    <col min="1710" max="1710" width="7" bestFit="1" customWidth="1"/>
    <col min="1711" max="1711" width="5" bestFit="1" customWidth="1"/>
    <col min="1712" max="1712" width="12" bestFit="1" customWidth="1"/>
    <col min="1713" max="1713" width="7" bestFit="1" customWidth="1"/>
    <col min="1714" max="1714" width="5" bestFit="1" customWidth="1"/>
    <col min="1715" max="1716" width="7" bestFit="1" customWidth="1"/>
    <col min="1717" max="1717" width="12" bestFit="1" customWidth="1"/>
    <col min="1718" max="1718" width="5" bestFit="1" customWidth="1"/>
    <col min="1719" max="1719" width="7" bestFit="1" customWidth="1"/>
    <col min="1720" max="1721" width="5" bestFit="1" customWidth="1"/>
    <col min="1722" max="1723" width="7" bestFit="1" customWidth="1"/>
    <col min="1724" max="1724" width="5" bestFit="1" customWidth="1"/>
    <col min="1725" max="1726" width="7" bestFit="1" customWidth="1"/>
    <col min="1727" max="1728" width="5" bestFit="1" customWidth="1"/>
    <col min="1729" max="1729" width="7" bestFit="1" customWidth="1"/>
    <col min="1730" max="1730" width="8" bestFit="1" customWidth="1"/>
    <col min="1731" max="1733" width="7" bestFit="1" customWidth="1"/>
    <col min="1734" max="1734" width="5" bestFit="1" customWidth="1"/>
    <col min="1735" max="1735" width="7" bestFit="1" customWidth="1"/>
    <col min="1736" max="1736" width="8" bestFit="1" customWidth="1"/>
    <col min="1737" max="1737" width="7" bestFit="1" customWidth="1"/>
    <col min="1738" max="1740" width="5" bestFit="1" customWidth="1"/>
    <col min="1741" max="1742" width="7" bestFit="1" customWidth="1"/>
    <col min="1743" max="1743" width="8" bestFit="1" customWidth="1"/>
    <col min="1744" max="1745" width="7" bestFit="1" customWidth="1"/>
    <col min="1746" max="1747" width="8" bestFit="1" customWidth="1"/>
    <col min="1748" max="1748" width="7" bestFit="1" customWidth="1"/>
    <col min="1749" max="1749" width="5" bestFit="1" customWidth="1"/>
    <col min="1750" max="1750" width="7" bestFit="1" customWidth="1"/>
    <col min="1751" max="1751" width="5" bestFit="1" customWidth="1"/>
    <col min="1752" max="1752" width="12" bestFit="1" customWidth="1"/>
    <col min="1753" max="1753" width="7" bestFit="1" customWidth="1"/>
    <col min="1754" max="1754" width="8" bestFit="1" customWidth="1"/>
    <col min="1755" max="1758" width="7" bestFit="1" customWidth="1"/>
    <col min="1759" max="1759" width="8" bestFit="1" customWidth="1"/>
    <col min="1760" max="1761" width="7" bestFit="1" customWidth="1"/>
    <col min="1762" max="1763" width="5" bestFit="1" customWidth="1"/>
    <col min="1764" max="1764" width="7" bestFit="1" customWidth="1"/>
    <col min="1765" max="1766" width="8" bestFit="1" customWidth="1"/>
    <col min="1767" max="1767" width="7" bestFit="1" customWidth="1"/>
    <col min="1768" max="1768" width="8" bestFit="1" customWidth="1"/>
    <col min="1769" max="1769" width="12" bestFit="1" customWidth="1"/>
    <col min="1770" max="1770" width="5" bestFit="1" customWidth="1"/>
    <col min="1771" max="1771" width="7" bestFit="1" customWidth="1"/>
    <col min="1772" max="1772" width="5" bestFit="1" customWidth="1"/>
    <col min="1773" max="1773" width="12" bestFit="1" customWidth="1"/>
    <col min="1774" max="1774" width="8" bestFit="1" customWidth="1"/>
    <col min="1775" max="1775" width="7" bestFit="1" customWidth="1"/>
    <col min="1776" max="1776" width="8" bestFit="1" customWidth="1"/>
    <col min="1777" max="1777" width="7" bestFit="1" customWidth="1"/>
    <col min="1778" max="1778" width="5" bestFit="1" customWidth="1"/>
    <col min="1779" max="1779" width="7" bestFit="1" customWidth="1"/>
    <col min="1780" max="1780" width="8" bestFit="1" customWidth="1"/>
    <col min="1781" max="1781" width="5" bestFit="1" customWidth="1"/>
    <col min="1782" max="1786" width="7" bestFit="1" customWidth="1"/>
    <col min="1787" max="1789" width="5" bestFit="1" customWidth="1"/>
    <col min="1790" max="1790" width="8" bestFit="1" customWidth="1"/>
    <col min="1791" max="1791" width="7" bestFit="1" customWidth="1"/>
    <col min="1792" max="1792" width="5" bestFit="1" customWidth="1"/>
    <col min="1793" max="1793" width="7" bestFit="1" customWidth="1"/>
    <col min="1794" max="1794" width="12" bestFit="1" customWidth="1"/>
    <col min="1795" max="1796" width="7" bestFit="1" customWidth="1"/>
    <col min="1797" max="1797" width="8" bestFit="1" customWidth="1"/>
    <col min="1798" max="1798" width="7" bestFit="1" customWidth="1"/>
    <col min="1799" max="1801" width="5" bestFit="1" customWidth="1"/>
    <col min="1802" max="1804" width="7" bestFit="1" customWidth="1"/>
    <col min="1805" max="1805" width="5" bestFit="1" customWidth="1"/>
    <col min="1806" max="1808" width="7" bestFit="1" customWidth="1"/>
    <col min="1809" max="1809" width="12" bestFit="1" customWidth="1"/>
    <col min="1810" max="1810" width="5" bestFit="1" customWidth="1"/>
    <col min="1811" max="1813" width="7" bestFit="1" customWidth="1"/>
    <col min="1814" max="1814" width="5" bestFit="1" customWidth="1"/>
    <col min="1815" max="1815" width="8" bestFit="1" customWidth="1"/>
    <col min="1816" max="1816" width="7" bestFit="1" customWidth="1"/>
    <col min="1817" max="1817" width="5" bestFit="1" customWidth="1"/>
    <col min="1818" max="1821" width="7" bestFit="1" customWidth="1"/>
    <col min="1822" max="1822" width="5" bestFit="1" customWidth="1"/>
    <col min="1823" max="1823" width="8" bestFit="1" customWidth="1"/>
    <col min="1824" max="1825" width="7" bestFit="1" customWidth="1"/>
    <col min="1826" max="1827" width="5" bestFit="1" customWidth="1"/>
    <col min="1828" max="1830" width="7" bestFit="1" customWidth="1"/>
    <col min="1831" max="1831" width="8" bestFit="1" customWidth="1"/>
    <col min="1832" max="1832" width="5" bestFit="1" customWidth="1"/>
    <col min="1833" max="1835" width="7" bestFit="1" customWidth="1"/>
    <col min="1836" max="1836" width="5" bestFit="1" customWidth="1"/>
    <col min="1837" max="1839" width="7" bestFit="1" customWidth="1"/>
    <col min="1840" max="1842" width="8" bestFit="1" customWidth="1"/>
    <col min="1843" max="1843" width="7" bestFit="1" customWidth="1"/>
    <col min="1844" max="1844" width="8" bestFit="1" customWidth="1"/>
    <col min="1845" max="1848" width="7" bestFit="1" customWidth="1"/>
    <col min="1849" max="1849" width="12" bestFit="1" customWidth="1"/>
    <col min="1850" max="1851" width="7" bestFit="1" customWidth="1"/>
    <col min="1852" max="1852" width="12" bestFit="1" customWidth="1"/>
    <col min="1853" max="1855" width="7" bestFit="1" customWidth="1"/>
    <col min="1856" max="1857" width="5" bestFit="1" customWidth="1"/>
    <col min="1858" max="1859" width="7" bestFit="1" customWidth="1"/>
    <col min="1860" max="1860" width="5" bestFit="1" customWidth="1"/>
    <col min="1861" max="1862" width="7" bestFit="1" customWidth="1"/>
    <col min="1863" max="1863" width="5" bestFit="1" customWidth="1"/>
    <col min="1864" max="1865" width="7" bestFit="1" customWidth="1"/>
    <col min="1866" max="1867" width="5" bestFit="1" customWidth="1"/>
    <col min="1868" max="1868" width="7" bestFit="1" customWidth="1"/>
    <col min="1869" max="1869" width="5" bestFit="1" customWidth="1"/>
    <col min="1870" max="1871" width="7" bestFit="1" customWidth="1"/>
    <col min="1872" max="1872" width="5" bestFit="1" customWidth="1"/>
    <col min="1873" max="1873" width="8" bestFit="1" customWidth="1"/>
    <col min="1874" max="1874" width="7" bestFit="1" customWidth="1"/>
    <col min="1875" max="1875" width="12" bestFit="1" customWidth="1"/>
    <col min="1876" max="1877" width="7" bestFit="1" customWidth="1"/>
    <col min="1878" max="1878" width="5" bestFit="1" customWidth="1"/>
    <col min="1879" max="1879" width="8" bestFit="1" customWidth="1"/>
    <col min="1880" max="1882" width="7" bestFit="1" customWidth="1"/>
    <col min="1883" max="1883" width="5" bestFit="1" customWidth="1"/>
    <col min="1884" max="1887" width="7" bestFit="1" customWidth="1"/>
    <col min="1888" max="1888" width="5" bestFit="1" customWidth="1"/>
    <col min="1889" max="1889" width="8" bestFit="1" customWidth="1"/>
    <col min="1890" max="1890" width="7" bestFit="1" customWidth="1"/>
    <col min="1891" max="1891" width="5" bestFit="1" customWidth="1"/>
    <col min="1892" max="1896" width="7" bestFit="1" customWidth="1"/>
    <col min="1897" max="1898" width="5" bestFit="1" customWidth="1"/>
    <col min="1899" max="1900" width="7" bestFit="1" customWidth="1"/>
    <col min="1901" max="1901" width="5" bestFit="1" customWidth="1"/>
    <col min="1902" max="1905" width="7" bestFit="1" customWidth="1"/>
    <col min="1906" max="1906" width="5" bestFit="1" customWidth="1"/>
    <col min="1907" max="1907" width="12" bestFit="1" customWidth="1"/>
    <col min="1908" max="1909" width="7" bestFit="1" customWidth="1"/>
    <col min="1910" max="1910" width="8" bestFit="1" customWidth="1"/>
    <col min="1911" max="1911" width="5" bestFit="1" customWidth="1"/>
    <col min="1912" max="1912" width="12" bestFit="1" customWidth="1"/>
    <col min="1913" max="1913" width="5" bestFit="1" customWidth="1"/>
    <col min="1914" max="1914" width="8" bestFit="1" customWidth="1"/>
    <col min="1915" max="1916" width="7" bestFit="1" customWidth="1"/>
    <col min="1917" max="1917" width="5" bestFit="1" customWidth="1"/>
    <col min="1918" max="1918" width="8" bestFit="1" customWidth="1"/>
    <col min="1919" max="1919" width="5" bestFit="1" customWidth="1"/>
    <col min="1920" max="1920" width="7" bestFit="1" customWidth="1"/>
    <col min="1921" max="1921" width="5" bestFit="1" customWidth="1"/>
    <col min="1922" max="1923" width="7" bestFit="1" customWidth="1"/>
    <col min="1924" max="1924" width="5" bestFit="1" customWidth="1"/>
    <col min="1925" max="1926" width="7" bestFit="1" customWidth="1"/>
    <col min="1927" max="1927" width="5" bestFit="1" customWidth="1"/>
    <col min="1928" max="1928" width="7" bestFit="1" customWidth="1"/>
    <col min="1929" max="1929" width="12" bestFit="1" customWidth="1"/>
    <col min="1930" max="1930" width="5" bestFit="1" customWidth="1"/>
    <col min="1931" max="1932" width="7" bestFit="1" customWidth="1"/>
    <col min="1933" max="1933" width="5" bestFit="1" customWidth="1"/>
    <col min="1934" max="1934" width="7" bestFit="1" customWidth="1"/>
    <col min="1935" max="1935" width="8" bestFit="1" customWidth="1"/>
    <col min="1936" max="1938" width="7" bestFit="1" customWidth="1"/>
    <col min="1939" max="1939" width="12" bestFit="1" customWidth="1"/>
    <col min="1940" max="1940" width="7" bestFit="1" customWidth="1"/>
    <col min="1941" max="1941" width="8" bestFit="1" customWidth="1"/>
    <col min="1942" max="1943" width="5" bestFit="1" customWidth="1"/>
    <col min="1944" max="1944" width="7" bestFit="1" customWidth="1"/>
    <col min="1945" max="1948" width="5" bestFit="1" customWidth="1"/>
    <col min="1949" max="1949" width="8" bestFit="1" customWidth="1"/>
    <col min="1950" max="1951" width="5" bestFit="1" customWidth="1"/>
    <col min="1952" max="1954" width="7" bestFit="1" customWidth="1"/>
    <col min="1955" max="1956" width="5" bestFit="1" customWidth="1"/>
    <col min="1957" max="1959" width="7" bestFit="1" customWidth="1"/>
    <col min="1960" max="1960" width="5" bestFit="1" customWidth="1"/>
    <col min="1961" max="1961" width="7" bestFit="1" customWidth="1"/>
    <col min="1962" max="1962" width="5" bestFit="1" customWidth="1"/>
    <col min="1963" max="1963" width="8" bestFit="1" customWidth="1"/>
    <col min="1964" max="1964" width="5" bestFit="1" customWidth="1"/>
    <col min="1965" max="1965" width="7" bestFit="1" customWidth="1"/>
    <col min="1966" max="1966" width="5" bestFit="1" customWidth="1"/>
    <col min="1967" max="1967" width="8" bestFit="1" customWidth="1"/>
    <col min="1968" max="1969" width="7" bestFit="1" customWidth="1"/>
    <col min="1970" max="1970" width="5" bestFit="1" customWidth="1"/>
    <col min="1971" max="1971" width="7" bestFit="1" customWidth="1"/>
    <col min="1972" max="1972" width="5" bestFit="1" customWidth="1"/>
    <col min="1973" max="1973" width="7" bestFit="1" customWidth="1"/>
    <col min="1974" max="1976" width="5" bestFit="1" customWidth="1"/>
    <col min="1977" max="1980" width="7" bestFit="1" customWidth="1"/>
    <col min="1981" max="1981" width="5" bestFit="1" customWidth="1"/>
    <col min="1982" max="1982" width="7" bestFit="1" customWidth="1"/>
    <col min="1983" max="1983" width="5" bestFit="1" customWidth="1"/>
    <col min="1984" max="1984" width="7" bestFit="1" customWidth="1"/>
    <col min="1985" max="1985" width="5" bestFit="1" customWidth="1"/>
    <col min="1986" max="1987" width="7" bestFit="1" customWidth="1"/>
    <col min="1988" max="1988" width="8" bestFit="1" customWidth="1"/>
    <col min="1989" max="1990" width="7" bestFit="1" customWidth="1"/>
    <col min="1991" max="1991" width="8" bestFit="1" customWidth="1"/>
    <col min="1992" max="1992" width="5" bestFit="1" customWidth="1"/>
    <col min="1993" max="1993" width="7" bestFit="1" customWidth="1"/>
    <col min="1994" max="1995" width="5" bestFit="1" customWidth="1"/>
    <col min="1996" max="1997" width="7" bestFit="1" customWidth="1"/>
    <col min="1998" max="1998" width="8" bestFit="1" customWidth="1"/>
    <col min="1999" max="2000" width="7" bestFit="1" customWidth="1"/>
    <col min="2001" max="2001" width="8" bestFit="1" customWidth="1"/>
    <col min="2002" max="2003" width="7" bestFit="1" customWidth="1"/>
    <col min="2004" max="2005" width="8" bestFit="1" customWidth="1"/>
    <col min="2006" max="2006" width="7" bestFit="1" customWidth="1"/>
    <col min="2007" max="2007" width="8" bestFit="1" customWidth="1"/>
    <col min="2008" max="2016" width="7" bestFit="1" customWidth="1"/>
    <col min="2017" max="2017" width="5" bestFit="1" customWidth="1"/>
    <col min="2018" max="2019" width="7" bestFit="1" customWidth="1"/>
    <col min="2020" max="2020" width="5" bestFit="1" customWidth="1"/>
    <col min="2021" max="2021" width="8" bestFit="1" customWidth="1"/>
    <col min="2022" max="2022" width="5" bestFit="1" customWidth="1"/>
    <col min="2023" max="2024" width="7" bestFit="1" customWidth="1"/>
    <col min="2025" max="2026" width="8" bestFit="1" customWidth="1"/>
    <col min="2027" max="2028" width="7" bestFit="1" customWidth="1"/>
    <col min="2029" max="2029" width="8" bestFit="1" customWidth="1"/>
    <col min="2030" max="2030" width="5" bestFit="1" customWidth="1"/>
    <col min="2031" max="2031" width="8" bestFit="1" customWidth="1"/>
    <col min="2032" max="2032" width="7" bestFit="1" customWidth="1"/>
    <col min="2033" max="2033" width="5" bestFit="1" customWidth="1"/>
    <col min="2034" max="2034" width="7" bestFit="1" customWidth="1"/>
    <col min="2035" max="2035" width="5" bestFit="1" customWidth="1"/>
    <col min="2036" max="2037" width="7" bestFit="1" customWidth="1"/>
    <col min="2038" max="2038" width="5" bestFit="1" customWidth="1"/>
    <col min="2039" max="2039" width="7" bestFit="1" customWidth="1"/>
    <col min="2040" max="2040" width="5" bestFit="1" customWidth="1"/>
    <col min="2041" max="2042" width="7" bestFit="1" customWidth="1"/>
    <col min="2043" max="2043" width="12" bestFit="1" customWidth="1"/>
    <col min="2044" max="2044" width="5" bestFit="1" customWidth="1"/>
    <col min="2045" max="2045" width="7" bestFit="1" customWidth="1"/>
    <col min="2046" max="2049" width="5" bestFit="1" customWidth="1"/>
    <col min="2050" max="2051" width="7" bestFit="1" customWidth="1"/>
    <col min="2052" max="2053" width="5" bestFit="1" customWidth="1"/>
    <col min="2054" max="2055" width="7" bestFit="1" customWidth="1"/>
    <col min="2056" max="2056" width="8" bestFit="1" customWidth="1"/>
    <col min="2057" max="2057" width="7" bestFit="1" customWidth="1"/>
    <col min="2058" max="2058" width="5" bestFit="1" customWidth="1"/>
    <col min="2059" max="2060" width="7" bestFit="1" customWidth="1"/>
    <col min="2061" max="2061" width="8" bestFit="1" customWidth="1"/>
    <col min="2062" max="2065" width="7" bestFit="1" customWidth="1"/>
    <col min="2066" max="2066" width="8" bestFit="1" customWidth="1"/>
    <col min="2067" max="2067" width="7" bestFit="1" customWidth="1"/>
    <col min="2068" max="2068" width="5" bestFit="1" customWidth="1"/>
    <col min="2069" max="2069" width="7" bestFit="1" customWidth="1"/>
    <col min="2070" max="2070" width="5" bestFit="1" customWidth="1"/>
    <col min="2071" max="2071" width="12" bestFit="1" customWidth="1"/>
    <col min="2072" max="2073" width="7" bestFit="1" customWidth="1"/>
    <col min="2074" max="2074" width="8" bestFit="1" customWidth="1"/>
    <col min="2075" max="2075" width="7" bestFit="1" customWidth="1"/>
    <col min="2076" max="2076" width="5" bestFit="1" customWidth="1"/>
    <col min="2077" max="2080" width="7" bestFit="1" customWidth="1"/>
    <col min="2081" max="2081" width="8" bestFit="1" customWidth="1"/>
    <col min="2082" max="2083" width="7" bestFit="1" customWidth="1"/>
    <col min="2084" max="2084" width="5" bestFit="1" customWidth="1"/>
    <col min="2085" max="2085" width="7" bestFit="1" customWidth="1"/>
    <col min="2086" max="2086" width="5" bestFit="1" customWidth="1"/>
    <col min="2087" max="2087" width="7" bestFit="1" customWidth="1"/>
    <col min="2088" max="2088" width="5" bestFit="1" customWidth="1"/>
    <col min="2089" max="2089" width="7" bestFit="1" customWidth="1"/>
    <col min="2090" max="2090" width="5" bestFit="1" customWidth="1"/>
    <col min="2091" max="2092" width="7" bestFit="1" customWidth="1"/>
    <col min="2093" max="2093" width="5" bestFit="1" customWidth="1"/>
    <col min="2094" max="2094" width="12" bestFit="1" customWidth="1"/>
    <col min="2095" max="2095" width="7" bestFit="1" customWidth="1"/>
    <col min="2096" max="2096" width="5" bestFit="1" customWidth="1"/>
    <col min="2097" max="2097" width="12" bestFit="1" customWidth="1"/>
    <col min="2098" max="2098" width="7" bestFit="1" customWidth="1"/>
    <col min="2099" max="2099" width="8" bestFit="1" customWidth="1"/>
    <col min="2100" max="2102" width="7" bestFit="1" customWidth="1"/>
    <col min="2103" max="2103" width="8" bestFit="1" customWidth="1"/>
    <col min="2104" max="2104" width="5" bestFit="1" customWidth="1"/>
    <col min="2105" max="2105" width="12" bestFit="1" customWidth="1"/>
    <col min="2106" max="2106" width="5" bestFit="1" customWidth="1"/>
    <col min="2107" max="2107" width="7" bestFit="1" customWidth="1"/>
    <col min="2108" max="2108" width="5" bestFit="1" customWidth="1"/>
    <col min="2109" max="2109" width="7" bestFit="1" customWidth="1"/>
    <col min="2110" max="2110" width="12" bestFit="1" customWidth="1"/>
    <col min="2111" max="2111" width="5" bestFit="1" customWidth="1"/>
    <col min="2112" max="2113" width="7" bestFit="1" customWidth="1"/>
    <col min="2114" max="2114" width="8" bestFit="1" customWidth="1"/>
    <col min="2115" max="2115" width="5" bestFit="1" customWidth="1"/>
    <col min="2116" max="2116" width="8" bestFit="1" customWidth="1"/>
    <col min="2117" max="2117" width="12" bestFit="1" customWidth="1"/>
    <col min="2118" max="2118" width="7" bestFit="1" customWidth="1"/>
    <col min="2119" max="2121" width="5" bestFit="1" customWidth="1"/>
    <col min="2122" max="2124" width="7" bestFit="1" customWidth="1"/>
    <col min="2125" max="2125" width="5" bestFit="1" customWidth="1"/>
    <col min="2126" max="2130" width="7" bestFit="1" customWidth="1"/>
    <col min="2131" max="2131" width="8" bestFit="1" customWidth="1"/>
    <col min="2132" max="2133" width="5" bestFit="1" customWidth="1"/>
    <col min="2134" max="2135" width="7" bestFit="1" customWidth="1"/>
    <col min="2136" max="2136" width="5" bestFit="1" customWidth="1"/>
    <col min="2137" max="2137" width="8" bestFit="1" customWidth="1"/>
    <col min="2138" max="2138" width="7" bestFit="1" customWidth="1"/>
    <col min="2139" max="2139" width="12" bestFit="1" customWidth="1"/>
    <col min="2140" max="2140" width="7" bestFit="1" customWidth="1"/>
    <col min="2141" max="2141" width="5" bestFit="1" customWidth="1"/>
    <col min="2142" max="2142" width="7" bestFit="1" customWidth="1"/>
    <col min="2143" max="2145" width="5" bestFit="1" customWidth="1"/>
    <col min="2146" max="2146" width="12" bestFit="1" customWidth="1"/>
    <col min="2147" max="2147" width="7" bestFit="1" customWidth="1"/>
    <col min="2148" max="2148" width="8" bestFit="1" customWidth="1"/>
    <col min="2149" max="2149" width="7" bestFit="1" customWidth="1"/>
    <col min="2150" max="2150" width="5" bestFit="1" customWidth="1"/>
    <col min="2151" max="2151" width="12" bestFit="1" customWidth="1"/>
    <col min="2152" max="2153" width="7" bestFit="1" customWidth="1"/>
    <col min="2154" max="2154" width="8" bestFit="1" customWidth="1"/>
    <col min="2155" max="2155" width="5" bestFit="1" customWidth="1"/>
    <col min="2156" max="2157" width="7" bestFit="1" customWidth="1"/>
    <col min="2158" max="2158" width="5" bestFit="1" customWidth="1"/>
    <col min="2159" max="2159" width="7" bestFit="1" customWidth="1"/>
    <col min="2160" max="2161" width="8" bestFit="1" customWidth="1"/>
    <col min="2162" max="2162" width="5" bestFit="1" customWidth="1"/>
    <col min="2163" max="2163" width="8" bestFit="1" customWidth="1"/>
    <col min="2164" max="2164" width="5" bestFit="1" customWidth="1"/>
    <col min="2165" max="2165" width="7" bestFit="1" customWidth="1"/>
    <col min="2166" max="2166" width="5" bestFit="1" customWidth="1"/>
    <col min="2167" max="2167" width="8" bestFit="1" customWidth="1"/>
    <col min="2168" max="2169" width="7" bestFit="1" customWidth="1"/>
    <col min="2170" max="2170" width="5" bestFit="1" customWidth="1"/>
    <col min="2171" max="2171" width="8" bestFit="1" customWidth="1"/>
    <col min="2172" max="2173" width="5" bestFit="1" customWidth="1"/>
    <col min="2174" max="2174" width="7" bestFit="1" customWidth="1"/>
    <col min="2175" max="2175" width="5" bestFit="1" customWidth="1"/>
    <col min="2176" max="2176" width="8" bestFit="1" customWidth="1"/>
    <col min="2177" max="2177" width="5" bestFit="1" customWidth="1"/>
    <col min="2178" max="2178" width="7" bestFit="1" customWidth="1"/>
    <col min="2179" max="2180" width="8" bestFit="1" customWidth="1"/>
    <col min="2181" max="2184" width="7" bestFit="1" customWidth="1"/>
    <col min="2185" max="2185" width="5" bestFit="1" customWidth="1"/>
    <col min="2186" max="2189" width="7" bestFit="1" customWidth="1"/>
    <col min="2190" max="2191" width="5" bestFit="1" customWidth="1"/>
    <col min="2192" max="2192" width="7" bestFit="1" customWidth="1"/>
    <col min="2193" max="2193" width="8" bestFit="1" customWidth="1"/>
    <col min="2194" max="2194" width="5" bestFit="1" customWidth="1"/>
    <col min="2195" max="2195" width="7" bestFit="1" customWidth="1"/>
    <col min="2196" max="2196" width="8" bestFit="1" customWidth="1"/>
    <col min="2197" max="2199" width="7" bestFit="1" customWidth="1"/>
    <col min="2200" max="2200" width="5" bestFit="1" customWidth="1"/>
    <col min="2201" max="2201" width="7" bestFit="1" customWidth="1"/>
    <col min="2202" max="2202" width="5" bestFit="1" customWidth="1"/>
    <col min="2203" max="2203" width="7" bestFit="1" customWidth="1"/>
    <col min="2204" max="2204" width="8" bestFit="1" customWidth="1"/>
    <col min="2205" max="2205" width="7" bestFit="1" customWidth="1"/>
    <col min="2206" max="2206" width="8" bestFit="1" customWidth="1"/>
    <col min="2207" max="2209" width="5" bestFit="1" customWidth="1"/>
    <col min="2210" max="2210" width="7" bestFit="1" customWidth="1"/>
    <col min="2211" max="2211" width="5" bestFit="1" customWidth="1"/>
    <col min="2212" max="2212" width="8" bestFit="1" customWidth="1"/>
    <col min="2213" max="2216" width="7" bestFit="1" customWidth="1"/>
    <col min="2217" max="2217" width="5" bestFit="1" customWidth="1"/>
    <col min="2218" max="2220" width="7" bestFit="1" customWidth="1"/>
    <col min="2221" max="2221" width="5" bestFit="1" customWidth="1"/>
    <col min="2222" max="2222" width="7" bestFit="1" customWidth="1"/>
    <col min="2223" max="2223" width="12" bestFit="1" customWidth="1"/>
    <col min="2224" max="2225" width="5" bestFit="1" customWidth="1"/>
    <col min="2226" max="2226" width="7" bestFit="1" customWidth="1"/>
    <col min="2227" max="2227" width="8" bestFit="1" customWidth="1"/>
    <col min="2228" max="2228" width="12" bestFit="1" customWidth="1"/>
    <col min="2229" max="2231" width="7" bestFit="1" customWidth="1"/>
    <col min="2232" max="2232" width="5" bestFit="1" customWidth="1"/>
    <col min="2233" max="2234" width="7" bestFit="1" customWidth="1"/>
    <col min="2235" max="2235" width="5" bestFit="1" customWidth="1"/>
    <col min="2236" max="2236" width="7" bestFit="1" customWidth="1"/>
    <col min="2237" max="2237" width="12" bestFit="1" customWidth="1"/>
    <col min="2238" max="2239" width="7" bestFit="1" customWidth="1"/>
    <col min="2240" max="2240" width="12" bestFit="1" customWidth="1"/>
    <col min="2241" max="2241" width="7" bestFit="1" customWidth="1"/>
    <col min="2242" max="2242" width="5" bestFit="1" customWidth="1"/>
    <col min="2243" max="2245" width="7" bestFit="1" customWidth="1"/>
    <col min="2246" max="2246" width="8" bestFit="1" customWidth="1"/>
    <col min="2247" max="2249" width="7" bestFit="1" customWidth="1"/>
    <col min="2250" max="2250" width="8" bestFit="1" customWidth="1"/>
    <col min="2251" max="2252" width="7" bestFit="1" customWidth="1"/>
    <col min="2253" max="2253" width="5" bestFit="1" customWidth="1"/>
    <col min="2254" max="2254" width="7" bestFit="1" customWidth="1"/>
    <col min="2255" max="2255" width="12" bestFit="1" customWidth="1"/>
    <col min="2256" max="2256" width="5" bestFit="1" customWidth="1"/>
    <col min="2257" max="2257" width="7" bestFit="1" customWidth="1"/>
    <col min="2258" max="2260" width="5" bestFit="1" customWidth="1"/>
    <col min="2261" max="2263" width="7" bestFit="1" customWidth="1"/>
    <col min="2264" max="2264" width="5" bestFit="1" customWidth="1"/>
    <col min="2265" max="2265" width="12" bestFit="1" customWidth="1"/>
    <col min="2266" max="2266" width="5" bestFit="1" customWidth="1"/>
    <col min="2267" max="2268" width="7" bestFit="1" customWidth="1"/>
    <col min="2269" max="2269" width="8" bestFit="1" customWidth="1"/>
    <col min="2270" max="2270" width="12" bestFit="1" customWidth="1"/>
    <col min="2271" max="2273" width="7" bestFit="1" customWidth="1"/>
    <col min="2274" max="2274" width="5" bestFit="1" customWidth="1"/>
    <col min="2275" max="2278" width="7" bestFit="1" customWidth="1"/>
    <col min="2279" max="2281" width="5" bestFit="1" customWidth="1"/>
    <col min="2282" max="2282" width="7" bestFit="1" customWidth="1"/>
    <col min="2283" max="2283" width="12" bestFit="1" customWidth="1"/>
    <col min="2284" max="2284" width="7" bestFit="1" customWidth="1"/>
    <col min="2285" max="2285" width="12" bestFit="1" customWidth="1"/>
    <col min="2286" max="2286" width="5" bestFit="1" customWidth="1"/>
    <col min="2287" max="2289" width="7" bestFit="1" customWidth="1"/>
    <col min="2290" max="2291" width="5" bestFit="1" customWidth="1"/>
    <col min="2292" max="2292" width="7" bestFit="1" customWidth="1"/>
    <col min="2293" max="2293" width="8" bestFit="1" customWidth="1"/>
    <col min="2294" max="2294" width="7" bestFit="1" customWidth="1"/>
    <col min="2295" max="2295" width="5" bestFit="1" customWidth="1"/>
    <col min="2296" max="2297" width="7" bestFit="1" customWidth="1"/>
    <col min="2298" max="2298" width="5" bestFit="1" customWidth="1"/>
    <col min="2299" max="2299" width="7" bestFit="1" customWidth="1"/>
    <col min="2300" max="2300" width="8" bestFit="1" customWidth="1"/>
    <col min="2301" max="2302" width="5" bestFit="1" customWidth="1"/>
    <col min="2303" max="2305" width="7" bestFit="1" customWidth="1"/>
    <col min="2306" max="2307" width="8" bestFit="1" customWidth="1"/>
    <col min="2308" max="2308" width="7" bestFit="1" customWidth="1"/>
    <col min="2309" max="2309" width="5" bestFit="1" customWidth="1"/>
    <col min="2310" max="2311" width="7" bestFit="1" customWidth="1"/>
    <col min="2312" max="2312" width="12" bestFit="1" customWidth="1"/>
    <col min="2313" max="2313" width="5" bestFit="1" customWidth="1"/>
    <col min="2314" max="2314" width="8" bestFit="1" customWidth="1"/>
    <col min="2315" max="2317" width="7" bestFit="1" customWidth="1"/>
    <col min="2318" max="2318" width="5" bestFit="1" customWidth="1"/>
    <col min="2319" max="2320" width="8" bestFit="1" customWidth="1"/>
    <col min="2321" max="2322" width="7" bestFit="1" customWidth="1"/>
    <col min="2323" max="2323" width="8" bestFit="1" customWidth="1"/>
    <col min="2324" max="2325" width="7" bestFit="1" customWidth="1"/>
    <col min="2326" max="2326" width="5" bestFit="1" customWidth="1"/>
    <col min="2327" max="2327" width="7" bestFit="1" customWidth="1"/>
    <col min="2328" max="2328" width="5" bestFit="1" customWidth="1"/>
    <col min="2329" max="2329" width="7" bestFit="1" customWidth="1"/>
    <col min="2330" max="2330" width="5" bestFit="1" customWidth="1"/>
    <col min="2331" max="2333" width="7" bestFit="1" customWidth="1"/>
    <col min="2334" max="2334" width="5" bestFit="1" customWidth="1"/>
    <col min="2335" max="2337" width="7" bestFit="1" customWidth="1"/>
    <col min="2338" max="2338" width="8" bestFit="1" customWidth="1"/>
    <col min="2339" max="2339" width="7" bestFit="1" customWidth="1"/>
    <col min="2340" max="2340" width="8" bestFit="1" customWidth="1"/>
    <col min="2341" max="2341" width="5" bestFit="1" customWidth="1"/>
    <col min="2342" max="2342" width="8" bestFit="1" customWidth="1"/>
    <col min="2343" max="2344" width="7" bestFit="1" customWidth="1"/>
    <col min="2345" max="2346" width="5" bestFit="1" customWidth="1"/>
    <col min="2347" max="2350" width="7" bestFit="1" customWidth="1"/>
    <col min="2351" max="2351" width="8" bestFit="1" customWidth="1"/>
    <col min="2352" max="2352" width="7" bestFit="1" customWidth="1"/>
    <col min="2353" max="2353" width="5" bestFit="1" customWidth="1"/>
    <col min="2354" max="2355" width="7" bestFit="1" customWidth="1"/>
    <col min="2356" max="2356" width="5" bestFit="1" customWidth="1"/>
    <col min="2357" max="2357" width="8" bestFit="1" customWidth="1"/>
    <col min="2358" max="2358" width="5" bestFit="1" customWidth="1"/>
    <col min="2359" max="2362" width="7" bestFit="1" customWidth="1"/>
    <col min="2363" max="2363" width="8" bestFit="1" customWidth="1"/>
    <col min="2364" max="2364" width="7" bestFit="1" customWidth="1"/>
    <col min="2365" max="2365" width="8" bestFit="1" customWidth="1"/>
    <col min="2366" max="2367" width="7" bestFit="1" customWidth="1"/>
    <col min="2368" max="2368" width="12" bestFit="1" customWidth="1"/>
    <col min="2369" max="2369" width="8" bestFit="1" customWidth="1"/>
    <col min="2370" max="2370" width="7" bestFit="1" customWidth="1"/>
    <col min="2371" max="2372" width="5" bestFit="1" customWidth="1"/>
    <col min="2373" max="2373" width="12" bestFit="1" customWidth="1"/>
    <col min="2374" max="2379" width="7" bestFit="1" customWidth="1"/>
    <col min="2380" max="2380" width="5" bestFit="1" customWidth="1"/>
    <col min="2381" max="2381" width="7" bestFit="1" customWidth="1"/>
    <col min="2382" max="2382" width="8" bestFit="1" customWidth="1"/>
    <col min="2383" max="2383" width="12" bestFit="1" customWidth="1"/>
    <col min="2384" max="2385" width="5" bestFit="1" customWidth="1"/>
    <col min="2386" max="2387" width="8" bestFit="1" customWidth="1"/>
    <col min="2388" max="2389" width="5" bestFit="1" customWidth="1"/>
    <col min="2390" max="2392" width="7" bestFit="1" customWidth="1"/>
    <col min="2393" max="2393" width="5" bestFit="1" customWidth="1"/>
    <col min="2394" max="2396" width="7" bestFit="1" customWidth="1"/>
    <col min="2397" max="2397" width="5" bestFit="1" customWidth="1"/>
    <col min="2398" max="2398" width="7" bestFit="1" customWidth="1"/>
    <col min="2399" max="2399" width="12" bestFit="1" customWidth="1"/>
    <col min="2400" max="2400" width="5" bestFit="1" customWidth="1"/>
    <col min="2401" max="2401" width="12" bestFit="1" customWidth="1"/>
    <col min="2402" max="2404" width="5" bestFit="1" customWidth="1"/>
    <col min="2405" max="2405" width="7" bestFit="1" customWidth="1"/>
    <col min="2406" max="2406" width="5" bestFit="1" customWidth="1"/>
    <col min="2407" max="2407" width="7" bestFit="1" customWidth="1"/>
    <col min="2408" max="2408" width="5" bestFit="1" customWidth="1"/>
    <col min="2409" max="2409" width="8" bestFit="1" customWidth="1"/>
    <col min="2410" max="2415" width="7" bestFit="1" customWidth="1"/>
    <col min="2416" max="2416" width="5" bestFit="1" customWidth="1"/>
    <col min="2417" max="2417" width="8" bestFit="1" customWidth="1"/>
    <col min="2418" max="2420" width="7" bestFit="1" customWidth="1"/>
    <col min="2421" max="2421" width="5" bestFit="1" customWidth="1"/>
    <col min="2422" max="2424" width="7" bestFit="1" customWidth="1"/>
    <col min="2425" max="2425" width="5" bestFit="1" customWidth="1"/>
    <col min="2426" max="2426" width="8" bestFit="1" customWidth="1"/>
    <col min="2427" max="2428" width="7" bestFit="1" customWidth="1"/>
    <col min="2429" max="2429" width="5" bestFit="1" customWidth="1"/>
    <col min="2430" max="2430" width="8" bestFit="1" customWidth="1"/>
    <col min="2431" max="2431" width="5" bestFit="1" customWidth="1"/>
    <col min="2432" max="2432" width="8" bestFit="1" customWidth="1"/>
    <col min="2433" max="2434" width="7" bestFit="1" customWidth="1"/>
    <col min="2435" max="2435" width="5" bestFit="1" customWidth="1"/>
    <col min="2436" max="2437" width="7" bestFit="1" customWidth="1"/>
    <col min="2438" max="2438" width="12" bestFit="1" customWidth="1"/>
    <col min="2439" max="2439" width="5" bestFit="1" customWidth="1"/>
    <col min="2440" max="2440" width="7" bestFit="1" customWidth="1"/>
    <col min="2441" max="2443" width="5" bestFit="1" customWidth="1"/>
    <col min="2444" max="2449" width="7" bestFit="1" customWidth="1"/>
    <col min="2450" max="2450" width="8" bestFit="1" customWidth="1"/>
    <col min="2451" max="2451" width="7" bestFit="1" customWidth="1"/>
    <col min="2452" max="2452" width="8" bestFit="1" customWidth="1"/>
    <col min="2453" max="2453" width="5" bestFit="1" customWidth="1"/>
    <col min="2454" max="2455" width="7" bestFit="1" customWidth="1"/>
    <col min="2456" max="2456" width="12" bestFit="1" customWidth="1"/>
    <col min="2457" max="2457" width="7" bestFit="1" customWidth="1"/>
    <col min="2458" max="2458" width="8" bestFit="1" customWidth="1"/>
    <col min="2459" max="2461" width="7" bestFit="1" customWidth="1"/>
    <col min="2462" max="2462" width="5" bestFit="1" customWidth="1"/>
    <col min="2463" max="2465" width="7" bestFit="1" customWidth="1"/>
    <col min="2466" max="2466" width="5" bestFit="1" customWidth="1"/>
    <col min="2467" max="2468" width="7" bestFit="1" customWidth="1"/>
    <col min="2469" max="2469" width="8" bestFit="1" customWidth="1"/>
    <col min="2470" max="2470" width="5" bestFit="1" customWidth="1"/>
    <col min="2471" max="2472" width="7" bestFit="1" customWidth="1"/>
    <col min="2473" max="2473" width="5" bestFit="1" customWidth="1"/>
    <col min="2474" max="2474" width="7" bestFit="1" customWidth="1"/>
    <col min="2475" max="2475" width="5" bestFit="1" customWidth="1"/>
    <col min="2476" max="2476" width="12" bestFit="1" customWidth="1"/>
    <col min="2477" max="2477" width="5" bestFit="1" customWidth="1"/>
    <col min="2478" max="2479" width="7" bestFit="1" customWidth="1"/>
    <col min="2480" max="2480" width="5" bestFit="1" customWidth="1"/>
    <col min="2481" max="2481" width="8" bestFit="1" customWidth="1"/>
    <col min="2482" max="2482" width="7" bestFit="1" customWidth="1"/>
    <col min="2483" max="2483" width="5" bestFit="1" customWidth="1"/>
    <col min="2484" max="2485" width="7" bestFit="1" customWidth="1"/>
    <col min="2486" max="2486" width="5" bestFit="1" customWidth="1"/>
    <col min="2487" max="2488" width="7" bestFit="1" customWidth="1"/>
    <col min="2489" max="2489" width="5" bestFit="1" customWidth="1"/>
    <col min="2490" max="2490" width="7" bestFit="1" customWidth="1"/>
    <col min="2491" max="2491" width="12" bestFit="1" customWidth="1"/>
    <col min="2492" max="2492" width="5" bestFit="1" customWidth="1"/>
    <col min="2493" max="2493" width="7" bestFit="1" customWidth="1"/>
    <col min="2494" max="2494" width="8" bestFit="1" customWidth="1"/>
    <col min="2495" max="2495" width="5" bestFit="1" customWidth="1"/>
    <col min="2496" max="2496" width="8" bestFit="1" customWidth="1"/>
    <col min="2497" max="2498" width="5" bestFit="1" customWidth="1"/>
    <col min="2499" max="2499" width="12" bestFit="1" customWidth="1"/>
    <col min="2500" max="2500" width="5" bestFit="1" customWidth="1"/>
    <col min="2501" max="2501" width="8" bestFit="1" customWidth="1"/>
    <col min="2502" max="2502" width="12" bestFit="1" customWidth="1"/>
    <col min="2503" max="2506" width="7" bestFit="1" customWidth="1"/>
    <col min="2507" max="2507" width="5" bestFit="1" customWidth="1"/>
    <col min="2508" max="2508" width="7" bestFit="1" customWidth="1"/>
    <col min="2509" max="2509" width="5" bestFit="1" customWidth="1"/>
    <col min="2510" max="2511" width="7" bestFit="1" customWidth="1"/>
    <col min="2512" max="2512" width="5" bestFit="1" customWidth="1"/>
    <col min="2513" max="2516" width="7" bestFit="1" customWidth="1"/>
    <col min="2517" max="2517" width="5" bestFit="1" customWidth="1"/>
    <col min="2518" max="2518" width="12" bestFit="1" customWidth="1"/>
    <col min="2519" max="2519" width="7" bestFit="1" customWidth="1"/>
    <col min="2520" max="2521" width="5" bestFit="1" customWidth="1"/>
    <col min="2522" max="2523" width="7" bestFit="1" customWidth="1"/>
    <col min="2524" max="2524" width="8" bestFit="1" customWidth="1"/>
    <col min="2525" max="2526" width="7" bestFit="1" customWidth="1"/>
    <col min="2527" max="2527" width="5" bestFit="1" customWidth="1"/>
    <col min="2528" max="2528" width="7" bestFit="1" customWidth="1"/>
    <col min="2529" max="2529" width="8" bestFit="1" customWidth="1"/>
    <col min="2530" max="2531" width="7" bestFit="1" customWidth="1"/>
    <col min="2532" max="2533" width="5" bestFit="1" customWidth="1"/>
    <col min="2534" max="2534" width="7" bestFit="1" customWidth="1"/>
    <col min="2535" max="2535" width="5" bestFit="1" customWidth="1"/>
    <col min="2536" max="2537" width="7" bestFit="1" customWidth="1"/>
    <col min="2538" max="2538" width="5" bestFit="1" customWidth="1"/>
    <col min="2539" max="2540" width="12" bestFit="1" customWidth="1"/>
    <col min="2541" max="2541" width="5" bestFit="1" customWidth="1"/>
    <col min="2542" max="2542" width="7" bestFit="1" customWidth="1"/>
    <col min="2543" max="2543" width="8" bestFit="1" customWidth="1"/>
    <col min="2544" max="2545" width="7" bestFit="1" customWidth="1"/>
    <col min="2546" max="2546" width="5" bestFit="1" customWidth="1"/>
    <col min="2547" max="2547" width="12" bestFit="1" customWidth="1"/>
    <col min="2548" max="2548" width="7" bestFit="1" customWidth="1"/>
    <col min="2549" max="2549" width="8" bestFit="1" customWidth="1"/>
    <col min="2550" max="2550" width="7" bestFit="1" customWidth="1"/>
    <col min="2551" max="2551" width="5" bestFit="1" customWidth="1"/>
    <col min="2552" max="2552" width="12" bestFit="1" customWidth="1"/>
    <col min="2553" max="2555" width="7" bestFit="1" customWidth="1"/>
    <col min="2556" max="2556" width="5" bestFit="1" customWidth="1"/>
    <col min="2557" max="2557" width="7" bestFit="1" customWidth="1"/>
    <col min="2558" max="2558" width="5" bestFit="1" customWidth="1"/>
    <col min="2559" max="2560" width="7" bestFit="1" customWidth="1"/>
    <col min="2561" max="2561" width="5" bestFit="1" customWidth="1"/>
    <col min="2562" max="2566" width="7" bestFit="1" customWidth="1"/>
    <col min="2567" max="2567" width="5" bestFit="1" customWidth="1"/>
    <col min="2568" max="2568" width="7" bestFit="1" customWidth="1"/>
    <col min="2569" max="2569" width="8" bestFit="1" customWidth="1"/>
    <col min="2570" max="2570" width="5" bestFit="1" customWidth="1"/>
    <col min="2571" max="2572" width="7" bestFit="1" customWidth="1"/>
    <col min="2573" max="2573" width="8" bestFit="1" customWidth="1"/>
    <col min="2574" max="2575" width="7" bestFit="1" customWidth="1"/>
    <col min="2576" max="2576" width="5" bestFit="1" customWidth="1"/>
    <col min="2577" max="2577" width="8" bestFit="1" customWidth="1"/>
    <col min="2578" max="2578" width="5" bestFit="1" customWidth="1"/>
    <col min="2579" max="2579" width="12" bestFit="1" customWidth="1"/>
    <col min="2580" max="2582" width="7" bestFit="1" customWidth="1"/>
    <col min="2583" max="2583" width="8" bestFit="1" customWidth="1"/>
    <col min="2584" max="2586" width="7" bestFit="1" customWidth="1"/>
    <col min="2587" max="2587" width="12" bestFit="1" customWidth="1"/>
    <col min="2588" max="2588" width="7" bestFit="1" customWidth="1"/>
    <col min="2589" max="2589" width="5" bestFit="1" customWidth="1"/>
    <col min="2590" max="2591" width="7" bestFit="1" customWidth="1"/>
    <col min="2592" max="2592" width="5" bestFit="1" customWidth="1"/>
    <col min="2593" max="2593" width="7" bestFit="1" customWidth="1"/>
    <col min="2594" max="2594" width="5" bestFit="1" customWidth="1"/>
    <col min="2595" max="2595" width="7" bestFit="1" customWidth="1"/>
    <col min="2596" max="2598" width="5" bestFit="1" customWidth="1"/>
    <col min="2599" max="2599" width="12" bestFit="1" customWidth="1"/>
    <col min="2600" max="2601" width="7" bestFit="1" customWidth="1"/>
    <col min="2602" max="2603" width="5" bestFit="1" customWidth="1"/>
    <col min="2604" max="2604" width="8" bestFit="1" customWidth="1"/>
    <col min="2605" max="2605" width="5" bestFit="1" customWidth="1"/>
    <col min="2606" max="2606" width="8" bestFit="1" customWidth="1"/>
    <col min="2607" max="2607" width="12" bestFit="1" customWidth="1"/>
    <col min="2608" max="2609" width="7" bestFit="1" customWidth="1"/>
    <col min="2610" max="2610" width="8" bestFit="1" customWidth="1"/>
    <col min="2611" max="2611" width="7" bestFit="1" customWidth="1"/>
    <col min="2612" max="2612" width="8" bestFit="1" customWidth="1"/>
    <col min="2613" max="2614" width="7" bestFit="1" customWidth="1"/>
    <col min="2615" max="2615" width="12" bestFit="1" customWidth="1"/>
    <col min="2616" max="2616" width="5" bestFit="1" customWidth="1"/>
    <col min="2617" max="2617" width="8" bestFit="1" customWidth="1"/>
    <col min="2618" max="2618" width="7" bestFit="1" customWidth="1"/>
    <col min="2619" max="2619" width="8" bestFit="1" customWidth="1"/>
    <col min="2620" max="2620" width="5" bestFit="1" customWidth="1"/>
    <col min="2621" max="2621" width="7" bestFit="1" customWidth="1"/>
    <col min="2622" max="2622" width="5" bestFit="1" customWidth="1"/>
    <col min="2623" max="2624" width="7" bestFit="1" customWidth="1"/>
    <col min="2625" max="2625" width="5" bestFit="1" customWidth="1"/>
    <col min="2626" max="2626" width="7" bestFit="1" customWidth="1"/>
    <col min="2627" max="2627" width="5" bestFit="1" customWidth="1"/>
    <col min="2628" max="2629" width="7" bestFit="1" customWidth="1"/>
    <col min="2630" max="2630" width="8" bestFit="1" customWidth="1"/>
    <col min="2631" max="2631" width="12" bestFit="1" customWidth="1"/>
    <col min="2632" max="2633" width="7" bestFit="1" customWidth="1"/>
    <col min="2634" max="2634" width="8" bestFit="1" customWidth="1"/>
    <col min="2635" max="2637" width="5" bestFit="1" customWidth="1"/>
    <col min="2638" max="2638" width="7" bestFit="1" customWidth="1"/>
    <col min="2639" max="2639" width="8" bestFit="1" customWidth="1"/>
    <col min="2640" max="2644" width="7" bestFit="1" customWidth="1"/>
    <col min="2645" max="2645" width="5" bestFit="1" customWidth="1"/>
    <col min="2646" max="2646" width="8" bestFit="1" customWidth="1"/>
    <col min="2647" max="2648" width="7" bestFit="1" customWidth="1"/>
    <col min="2649" max="2650" width="5" bestFit="1" customWidth="1"/>
    <col min="2651" max="2651" width="7" bestFit="1" customWidth="1"/>
    <col min="2652" max="2652" width="8" bestFit="1" customWidth="1"/>
    <col min="2653" max="2653" width="7" bestFit="1" customWidth="1"/>
    <col min="2654" max="2654" width="5" bestFit="1" customWidth="1"/>
    <col min="2655" max="2656" width="7" bestFit="1" customWidth="1"/>
    <col min="2657" max="2658" width="5" bestFit="1" customWidth="1"/>
    <col min="2659" max="2660" width="7" bestFit="1" customWidth="1"/>
    <col min="2661" max="2663" width="5" bestFit="1" customWidth="1"/>
    <col min="2664" max="2664" width="8" bestFit="1" customWidth="1"/>
    <col min="2665" max="2665" width="7" bestFit="1" customWidth="1"/>
    <col min="2666" max="2666" width="5" bestFit="1" customWidth="1"/>
    <col min="2667" max="2667" width="7" bestFit="1" customWidth="1"/>
    <col min="2668" max="2668" width="5" bestFit="1" customWidth="1"/>
    <col min="2669" max="2669" width="8" bestFit="1" customWidth="1"/>
    <col min="2670" max="2670" width="7" bestFit="1" customWidth="1"/>
    <col min="2671" max="2671" width="5" bestFit="1" customWidth="1"/>
    <col min="2672" max="2672" width="7" bestFit="1" customWidth="1"/>
    <col min="2673" max="2673" width="5" bestFit="1" customWidth="1"/>
    <col min="2674" max="2674" width="7" bestFit="1" customWidth="1"/>
    <col min="2675" max="2675" width="5" bestFit="1" customWidth="1"/>
    <col min="2676" max="2677" width="7" bestFit="1" customWidth="1"/>
    <col min="2678" max="2679" width="8" bestFit="1" customWidth="1"/>
    <col min="2680" max="2680" width="5" bestFit="1" customWidth="1"/>
    <col min="2681" max="2681" width="7" bestFit="1" customWidth="1"/>
    <col min="2682" max="2682" width="5" bestFit="1" customWidth="1"/>
    <col min="2683" max="2683" width="7" bestFit="1" customWidth="1"/>
    <col min="2684" max="2685" width="8" bestFit="1" customWidth="1"/>
    <col min="2686" max="2686" width="7" bestFit="1" customWidth="1"/>
    <col min="2687" max="2687" width="5" bestFit="1" customWidth="1"/>
    <col min="2688" max="2688" width="7" bestFit="1" customWidth="1"/>
    <col min="2689" max="2689" width="5" bestFit="1" customWidth="1"/>
    <col min="2690" max="2691" width="7" bestFit="1" customWidth="1"/>
    <col min="2692" max="2692" width="12" bestFit="1" customWidth="1"/>
    <col min="2693" max="2697" width="7" bestFit="1" customWidth="1"/>
    <col min="2698" max="2698" width="5" bestFit="1" customWidth="1"/>
    <col min="2699" max="2700" width="7" bestFit="1" customWidth="1"/>
    <col min="2701" max="2701" width="5" bestFit="1" customWidth="1"/>
    <col min="2702" max="2702" width="7" bestFit="1" customWidth="1"/>
    <col min="2703" max="2703" width="8" bestFit="1" customWidth="1"/>
    <col min="2704" max="2705" width="5" bestFit="1" customWidth="1"/>
    <col min="2706" max="2707" width="7" bestFit="1" customWidth="1"/>
    <col min="2708" max="2708" width="8" bestFit="1" customWidth="1"/>
    <col min="2709" max="2712" width="7" bestFit="1" customWidth="1"/>
    <col min="2713" max="2713" width="5" bestFit="1" customWidth="1"/>
    <col min="2714" max="2714" width="8" bestFit="1" customWidth="1"/>
    <col min="2715" max="2716" width="5" bestFit="1" customWidth="1"/>
    <col min="2717" max="2717" width="12" bestFit="1" customWidth="1"/>
    <col min="2718" max="2718" width="8" bestFit="1" customWidth="1"/>
    <col min="2719" max="2719" width="5" bestFit="1" customWidth="1"/>
    <col min="2720" max="2720" width="7" bestFit="1" customWidth="1"/>
    <col min="2721" max="2722" width="8" bestFit="1" customWidth="1"/>
    <col min="2723" max="2723" width="5" bestFit="1" customWidth="1"/>
    <col min="2724" max="2724" width="7" bestFit="1" customWidth="1"/>
    <col min="2725" max="2726" width="5" bestFit="1" customWidth="1"/>
    <col min="2727" max="2727" width="8" bestFit="1" customWidth="1"/>
    <col min="2728" max="2728" width="12" bestFit="1" customWidth="1"/>
    <col min="2729" max="2729" width="7" bestFit="1" customWidth="1"/>
    <col min="2730" max="2731" width="5" bestFit="1" customWidth="1"/>
    <col min="2732" max="2732" width="8" bestFit="1" customWidth="1"/>
    <col min="2733" max="2733" width="12" bestFit="1" customWidth="1"/>
    <col min="2734" max="2735" width="7" bestFit="1" customWidth="1"/>
    <col min="2736" max="2736" width="5" bestFit="1" customWidth="1"/>
    <col min="2737" max="2737" width="7" bestFit="1" customWidth="1"/>
    <col min="2738" max="2738" width="8" bestFit="1" customWidth="1"/>
    <col min="2739" max="2739" width="7" bestFit="1" customWidth="1"/>
    <col min="2740" max="2740" width="8" bestFit="1" customWidth="1"/>
    <col min="2741" max="2741" width="7" bestFit="1" customWidth="1"/>
    <col min="2742" max="2742" width="5" bestFit="1" customWidth="1"/>
    <col min="2743" max="2743" width="7" bestFit="1" customWidth="1"/>
    <col min="2744" max="2744" width="12" bestFit="1" customWidth="1"/>
    <col min="2745" max="2745" width="7" bestFit="1" customWidth="1"/>
    <col min="2746" max="2746" width="5" bestFit="1" customWidth="1"/>
    <col min="2747" max="2751" width="7" bestFit="1" customWidth="1"/>
    <col min="2752" max="2752" width="5" bestFit="1" customWidth="1"/>
    <col min="2753" max="2753" width="7" bestFit="1" customWidth="1"/>
    <col min="2754" max="2754" width="8" bestFit="1" customWidth="1"/>
    <col min="2755" max="2758" width="7" bestFit="1" customWidth="1"/>
    <col min="2759" max="2759" width="5" bestFit="1" customWidth="1"/>
    <col min="2760" max="2760" width="7" bestFit="1" customWidth="1"/>
    <col min="2761" max="2761" width="5" bestFit="1" customWidth="1"/>
    <col min="2762" max="2762" width="12" bestFit="1" customWidth="1"/>
    <col min="2763" max="2763" width="5" bestFit="1" customWidth="1"/>
    <col min="2764" max="2770" width="7" bestFit="1" customWidth="1"/>
    <col min="2771" max="2772" width="5" bestFit="1" customWidth="1"/>
    <col min="2773" max="2773" width="8" bestFit="1" customWidth="1"/>
    <col min="2774" max="2774" width="5" bestFit="1" customWidth="1"/>
    <col min="2775" max="2775" width="7" bestFit="1" customWidth="1"/>
    <col min="2776" max="2776" width="8" bestFit="1" customWidth="1"/>
    <col min="2777" max="2777" width="7" bestFit="1" customWidth="1"/>
    <col min="2778" max="2778" width="5" bestFit="1" customWidth="1"/>
    <col min="2779" max="2779" width="8" bestFit="1" customWidth="1"/>
    <col min="2780" max="2781" width="7" bestFit="1" customWidth="1"/>
    <col min="2782" max="2782" width="5" bestFit="1" customWidth="1"/>
    <col min="2783" max="2784" width="7" bestFit="1" customWidth="1"/>
    <col min="2785" max="2785" width="8" bestFit="1" customWidth="1"/>
    <col min="2786" max="2786" width="7" bestFit="1" customWidth="1"/>
    <col min="2787" max="2787" width="5" bestFit="1" customWidth="1"/>
    <col min="2788" max="2788" width="7" bestFit="1" customWidth="1"/>
    <col min="2789" max="2789" width="5" bestFit="1" customWidth="1"/>
    <col min="2790" max="2790" width="8" bestFit="1" customWidth="1"/>
    <col min="2791" max="2792" width="7" bestFit="1" customWidth="1"/>
    <col min="2793" max="2793" width="8" bestFit="1" customWidth="1"/>
    <col min="2794" max="2795" width="5" bestFit="1" customWidth="1"/>
    <col min="2796" max="2796" width="8" bestFit="1" customWidth="1"/>
    <col min="2797" max="2797" width="5" bestFit="1" customWidth="1"/>
    <col min="2798" max="2798" width="7" bestFit="1" customWidth="1"/>
    <col min="2799" max="2802" width="5" bestFit="1" customWidth="1"/>
    <col min="2803" max="2804" width="7" bestFit="1" customWidth="1"/>
    <col min="2805" max="2805" width="5" bestFit="1" customWidth="1"/>
    <col min="2806" max="2806" width="12" bestFit="1" customWidth="1"/>
    <col min="2807" max="2807" width="7" bestFit="1" customWidth="1"/>
    <col min="2808" max="2808" width="5" bestFit="1" customWidth="1"/>
    <col min="2809" max="2809" width="8" bestFit="1" customWidth="1"/>
    <col min="2810" max="2811" width="7" bestFit="1" customWidth="1"/>
    <col min="2812" max="2812" width="5" bestFit="1" customWidth="1"/>
    <col min="2813" max="2814" width="7" bestFit="1" customWidth="1"/>
    <col min="2815" max="2815" width="5" bestFit="1" customWidth="1"/>
    <col min="2816" max="2816" width="7" bestFit="1" customWidth="1"/>
    <col min="2817" max="2817" width="5" bestFit="1" customWidth="1"/>
    <col min="2818" max="2818" width="7" bestFit="1" customWidth="1"/>
    <col min="2819" max="2820" width="5" bestFit="1" customWidth="1"/>
    <col min="2821" max="2821" width="7" bestFit="1" customWidth="1"/>
    <col min="2822" max="2822" width="8" bestFit="1" customWidth="1"/>
    <col min="2823" max="2823" width="7" bestFit="1" customWidth="1"/>
    <col min="2824" max="2824" width="5" bestFit="1" customWidth="1"/>
    <col min="2825" max="2828" width="7" bestFit="1" customWidth="1"/>
    <col min="2829" max="2829" width="5" bestFit="1" customWidth="1"/>
    <col min="2830" max="2830" width="7" bestFit="1" customWidth="1"/>
    <col min="2831" max="2831" width="5" bestFit="1" customWidth="1"/>
    <col min="2832" max="2832" width="8" bestFit="1" customWidth="1"/>
    <col min="2833" max="2833" width="5" bestFit="1" customWidth="1"/>
    <col min="2834" max="2834" width="7" bestFit="1" customWidth="1"/>
    <col min="2835" max="2835" width="5" bestFit="1" customWidth="1"/>
    <col min="2836" max="2836" width="7" bestFit="1" customWidth="1"/>
    <col min="2837" max="2837" width="5" bestFit="1" customWidth="1"/>
    <col min="2838" max="2840" width="7" bestFit="1" customWidth="1"/>
    <col min="2841" max="2841" width="8" bestFit="1" customWidth="1"/>
    <col min="2842" max="2843" width="7" bestFit="1" customWidth="1"/>
    <col min="2844" max="2844" width="12" bestFit="1" customWidth="1"/>
    <col min="2845" max="2845" width="5" bestFit="1" customWidth="1"/>
    <col min="2846" max="2848" width="7" bestFit="1" customWidth="1"/>
    <col min="2849" max="2849" width="8" bestFit="1" customWidth="1"/>
    <col min="2850" max="2852" width="5" bestFit="1" customWidth="1"/>
    <col min="2853" max="2863" width="7" bestFit="1" customWidth="1"/>
    <col min="2864" max="2864" width="5" bestFit="1" customWidth="1"/>
    <col min="2865" max="2865" width="8" bestFit="1" customWidth="1"/>
    <col min="2866" max="2866" width="5" bestFit="1" customWidth="1"/>
    <col min="2867" max="2867" width="12" bestFit="1" customWidth="1"/>
    <col min="2868" max="2868" width="5" bestFit="1" customWidth="1"/>
    <col min="2869" max="2869" width="7" bestFit="1" customWidth="1"/>
    <col min="2870" max="2870" width="5" bestFit="1" customWidth="1"/>
    <col min="2871" max="2874" width="7" bestFit="1" customWidth="1"/>
    <col min="2875" max="2876" width="5" bestFit="1" customWidth="1"/>
    <col min="2877" max="2877" width="8" bestFit="1" customWidth="1"/>
    <col min="2878" max="2884" width="7" bestFit="1" customWidth="1"/>
    <col min="2885" max="2885" width="5" bestFit="1" customWidth="1"/>
    <col min="2886" max="2886" width="12" bestFit="1" customWidth="1"/>
    <col min="2887" max="2888" width="7" bestFit="1" customWidth="1"/>
    <col min="2889" max="2889" width="8" bestFit="1" customWidth="1"/>
    <col min="2890" max="2891" width="5" bestFit="1" customWidth="1"/>
    <col min="2892" max="2894" width="7" bestFit="1" customWidth="1"/>
    <col min="2895" max="2895" width="5" bestFit="1" customWidth="1"/>
    <col min="2896" max="2898" width="7" bestFit="1" customWidth="1"/>
    <col min="2899" max="2899" width="5" bestFit="1" customWidth="1"/>
    <col min="2900" max="2905" width="7" bestFit="1" customWidth="1"/>
    <col min="2906" max="2906" width="5" bestFit="1" customWidth="1"/>
    <col min="2907" max="2907" width="8" bestFit="1" customWidth="1"/>
    <col min="2908" max="2908" width="5" bestFit="1" customWidth="1"/>
    <col min="2909" max="2909" width="7" bestFit="1" customWidth="1"/>
    <col min="2910" max="2913" width="5" bestFit="1" customWidth="1"/>
    <col min="2914" max="2914" width="8" bestFit="1" customWidth="1"/>
    <col min="2915" max="2916" width="7" bestFit="1" customWidth="1"/>
    <col min="2917" max="2917" width="5" bestFit="1" customWidth="1"/>
    <col min="2918" max="2918" width="7" bestFit="1" customWidth="1"/>
    <col min="2919" max="2919" width="5" bestFit="1" customWidth="1"/>
    <col min="2920" max="2920" width="12" bestFit="1" customWidth="1"/>
    <col min="2921" max="2922" width="7" bestFit="1" customWidth="1"/>
    <col min="2923" max="2923" width="5" bestFit="1" customWidth="1"/>
    <col min="2924" max="2925" width="7" bestFit="1" customWidth="1"/>
    <col min="2926" max="2926" width="5" bestFit="1" customWidth="1"/>
    <col min="2927" max="2927" width="7" bestFit="1" customWidth="1"/>
    <col min="2928" max="2928" width="5" bestFit="1" customWidth="1"/>
    <col min="2929" max="2932" width="7" bestFit="1" customWidth="1"/>
    <col min="2933" max="2933" width="8" bestFit="1" customWidth="1"/>
    <col min="2934" max="2939" width="7" bestFit="1" customWidth="1"/>
    <col min="2940" max="2940" width="5" bestFit="1" customWidth="1"/>
    <col min="2941" max="2941" width="7" bestFit="1" customWidth="1"/>
    <col min="2942" max="2942" width="5" bestFit="1" customWidth="1"/>
    <col min="2943" max="2945" width="7" bestFit="1" customWidth="1"/>
    <col min="2946" max="2947" width="5" bestFit="1" customWidth="1"/>
    <col min="2948" max="2950" width="7" bestFit="1" customWidth="1"/>
    <col min="2951" max="2951" width="12" bestFit="1" customWidth="1"/>
    <col min="2952" max="2953" width="5" bestFit="1" customWidth="1"/>
    <col min="2954" max="2958" width="7" bestFit="1" customWidth="1"/>
    <col min="2959" max="2959" width="5" bestFit="1" customWidth="1"/>
    <col min="2960" max="2964" width="7" bestFit="1" customWidth="1"/>
    <col min="2965" max="2967" width="8" bestFit="1" customWidth="1"/>
    <col min="2968" max="2969" width="7" bestFit="1" customWidth="1"/>
    <col min="2970" max="2970" width="5" bestFit="1" customWidth="1"/>
    <col min="2971" max="2971" width="7" bestFit="1" customWidth="1"/>
    <col min="2972" max="2974" width="5" bestFit="1" customWidth="1"/>
    <col min="2975" max="2975" width="8" bestFit="1" customWidth="1"/>
    <col min="2976" max="2976" width="7" bestFit="1" customWidth="1"/>
    <col min="2977" max="2977" width="5" bestFit="1" customWidth="1"/>
    <col min="2978" max="2983" width="7" bestFit="1" customWidth="1"/>
    <col min="2984" max="2984" width="5" bestFit="1" customWidth="1"/>
    <col min="2985" max="2985" width="7" bestFit="1" customWidth="1"/>
    <col min="2986" max="2987" width="8" bestFit="1" customWidth="1"/>
    <col min="2988" max="2988" width="5" bestFit="1" customWidth="1"/>
    <col min="2989" max="2989" width="7" bestFit="1" customWidth="1"/>
    <col min="2990" max="2990" width="8" bestFit="1" customWidth="1"/>
    <col min="2991" max="2991" width="5" bestFit="1" customWidth="1"/>
    <col min="2992" max="2992" width="7" bestFit="1" customWidth="1"/>
    <col min="2993" max="2993" width="12" bestFit="1" customWidth="1"/>
    <col min="2994" max="2994" width="5" bestFit="1" customWidth="1"/>
    <col min="2995" max="2995" width="7" bestFit="1" customWidth="1"/>
    <col min="2996" max="2996" width="8" bestFit="1" customWidth="1"/>
    <col min="2997" max="2998" width="7" bestFit="1" customWidth="1"/>
    <col min="2999" max="3000" width="5" bestFit="1" customWidth="1"/>
    <col min="3001" max="3002" width="7" bestFit="1" customWidth="1"/>
    <col min="3003" max="3003" width="8" bestFit="1" customWidth="1"/>
    <col min="3004" max="3004" width="5" bestFit="1" customWidth="1"/>
    <col min="3005" max="3010" width="7" bestFit="1" customWidth="1"/>
    <col min="3011" max="3011" width="8" bestFit="1" customWidth="1"/>
    <col min="3012" max="3012" width="7" bestFit="1" customWidth="1"/>
    <col min="3013" max="3014" width="5" bestFit="1" customWidth="1"/>
    <col min="3015" max="3015" width="7" bestFit="1" customWidth="1"/>
    <col min="3016" max="3016" width="5" bestFit="1" customWidth="1"/>
    <col min="3017" max="3018" width="7" bestFit="1" customWidth="1"/>
    <col min="3019" max="3019" width="12" bestFit="1" customWidth="1"/>
    <col min="3020" max="3023" width="7" bestFit="1" customWidth="1"/>
    <col min="3024" max="3025" width="5" bestFit="1" customWidth="1"/>
    <col min="3026" max="3026" width="7" bestFit="1" customWidth="1"/>
    <col min="3027" max="3027" width="8" bestFit="1" customWidth="1"/>
    <col min="3028" max="3028" width="12" bestFit="1" customWidth="1"/>
    <col min="3029" max="3030" width="7" bestFit="1" customWidth="1"/>
    <col min="3031" max="3031" width="8" bestFit="1" customWidth="1"/>
    <col min="3032" max="3032" width="5" bestFit="1" customWidth="1"/>
    <col min="3033" max="3035" width="7" bestFit="1" customWidth="1"/>
    <col min="3036" max="3036" width="5" bestFit="1" customWidth="1"/>
    <col min="3037" max="3038" width="7" bestFit="1" customWidth="1"/>
    <col min="3039" max="3039" width="5" bestFit="1" customWidth="1"/>
    <col min="3040" max="3041" width="7" bestFit="1" customWidth="1"/>
    <col min="3042" max="3042" width="8" bestFit="1" customWidth="1"/>
    <col min="3043" max="3043" width="7" bestFit="1" customWidth="1"/>
    <col min="3044" max="3044" width="5" bestFit="1" customWidth="1"/>
    <col min="3045" max="3045" width="7" bestFit="1" customWidth="1"/>
    <col min="3046" max="3046" width="8" bestFit="1" customWidth="1"/>
    <col min="3047" max="3047" width="5" bestFit="1" customWidth="1"/>
    <col min="3048" max="3049" width="7" bestFit="1" customWidth="1"/>
    <col min="3050" max="3051" width="5" bestFit="1" customWidth="1"/>
    <col min="3052" max="3052" width="12" bestFit="1" customWidth="1"/>
    <col min="3053" max="3053" width="8" bestFit="1" customWidth="1"/>
    <col min="3054" max="3054" width="7" bestFit="1" customWidth="1"/>
    <col min="3055" max="3056" width="5" bestFit="1" customWidth="1"/>
    <col min="3057" max="3058" width="7" bestFit="1" customWidth="1"/>
    <col min="3059" max="3059" width="5" bestFit="1" customWidth="1"/>
    <col min="3060" max="3061" width="7" bestFit="1" customWidth="1"/>
    <col min="3062" max="3062" width="5" bestFit="1" customWidth="1"/>
    <col min="3063" max="3063" width="7" bestFit="1" customWidth="1"/>
    <col min="3064" max="3064" width="5" bestFit="1" customWidth="1"/>
    <col min="3065" max="3065" width="7" bestFit="1" customWidth="1"/>
    <col min="3066" max="3066" width="8" bestFit="1" customWidth="1"/>
    <col min="3067" max="3067" width="5" bestFit="1" customWidth="1"/>
    <col min="3068" max="3068" width="7" bestFit="1" customWidth="1"/>
    <col min="3069" max="3069" width="5" bestFit="1" customWidth="1"/>
    <col min="3070" max="3070" width="7" bestFit="1" customWidth="1"/>
    <col min="3071" max="3071" width="5" bestFit="1" customWidth="1"/>
    <col min="3072" max="3074" width="7" bestFit="1" customWidth="1"/>
    <col min="3075" max="3075" width="5" bestFit="1" customWidth="1"/>
    <col min="3076" max="3079" width="7" bestFit="1" customWidth="1"/>
    <col min="3080" max="3080" width="5" bestFit="1" customWidth="1"/>
    <col min="3081" max="3086" width="7" bestFit="1" customWidth="1"/>
    <col min="3087" max="3087" width="8" bestFit="1" customWidth="1"/>
    <col min="3088" max="3088" width="5" bestFit="1" customWidth="1"/>
    <col min="3089" max="3089" width="8" bestFit="1" customWidth="1"/>
    <col min="3090" max="3091" width="5" bestFit="1" customWidth="1"/>
    <col min="3092" max="3093" width="7" bestFit="1" customWidth="1"/>
    <col min="3094" max="3094" width="5" bestFit="1" customWidth="1"/>
    <col min="3095" max="3098" width="7" bestFit="1" customWidth="1"/>
    <col min="3099" max="3099" width="5" bestFit="1" customWidth="1"/>
    <col min="3100" max="3101" width="7" bestFit="1" customWidth="1"/>
    <col min="3102" max="3102" width="5" bestFit="1" customWidth="1"/>
    <col min="3103" max="3103" width="7" bestFit="1" customWidth="1"/>
    <col min="3104" max="3104" width="8" bestFit="1" customWidth="1"/>
    <col min="3105" max="3106" width="7" bestFit="1" customWidth="1"/>
    <col min="3107" max="3107" width="5" bestFit="1" customWidth="1"/>
    <col min="3108" max="3108" width="7" bestFit="1" customWidth="1"/>
    <col min="3109" max="3109" width="12" bestFit="1" customWidth="1"/>
    <col min="3110" max="3111" width="5" bestFit="1" customWidth="1"/>
    <col min="3112" max="3112" width="7" bestFit="1" customWidth="1"/>
    <col min="3113" max="3113" width="5" bestFit="1" customWidth="1"/>
    <col min="3114" max="3114" width="7" bestFit="1" customWidth="1"/>
    <col min="3115" max="3115" width="5" bestFit="1" customWidth="1"/>
    <col min="3116" max="3116" width="7" bestFit="1" customWidth="1"/>
    <col min="3117" max="3117" width="8" bestFit="1" customWidth="1"/>
    <col min="3118" max="3118" width="7" bestFit="1" customWidth="1"/>
    <col min="3119" max="3120" width="5" bestFit="1" customWidth="1"/>
    <col min="3121" max="3122" width="7" bestFit="1" customWidth="1"/>
    <col min="3123" max="3123" width="5" bestFit="1" customWidth="1"/>
    <col min="3124" max="3124" width="7" bestFit="1" customWidth="1"/>
    <col min="3125" max="3125" width="12" bestFit="1" customWidth="1"/>
    <col min="3126" max="3127" width="5" bestFit="1" customWidth="1"/>
    <col min="3128" max="3128" width="7" bestFit="1" customWidth="1"/>
    <col min="3129" max="3129" width="12" bestFit="1" customWidth="1"/>
    <col min="3130" max="3131" width="7" bestFit="1" customWidth="1"/>
    <col min="3132" max="3133" width="5" bestFit="1" customWidth="1"/>
    <col min="3134" max="3134" width="8" bestFit="1" customWidth="1"/>
    <col min="3135" max="3135" width="5" bestFit="1" customWidth="1"/>
    <col min="3136" max="3136" width="7" bestFit="1" customWidth="1"/>
    <col min="3137" max="3137" width="8" bestFit="1" customWidth="1"/>
    <col min="3138" max="3139" width="7" bestFit="1" customWidth="1"/>
    <col min="3140" max="3140" width="5" bestFit="1" customWidth="1"/>
    <col min="3141" max="3141" width="8" bestFit="1" customWidth="1"/>
    <col min="3142" max="3147" width="7" bestFit="1" customWidth="1"/>
    <col min="3148" max="3148" width="8" bestFit="1" customWidth="1"/>
    <col min="3149" max="3149" width="5" bestFit="1" customWidth="1"/>
    <col min="3150" max="3150" width="8" bestFit="1" customWidth="1"/>
    <col min="3151" max="3151" width="7" bestFit="1" customWidth="1"/>
    <col min="3152" max="3155" width="5" bestFit="1" customWidth="1"/>
    <col min="3156" max="3159" width="7" bestFit="1" customWidth="1"/>
    <col min="3160" max="3160" width="8" bestFit="1" customWidth="1"/>
    <col min="3161" max="3161" width="5" bestFit="1" customWidth="1"/>
    <col min="3162" max="3163" width="7" bestFit="1" customWidth="1"/>
    <col min="3164" max="3165" width="5" bestFit="1" customWidth="1"/>
    <col min="3166" max="3167" width="7" bestFit="1" customWidth="1"/>
    <col min="3168" max="3168" width="12" bestFit="1" customWidth="1"/>
    <col min="3169" max="3169" width="5" bestFit="1" customWidth="1"/>
    <col min="3170" max="3170" width="7" bestFit="1" customWidth="1"/>
    <col min="3171" max="3172" width="8" bestFit="1" customWidth="1"/>
    <col min="3173" max="3173" width="7" bestFit="1" customWidth="1"/>
    <col min="3174" max="3175" width="5" bestFit="1" customWidth="1"/>
    <col min="3176" max="3176" width="7" bestFit="1" customWidth="1"/>
    <col min="3177" max="3177" width="8" bestFit="1" customWidth="1"/>
    <col min="3178" max="3178" width="7" bestFit="1" customWidth="1"/>
    <col min="3179" max="3179" width="8" bestFit="1" customWidth="1"/>
    <col min="3180" max="3180" width="7" bestFit="1" customWidth="1"/>
    <col min="3181" max="3181" width="8" bestFit="1" customWidth="1"/>
    <col min="3182" max="3186" width="7" bestFit="1" customWidth="1"/>
    <col min="3187" max="3187" width="5" bestFit="1" customWidth="1"/>
    <col min="3188" max="3189" width="7" bestFit="1" customWidth="1"/>
    <col min="3190" max="3190" width="5" bestFit="1" customWidth="1"/>
    <col min="3191" max="3191" width="12" bestFit="1" customWidth="1"/>
    <col min="3192" max="3192" width="7" bestFit="1" customWidth="1"/>
    <col min="3193" max="3193" width="5" bestFit="1" customWidth="1"/>
    <col min="3194" max="3194" width="7" bestFit="1" customWidth="1"/>
    <col min="3195" max="3195" width="12" bestFit="1" customWidth="1"/>
    <col min="3196" max="3198" width="5" bestFit="1" customWidth="1"/>
    <col min="3199" max="3200" width="8" bestFit="1" customWidth="1"/>
    <col min="3201" max="3201" width="7" bestFit="1" customWidth="1"/>
    <col min="3202" max="3204" width="5" bestFit="1" customWidth="1"/>
    <col min="3205" max="3205" width="8" bestFit="1" customWidth="1"/>
    <col min="3206" max="3206" width="7" bestFit="1" customWidth="1"/>
    <col min="3207" max="3208" width="5" bestFit="1" customWidth="1"/>
    <col min="3209" max="3211" width="7" bestFit="1" customWidth="1"/>
    <col min="3212" max="3212" width="5" bestFit="1" customWidth="1"/>
    <col min="3213" max="3213" width="7" bestFit="1" customWidth="1"/>
    <col min="3214" max="3214" width="5" bestFit="1" customWidth="1"/>
    <col min="3215" max="3215" width="7" bestFit="1" customWidth="1"/>
    <col min="3216" max="3216" width="8" bestFit="1" customWidth="1"/>
    <col min="3217" max="3217" width="5" bestFit="1" customWidth="1"/>
    <col min="3218" max="3218" width="7" bestFit="1" customWidth="1"/>
    <col min="3219" max="3219" width="5" bestFit="1" customWidth="1"/>
    <col min="3220" max="3221" width="7" bestFit="1" customWidth="1"/>
    <col min="3222" max="3222" width="12" bestFit="1" customWidth="1"/>
    <col min="3223" max="3224" width="7" bestFit="1" customWidth="1"/>
    <col min="3225" max="3225" width="8" bestFit="1" customWidth="1"/>
    <col min="3226" max="3226" width="5" bestFit="1" customWidth="1"/>
    <col min="3227" max="3227" width="7" bestFit="1" customWidth="1"/>
    <col min="3228" max="3228" width="8" bestFit="1" customWidth="1"/>
    <col min="3229" max="3230" width="7" bestFit="1" customWidth="1"/>
    <col min="3231" max="3231" width="8" bestFit="1" customWidth="1"/>
    <col min="3232" max="3232" width="7" bestFit="1" customWidth="1"/>
    <col min="3233" max="3233" width="5" bestFit="1" customWidth="1"/>
    <col min="3234" max="3236" width="7" bestFit="1" customWidth="1"/>
    <col min="3237" max="3238" width="8" bestFit="1" customWidth="1"/>
    <col min="3239" max="3239" width="7" bestFit="1" customWidth="1"/>
    <col min="3240" max="3241" width="5" bestFit="1" customWidth="1"/>
    <col min="3242" max="3242" width="7" bestFit="1" customWidth="1"/>
    <col min="3243" max="3243" width="5" bestFit="1" customWidth="1"/>
    <col min="3244" max="3247" width="7" bestFit="1" customWidth="1"/>
    <col min="3248" max="3249" width="8" bestFit="1" customWidth="1"/>
    <col min="3250" max="3251" width="7" bestFit="1" customWidth="1"/>
    <col min="3252" max="3253" width="5" bestFit="1" customWidth="1"/>
    <col min="3254" max="3254" width="7" bestFit="1" customWidth="1"/>
    <col min="3255" max="3256" width="5" bestFit="1" customWidth="1"/>
    <col min="3257" max="3258" width="7" bestFit="1" customWidth="1"/>
    <col min="3259" max="3261" width="5" bestFit="1" customWidth="1"/>
    <col min="3262" max="3262" width="7" bestFit="1" customWidth="1"/>
    <col min="3263" max="3263" width="12" bestFit="1" customWidth="1"/>
    <col min="3264" max="3266" width="7" bestFit="1" customWidth="1"/>
    <col min="3267" max="3268" width="5" bestFit="1" customWidth="1"/>
    <col min="3269" max="3269" width="12" bestFit="1" customWidth="1"/>
    <col min="3270" max="3270" width="5" bestFit="1" customWidth="1"/>
    <col min="3271" max="3272" width="7" bestFit="1" customWidth="1"/>
    <col min="3273" max="3273" width="5" bestFit="1" customWidth="1"/>
    <col min="3274" max="3274" width="8" bestFit="1" customWidth="1"/>
    <col min="3275" max="3276" width="7" bestFit="1" customWidth="1"/>
    <col min="3277" max="3277" width="5" bestFit="1" customWidth="1"/>
    <col min="3278" max="3279" width="7" bestFit="1" customWidth="1"/>
    <col min="3280" max="3280" width="12" bestFit="1" customWidth="1"/>
    <col min="3281" max="3281" width="7" bestFit="1" customWidth="1"/>
    <col min="3282" max="3283" width="5" bestFit="1" customWidth="1"/>
    <col min="3284" max="3284" width="7" bestFit="1" customWidth="1"/>
    <col min="3285" max="3286" width="5" bestFit="1" customWidth="1"/>
    <col min="3287" max="3287" width="7" bestFit="1" customWidth="1"/>
    <col min="3288" max="3288" width="5" bestFit="1" customWidth="1"/>
    <col min="3289" max="3289" width="12" bestFit="1" customWidth="1"/>
    <col min="3290" max="3291" width="7" bestFit="1" customWidth="1"/>
    <col min="3292" max="3292" width="8" bestFit="1" customWidth="1"/>
    <col min="3293" max="3293" width="7" bestFit="1" customWidth="1"/>
    <col min="3294" max="3294" width="8" bestFit="1" customWidth="1"/>
    <col min="3295" max="3299" width="7" bestFit="1" customWidth="1"/>
    <col min="3300" max="3300" width="8" bestFit="1" customWidth="1"/>
    <col min="3301" max="3301" width="5" bestFit="1" customWidth="1"/>
    <col min="3302" max="3302" width="7" bestFit="1" customWidth="1"/>
    <col min="3303" max="3304" width="5" bestFit="1" customWidth="1"/>
    <col min="3305" max="3305" width="7" bestFit="1" customWidth="1"/>
    <col min="3306" max="3306" width="5" bestFit="1" customWidth="1"/>
    <col min="3307" max="3307" width="7" bestFit="1" customWidth="1"/>
    <col min="3308" max="3308" width="8" bestFit="1" customWidth="1"/>
    <col min="3309" max="3311" width="5" bestFit="1" customWidth="1"/>
    <col min="3312" max="3312" width="8" bestFit="1" customWidth="1"/>
    <col min="3313" max="3313" width="5" bestFit="1" customWidth="1"/>
    <col min="3314" max="3315" width="7" bestFit="1" customWidth="1"/>
    <col min="3316" max="3316" width="5" bestFit="1" customWidth="1"/>
    <col min="3317" max="3317" width="8" bestFit="1" customWidth="1"/>
    <col min="3318" max="3321" width="7" bestFit="1" customWidth="1"/>
    <col min="3322" max="3324" width="8" bestFit="1" customWidth="1"/>
    <col min="3325" max="3326" width="5" bestFit="1" customWidth="1"/>
    <col min="3327" max="3327" width="7" bestFit="1" customWidth="1"/>
    <col min="3328" max="3328" width="5" bestFit="1" customWidth="1"/>
    <col min="3329" max="3329" width="7" bestFit="1" customWidth="1"/>
    <col min="3330" max="3330" width="5" bestFit="1" customWidth="1"/>
    <col min="3331" max="3331" width="8" bestFit="1" customWidth="1"/>
    <col min="3332" max="3333" width="7" bestFit="1" customWidth="1"/>
    <col min="3334" max="3334" width="5" bestFit="1" customWidth="1"/>
    <col min="3335" max="3335" width="8" bestFit="1" customWidth="1"/>
    <col min="3336" max="3337" width="7" bestFit="1" customWidth="1"/>
    <col min="3338" max="3338" width="8" bestFit="1" customWidth="1"/>
    <col min="3339" max="3339" width="5" bestFit="1" customWidth="1"/>
    <col min="3340" max="3340" width="7" bestFit="1" customWidth="1"/>
    <col min="3341" max="3341" width="8" bestFit="1" customWidth="1"/>
    <col min="3342" max="3343" width="7" bestFit="1" customWidth="1"/>
    <col min="3344" max="3346" width="5" bestFit="1" customWidth="1"/>
    <col min="3347" max="3348" width="7" bestFit="1" customWidth="1"/>
    <col min="3349" max="3349" width="8" bestFit="1" customWidth="1"/>
    <col min="3350" max="3352" width="7" bestFit="1" customWidth="1"/>
    <col min="3353" max="3353" width="8" bestFit="1" customWidth="1"/>
    <col min="3354" max="3354" width="7" bestFit="1" customWidth="1"/>
    <col min="3355" max="3355" width="8" bestFit="1" customWidth="1"/>
    <col min="3356" max="3356" width="5" bestFit="1" customWidth="1"/>
    <col min="3357" max="3357" width="7" bestFit="1" customWidth="1"/>
    <col min="3358" max="3358" width="5" bestFit="1" customWidth="1"/>
    <col min="3359" max="3360" width="8" bestFit="1" customWidth="1"/>
    <col min="3361" max="3361" width="7" bestFit="1" customWidth="1"/>
    <col min="3362" max="3362" width="5" bestFit="1" customWidth="1"/>
    <col min="3363" max="3363" width="8" bestFit="1" customWidth="1"/>
    <col min="3364" max="3364" width="5" bestFit="1" customWidth="1"/>
    <col min="3365" max="3365" width="7" bestFit="1" customWidth="1"/>
    <col min="3366" max="3366" width="5" bestFit="1" customWidth="1"/>
    <col min="3367" max="3372" width="7" bestFit="1" customWidth="1"/>
    <col min="3373" max="3373" width="5" bestFit="1" customWidth="1"/>
    <col min="3374" max="3374" width="7" bestFit="1" customWidth="1"/>
    <col min="3375" max="3375" width="5" bestFit="1" customWidth="1"/>
    <col min="3376" max="3376" width="8" bestFit="1" customWidth="1"/>
    <col min="3377" max="3377" width="7" bestFit="1" customWidth="1"/>
    <col min="3378" max="3378" width="8" bestFit="1" customWidth="1"/>
    <col min="3379" max="3379" width="7" bestFit="1" customWidth="1"/>
    <col min="3380" max="3380" width="5" bestFit="1" customWidth="1"/>
    <col min="3381" max="3382" width="7" bestFit="1" customWidth="1"/>
    <col min="3383" max="3383" width="5" bestFit="1" customWidth="1"/>
    <col min="3384" max="3384" width="8" bestFit="1" customWidth="1"/>
    <col min="3385" max="3385" width="6" bestFit="1" customWidth="1"/>
    <col min="3386" max="3386" width="8" bestFit="1" customWidth="1"/>
    <col min="3387" max="3387" width="16.42578125" bestFit="1" customWidth="1"/>
    <col min="3388" max="3388" width="13.28515625" bestFit="1" customWidth="1"/>
    <col min="3389" max="3390" width="6" bestFit="1" customWidth="1"/>
    <col min="3391" max="3391" width="4" bestFit="1" customWidth="1"/>
    <col min="3392" max="3392" width="6" bestFit="1" customWidth="1"/>
    <col min="3393" max="3393" width="7" bestFit="1" customWidth="1"/>
    <col min="3394" max="3394" width="5" bestFit="1" customWidth="1"/>
    <col min="3395" max="3395" width="12" bestFit="1" customWidth="1"/>
    <col min="3396" max="3396" width="5" bestFit="1" customWidth="1"/>
    <col min="3397" max="3401" width="7" bestFit="1" customWidth="1"/>
    <col min="3402" max="3402" width="5" bestFit="1" customWidth="1"/>
    <col min="3403" max="3403" width="8" bestFit="1" customWidth="1"/>
    <col min="3404" max="3404" width="5" bestFit="1" customWidth="1"/>
    <col min="3405" max="3405" width="7" bestFit="1" customWidth="1"/>
    <col min="3406" max="3406" width="5" bestFit="1" customWidth="1"/>
    <col min="3407" max="3407" width="7" bestFit="1" customWidth="1"/>
    <col min="3408" max="3409" width="5" bestFit="1" customWidth="1"/>
    <col min="3410" max="3410" width="7" bestFit="1" customWidth="1"/>
    <col min="3411" max="3411" width="12" bestFit="1" customWidth="1"/>
    <col min="3412" max="3412" width="5" bestFit="1" customWidth="1"/>
    <col min="3413" max="3413" width="7" bestFit="1" customWidth="1"/>
    <col min="3414" max="3414" width="8" bestFit="1" customWidth="1"/>
    <col min="3415" max="3415" width="5" bestFit="1" customWidth="1"/>
    <col min="3416" max="3418" width="8" bestFit="1" customWidth="1"/>
    <col min="3419" max="3420" width="7" bestFit="1" customWidth="1"/>
    <col min="3421" max="3422" width="5" bestFit="1" customWidth="1"/>
    <col min="3423" max="3423" width="8" bestFit="1" customWidth="1"/>
    <col min="3424" max="3424" width="7" bestFit="1" customWidth="1"/>
    <col min="3425" max="3425" width="12" bestFit="1" customWidth="1"/>
    <col min="3426" max="3426" width="5" bestFit="1" customWidth="1"/>
    <col min="3427" max="3427" width="7" bestFit="1" customWidth="1"/>
    <col min="3428" max="3428" width="8" bestFit="1" customWidth="1"/>
    <col min="3429" max="3429" width="5" bestFit="1" customWidth="1"/>
    <col min="3430" max="3430" width="8" bestFit="1" customWidth="1"/>
    <col min="3431" max="3433" width="7" bestFit="1" customWidth="1"/>
    <col min="3434" max="3434" width="5" bestFit="1" customWidth="1"/>
    <col min="3435" max="3436" width="8" bestFit="1" customWidth="1"/>
    <col min="3437" max="3438" width="7" bestFit="1" customWidth="1"/>
    <col min="3439" max="3440" width="5" bestFit="1" customWidth="1"/>
    <col min="3441" max="3444" width="7" bestFit="1" customWidth="1"/>
    <col min="3445" max="3446" width="5" bestFit="1" customWidth="1"/>
    <col min="3447" max="3447" width="7" bestFit="1" customWidth="1"/>
    <col min="3448" max="3448" width="5" bestFit="1" customWidth="1"/>
    <col min="3449" max="3452" width="7" bestFit="1" customWidth="1"/>
    <col min="3453" max="3456" width="5" bestFit="1" customWidth="1"/>
    <col min="3457" max="3457" width="16.42578125" bestFit="1" customWidth="1"/>
    <col min="3458" max="3458" width="11.28515625" bestFit="1" customWidth="1"/>
  </cols>
  <sheetData>
    <row r="3" spans="1:29">
      <c r="A3" t="s">
        <v>62</v>
      </c>
      <c r="B3" t="s">
        <v>63</v>
      </c>
    </row>
    <row r="5" spans="1:29">
      <c r="B5" t="s">
        <v>64</v>
      </c>
      <c r="C5" t="s">
        <v>65</v>
      </c>
    </row>
    <row r="6" spans="1:29">
      <c r="B6" t="s">
        <v>66</v>
      </c>
      <c r="O6" t="s">
        <v>67</v>
      </c>
      <c r="AB6" t="s">
        <v>68</v>
      </c>
      <c r="AC6" t="s">
        <v>69</v>
      </c>
    </row>
    <row r="7" spans="1:29">
      <c r="A7" t="s">
        <v>70</v>
      </c>
      <c r="B7">
        <v>11</v>
      </c>
      <c r="C7">
        <v>12</v>
      </c>
      <c r="D7">
        <v>13</v>
      </c>
      <c r="E7">
        <v>14</v>
      </c>
      <c r="F7">
        <v>15</v>
      </c>
      <c r="G7">
        <v>16</v>
      </c>
      <c r="H7">
        <v>17</v>
      </c>
      <c r="I7">
        <v>18</v>
      </c>
      <c r="J7">
        <v>19</v>
      </c>
      <c r="K7">
        <v>20</v>
      </c>
      <c r="L7">
        <v>21</v>
      </c>
      <c r="M7">
        <v>98</v>
      </c>
      <c r="N7">
        <v>999</v>
      </c>
      <c r="O7">
        <v>11</v>
      </c>
      <c r="P7">
        <v>12</v>
      </c>
      <c r="Q7">
        <v>13</v>
      </c>
      <c r="R7">
        <v>14</v>
      </c>
      <c r="S7">
        <v>15</v>
      </c>
      <c r="T7">
        <v>16</v>
      </c>
      <c r="U7">
        <v>17</v>
      </c>
      <c r="V7">
        <v>18</v>
      </c>
      <c r="W7">
        <v>19</v>
      </c>
      <c r="X7">
        <v>20</v>
      </c>
      <c r="Y7">
        <v>21</v>
      </c>
      <c r="Z7">
        <v>98</v>
      </c>
      <c r="AA7">
        <v>999</v>
      </c>
    </row>
    <row r="8" spans="1:29">
      <c r="A8">
        <v>1</v>
      </c>
      <c r="B8" s="16">
        <v>16</v>
      </c>
      <c r="C8" s="16">
        <v>20</v>
      </c>
      <c r="D8" s="16">
        <v>15</v>
      </c>
      <c r="E8" s="16">
        <v>11</v>
      </c>
      <c r="F8" s="16">
        <v>8</v>
      </c>
      <c r="G8" s="16">
        <v>4</v>
      </c>
      <c r="H8" s="16">
        <v>7</v>
      </c>
      <c r="I8" s="16"/>
      <c r="J8" s="16">
        <v>1</v>
      </c>
      <c r="K8" s="16"/>
      <c r="L8" s="16">
        <v>1</v>
      </c>
      <c r="M8" s="16">
        <v>4</v>
      </c>
      <c r="N8" s="16"/>
      <c r="O8" s="16">
        <v>176</v>
      </c>
      <c r="P8" s="16">
        <v>240</v>
      </c>
      <c r="Q8" s="16">
        <v>195</v>
      </c>
      <c r="R8" s="16">
        <v>154</v>
      </c>
      <c r="S8" s="16">
        <v>120</v>
      </c>
      <c r="T8" s="16">
        <v>64</v>
      </c>
      <c r="U8" s="16">
        <v>119</v>
      </c>
      <c r="V8" s="16"/>
      <c r="W8" s="16">
        <v>19</v>
      </c>
      <c r="X8" s="16"/>
      <c r="Y8" s="16">
        <v>21</v>
      </c>
      <c r="Z8" s="16">
        <v>392</v>
      </c>
      <c r="AA8" s="16"/>
      <c r="AB8" s="16">
        <v>87</v>
      </c>
      <c r="AC8" s="16">
        <v>1500</v>
      </c>
    </row>
    <row r="9" spans="1:29">
      <c r="A9">
        <v>2</v>
      </c>
      <c r="B9" s="16">
        <v>19</v>
      </c>
      <c r="C9" s="16">
        <v>27</v>
      </c>
      <c r="D9" s="16">
        <v>40</v>
      </c>
      <c r="E9" s="16">
        <v>67</v>
      </c>
      <c r="F9" s="16">
        <v>54</v>
      </c>
      <c r="G9" s="16">
        <v>53</v>
      </c>
      <c r="H9" s="16">
        <v>42</v>
      </c>
      <c r="I9" s="16">
        <v>38</v>
      </c>
      <c r="J9" s="16">
        <v>23</v>
      </c>
      <c r="K9" s="16">
        <v>15</v>
      </c>
      <c r="L9" s="16">
        <v>40</v>
      </c>
      <c r="M9" s="16">
        <v>36</v>
      </c>
      <c r="N9" s="16">
        <v>1</v>
      </c>
      <c r="O9" s="16">
        <v>209</v>
      </c>
      <c r="P9" s="16">
        <v>324</v>
      </c>
      <c r="Q9" s="16">
        <v>520</v>
      </c>
      <c r="R9" s="16">
        <v>938</v>
      </c>
      <c r="S9" s="16">
        <v>810</v>
      </c>
      <c r="T9" s="16">
        <v>848</v>
      </c>
      <c r="U9" s="16">
        <v>714</v>
      </c>
      <c r="V9" s="16">
        <v>684</v>
      </c>
      <c r="W9" s="16">
        <v>437</v>
      </c>
      <c r="X9" s="16">
        <v>300</v>
      </c>
      <c r="Y9" s="16">
        <v>840</v>
      </c>
      <c r="Z9" s="16">
        <v>3528</v>
      </c>
      <c r="AA9" s="16">
        <v>999</v>
      </c>
      <c r="AB9" s="16">
        <v>455</v>
      </c>
      <c r="AC9" s="16">
        <v>11151</v>
      </c>
    </row>
    <row r="10" spans="1:29">
      <c r="A10">
        <v>3</v>
      </c>
      <c r="B10" s="16">
        <v>19</v>
      </c>
      <c r="C10" s="16">
        <v>23</v>
      </c>
      <c r="D10" s="16">
        <v>35</v>
      </c>
      <c r="E10" s="16">
        <v>60</v>
      </c>
      <c r="F10" s="16">
        <v>53</v>
      </c>
      <c r="G10" s="16">
        <v>48</v>
      </c>
      <c r="H10" s="16">
        <v>43</v>
      </c>
      <c r="I10" s="16">
        <v>38</v>
      </c>
      <c r="J10" s="16">
        <v>43</v>
      </c>
      <c r="K10" s="16">
        <v>31</v>
      </c>
      <c r="L10" s="16">
        <v>63</v>
      </c>
      <c r="M10" s="16">
        <v>40</v>
      </c>
      <c r="N10" s="16">
        <v>3</v>
      </c>
      <c r="O10" s="16">
        <v>209</v>
      </c>
      <c r="P10" s="16">
        <v>276</v>
      </c>
      <c r="Q10" s="16">
        <v>455</v>
      </c>
      <c r="R10" s="16">
        <v>840</v>
      </c>
      <c r="S10" s="16">
        <v>795</v>
      </c>
      <c r="T10" s="16">
        <v>768</v>
      </c>
      <c r="U10" s="16">
        <v>731</v>
      </c>
      <c r="V10" s="16">
        <v>684</v>
      </c>
      <c r="W10" s="16">
        <v>817</v>
      </c>
      <c r="X10" s="16">
        <v>620</v>
      </c>
      <c r="Y10" s="16">
        <v>1323</v>
      </c>
      <c r="Z10" s="16">
        <v>3920</v>
      </c>
      <c r="AA10" s="16">
        <v>2997</v>
      </c>
      <c r="AB10" s="16">
        <v>499</v>
      </c>
      <c r="AC10" s="16">
        <v>14435</v>
      </c>
    </row>
    <row r="11" spans="1:29">
      <c r="A11">
        <v>4</v>
      </c>
      <c r="B11" s="16">
        <v>18</v>
      </c>
      <c r="C11" s="16">
        <v>44</v>
      </c>
      <c r="D11" s="16">
        <v>50</v>
      </c>
      <c r="E11" s="16">
        <v>61</v>
      </c>
      <c r="F11" s="16">
        <v>67</v>
      </c>
      <c r="G11" s="16">
        <v>63</v>
      </c>
      <c r="H11" s="16">
        <v>49</v>
      </c>
      <c r="I11" s="16">
        <v>48</v>
      </c>
      <c r="J11" s="16">
        <v>49</v>
      </c>
      <c r="K11" s="16">
        <v>46</v>
      </c>
      <c r="L11" s="16">
        <v>96</v>
      </c>
      <c r="M11" s="16">
        <v>114</v>
      </c>
      <c r="N11" s="16">
        <v>7</v>
      </c>
      <c r="O11" s="16">
        <v>198</v>
      </c>
      <c r="P11" s="16">
        <v>528</v>
      </c>
      <c r="Q11" s="16">
        <v>650</v>
      </c>
      <c r="R11" s="16">
        <v>854</v>
      </c>
      <c r="S11" s="16">
        <v>1005</v>
      </c>
      <c r="T11" s="16">
        <v>1008</v>
      </c>
      <c r="U11" s="16">
        <v>833</v>
      </c>
      <c r="V11" s="16">
        <v>864</v>
      </c>
      <c r="W11" s="16">
        <v>931</v>
      </c>
      <c r="X11" s="16">
        <v>920</v>
      </c>
      <c r="Y11" s="16">
        <v>2016</v>
      </c>
      <c r="Z11" s="16">
        <v>11172</v>
      </c>
      <c r="AA11" s="16">
        <v>6993</v>
      </c>
      <c r="AB11" s="16">
        <v>712</v>
      </c>
      <c r="AC11" s="16">
        <v>27972</v>
      </c>
    </row>
    <row r="12" spans="1:29">
      <c r="A12">
        <v>5</v>
      </c>
      <c r="B12" s="16">
        <v>27</v>
      </c>
      <c r="C12" s="16">
        <v>69</v>
      </c>
      <c r="D12" s="16">
        <v>74</v>
      </c>
      <c r="E12" s="16">
        <v>74</v>
      </c>
      <c r="F12" s="16">
        <v>75</v>
      </c>
      <c r="G12" s="16">
        <v>87</v>
      </c>
      <c r="H12" s="16">
        <v>85</v>
      </c>
      <c r="I12" s="16">
        <v>56</v>
      </c>
      <c r="J12" s="16">
        <v>43</v>
      </c>
      <c r="K12" s="16">
        <v>52</v>
      </c>
      <c r="L12" s="16">
        <v>104</v>
      </c>
      <c r="M12" s="16">
        <v>166</v>
      </c>
      <c r="N12" s="16">
        <v>8</v>
      </c>
      <c r="O12" s="16">
        <v>297</v>
      </c>
      <c r="P12" s="16">
        <v>828</v>
      </c>
      <c r="Q12" s="16">
        <v>962</v>
      </c>
      <c r="R12" s="16">
        <v>1036</v>
      </c>
      <c r="S12" s="16">
        <v>1125</v>
      </c>
      <c r="T12" s="16">
        <v>1392</v>
      </c>
      <c r="U12" s="16">
        <v>1445</v>
      </c>
      <c r="V12" s="16">
        <v>1008</v>
      </c>
      <c r="W12" s="16">
        <v>817</v>
      </c>
      <c r="X12" s="16">
        <v>1040</v>
      </c>
      <c r="Y12" s="16">
        <v>2184</v>
      </c>
      <c r="Z12" s="16">
        <v>16268</v>
      </c>
      <c r="AA12" s="16">
        <v>7992</v>
      </c>
      <c r="AB12" s="16">
        <v>920</v>
      </c>
      <c r="AC12" s="16">
        <v>36394</v>
      </c>
    </row>
    <row r="13" spans="1:29">
      <c r="A13">
        <v>6</v>
      </c>
      <c r="B13" s="16">
        <v>19</v>
      </c>
      <c r="C13" s="16">
        <v>79</v>
      </c>
      <c r="D13" s="16">
        <v>108</v>
      </c>
      <c r="E13" s="16">
        <v>120</v>
      </c>
      <c r="F13" s="16">
        <v>112</v>
      </c>
      <c r="G13" s="16">
        <v>72</v>
      </c>
      <c r="H13" s="16">
        <v>61</v>
      </c>
      <c r="I13" s="16">
        <v>43</v>
      </c>
      <c r="J13" s="16">
        <v>31</v>
      </c>
      <c r="K13" s="16">
        <v>38</v>
      </c>
      <c r="L13" s="16">
        <v>50</v>
      </c>
      <c r="M13" s="16">
        <v>210</v>
      </c>
      <c r="N13" s="16">
        <v>21</v>
      </c>
      <c r="O13" s="16">
        <v>209</v>
      </c>
      <c r="P13" s="16">
        <v>948</v>
      </c>
      <c r="Q13" s="16">
        <v>1404</v>
      </c>
      <c r="R13" s="16">
        <v>1680</v>
      </c>
      <c r="S13" s="16">
        <v>1680</v>
      </c>
      <c r="T13" s="16">
        <v>1152</v>
      </c>
      <c r="U13" s="16">
        <v>1037</v>
      </c>
      <c r="V13" s="16">
        <v>774</v>
      </c>
      <c r="W13" s="16">
        <v>589</v>
      </c>
      <c r="X13" s="16">
        <v>760</v>
      </c>
      <c r="Y13" s="16">
        <v>1050</v>
      </c>
      <c r="Z13" s="16">
        <v>20580</v>
      </c>
      <c r="AA13" s="16">
        <v>20979</v>
      </c>
      <c r="AB13" s="16">
        <v>964</v>
      </c>
      <c r="AC13" s="16">
        <v>52842</v>
      </c>
    </row>
    <row r="14" spans="1:29">
      <c r="A14">
        <v>999</v>
      </c>
      <c r="B14" s="16">
        <v>2</v>
      </c>
      <c r="C14" s="16">
        <v>7</v>
      </c>
      <c r="D14" s="16">
        <v>7</v>
      </c>
      <c r="E14" s="16">
        <v>11</v>
      </c>
      <c r="F14" s="16">
        <v>3</v>
      </c>
      <c r="G14" s="16">
        <v>7</v>
      </c>
      <c r="H14" s="16">
        <v>4</v>
      </c>
      <c r="I14" s="16">
        <v>4</v>
      </c>
      <c r="J14" s="16">
        <v>6</v>
      </c>
      <c r="K14" s="16">
        <v>1</v>
      </c>
      <c r="L14" s="16">
        <v>5</v>
      </c>
      <c r="M14" s="16">
        <v>13</v>
      </c>
      <c r="N14" s="16">
        <v>37</v>
      </c>
      <c r="O14" s="16">
        <v>22</v>
      </c>
      <c r="P14" s="16">
        <v>84</v>
      </c>
      <c r="Q14" s="16">
        <v>91</v>
      </c>
      <c r="R14" s="16">
        <v>154</v>
      </c>
      <c r="S14" s="16">
        <v>45</v>
      </c>
      <c r="T14" s="16">
        <v>112</v>
      </c>
      <c r="U14" s="16">
        <v>68</v>
      </c>
      <c r="V14" s="16">
        <v>72</v>
      </c>
      <c r="W14" s="16">
        <v>114</v>
      </c>
      <c r="X14" s="16">
        <v>20</v>
      </c>
      <c r="Y14" s="16">
        <v>105</v>
      </c>
      <c r="Z14" s="16">
        <v>1274</v>
      </c>
      <c r="AA14" s="16">
        <v>36963</v>
      </c>
      <c r="AB14" s="16">
        <v>107</v>
      </c>
      <c r="AC14" s="16">
        <v>39124</v>
      </c>
    </row>
    <row r="15" spans="1:29">
      <c r="A15" t="s">
        <v>0</v>
      </c>
      <c r="B15" s="16">
        <v>120</v>
      </c>
      <c r="C15" s="16">
        <v>269</v>
      </c>
      <c r="D15" s="16">
        <v>329</v>
      </c>
      <c r="E15" s="16">
        <v>404</v>
      </c>
      <c r="F15" s="16">
        <v>372</v>
      </c>
      <c r="G15" s="16">
        <v>334</v>
      </c>
      <c r="H15" s="16">
        <v>291</v>
      </c>
      <c r="I15" s="16">
        <v>227</v>
      </c>
      <c r="J15" s="16">
        <v>196</v>
      </c>
      <c r="K15" s="16">
        <v>183</v>
      </c>
      <c r="L15" s="16">
        <v>359</v>
      </c>
      <c r="M15" s="16">
        <v>583</v>
      </c>
      <c r="N15" s="16">
        <v>77</v>
      </c>
      <c r="O15" s="16">
        <v>1320</v>
      </c>
      <c r="P15" s="16">
        <v>3228</v>
      </c>
      <c r="Q15" s="16">
        <v>4277</v>
      </c>
      <c r="R15" s="16">
        <v>5656</v>
      </c>
      <c r="S15" s="16">
        <v>5580</v>
      </c>
      <c r="T15" s="16">
        <v>5344</v>
      </c>
      <c r="U15" s="16">
        <v>4947</v>
      </c>
      <c r="V15" s="16">
        <v>4086</v>
      </c>
      <c r="W15" s="16">
        <v>3724</v>
      </c>
      <c r="X15" s="16">
        <v>3660</v>
      </c>
      <c r="Y15" s="16">
        <v>7539</v>
      </c>
      <c r="Z15" s="16">
        <v>57134</v>
      </c>
      <c r="AA15" s="16">
        <v>76923</v>
      </c>
      <c r="AB15" s="16">
        <v>3744</v>
      </c>
      <c r="AC15" s="16">
        <v>183418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B57CD8B-AD85-4072-8964-5E1D8980DF2F}"/>
</file>

<file path=customXml/itemProps2.xml><?xml version="1.0" encoding="utf-8"?>
<ds:datastoreItem xmlns:ds="http://schemas.openxmlformats.org/officeDocument/2006/customXml" ds:itemID="{04C769F2-EC81-4760-ADA0-D9EE938507F0}"/>
</file>

<file path=customXml/itemProps3.xml><?xml version="1.0" encoding="utf-8"?>
<ds:datastoreItem xmlns:ds="http://schemas.openxmlformats.org/officeDocument/2006/customXml" ds:itemID="{22614A23-C822-4C4B-87B4-02786A92F8DF}"/>
</file>

<file path=customXml/itemProps4.xml><?xml version="1.0" encoding="utf-8"?>
<ds:datastoreItem xmlns:ds="http://schemas.openxmlformats.org/officeDocument/2006/customXml" ds:itemID="{242C97A3-1A71-41D0-A728-3A68E6E37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</vt:lpstr>
      <vt:lpstr>Data</vt:lpstr>
      <vt:lpstr># Cust by income by age p7</vt:lpstr>
      <vt:lpstr>Chart</vt:lpstr>
      <vt:lpstr>Table!Print_Area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Amy Eiss</cp:lastModifiedBy>
  <cp:lastPrinted>2014-08-01T20:59:56Z</cp:lastPrinted>
  <dcterms:created xsi:type="dcterms:W3CDTF">2013-09-19T18:54:15Z</dcterms:created>
  <dcterms:modified xsi:type="dcterms:W3CDTF">2014-08-01T21:01:57Z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