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4000" windowHeight="973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1" l="1"/>
  <c r="O22" i="1" s="1"/>
  <c r="N23" i="1"/>
  <c r="O23" i="1" s="1"/>
  <c r="N24" i="1"/>
  <c r="O24" i="1" s="1"/>
  <c r="N21" i="1"/>
  <c r="O21" i="1" s="1"/>
  <c r="L21" i="1"/>
  <c r="M21" i="1" s="1"/>
  <c r="L22" i="1"/>
  <c r="M22" i="1" s="1"/>
  <c r="L24" i="1"/>
  <c r="M24" i="1" s="1"/>
  <c r="L20" i="1"/>
  <c r="M20" i="1" s="1"/>
  <c r="L9" i="1"/>
  <c r="M9" i="1" s="1"/>
  <c r="L10" i="1"/>
  <c r="L11" i="1"/>
  <c r="M11" i="1" s="1"/>
  <c r="L12" i="1"/>
  <c r="M12" i="1" s="1"/>
  <c r="L8" i="1"/>
  <c r="M8" i="1" s="1"/>
  <c r="M10" i="1"/>
</calcChain>
</file>

<file path=xl/sharedStrings.xml><?xml version="1.0" encoding="utf-8"?>
<sst xmlns="http://schemas.openxmlformats.org/spreadsheetml/2006/main" count="74" uniqueCount="40">
  <si>
    <t xml:space="preserve">Exhibit 3B </t>
  </si>
  <si>
    <t xml:space="preserve"> NEW IMPROVED LURITO - GALLAGHER FORMULA</t>
  </si>
  <si>
    <t>!!!</t>
  </si>
  <si>
    <t>Revenue Requirement</t>
  </si>
  <si>
    <t>!!!&lt;--</t>
  </si>
  <si>
    <t>Revenue Deficiency</t>
  </si>
  <si>
    <t>*</t>
  </si>
  <si>
    <t>Revenue</t>
  </si>
  <si>
    <t>input&gt;</t>
  </si>
  <si>
    <t>* p/f before rates</t>
  </si>
  <si>
    <t>final deficiency</t>
  </si>
  <si>
    <t>Expenses</t>
  </si>
  <si>
    <t>Avg. Investment  -</t>
  </si>
  <si>
    <t>curve turnover</t>
  </si>
  <si>
    <t>(calculated)</t>
  </si>
  <si>
    <t>final turnover</t>
  </si>
  <si>
    <t>curve No. used</t>
  </si>
  <si>
    <t xml:space="preserve">Company actual </t>
  </si>
  <si>
    <t>capital structure:</t>
  </si>
  <si>
    <t>OPERATING RATIO -&gt;</t>
  </si>
  <si>
    <t>-</t>
  </si>
  <si>
    <t>=</t>
  </si>
  <si>
    <t xml:space="preserve">Actual Debt Ratio </t>
  </si>
  <si>
    <t xml:space="preserve"> Conversion factor data:</t>
  </si>
  <si>
    <t>Actual Equity Ratio</t>
  </si>
  <si>
    <t xml:space="preserve"> B &amp; O Tax</t>
  </si>
  <si>
    <t>Actual Cost of Debt</t>
  </si>
  <si>
    <t xml:space="preserve"> WUTC Fee</t>
  </si>
  <si>
    <t xml:space="preserve"> City Tax</t>
  </si>
  <si>
    <t>Tax Rate</t>
  </si>
  <si>
    <t xml:space="preserve"> Bad Debts</t>
  </si>
  <si>
    <t>Revenue Sensitive</t>
  </si>
  <si>
    <t>Conversion Factor</t>
  </si>
  <si>
    <t>WASTE CONTROL, INC.</t>
  </si>
  <si>
    <t>In Support of Tariff No. 15, G-101, effective December 1, 2013</t>
  </si>
  <si>
    <t>Exhibit No. (JD-3B)</t>
  </si>
  <si>
    <t>JD-11</t>
  </si>
  <si>
    <t>JD-3B</t>
  </si>
  <si>
    <t>Diff</t>
  </si>
  <si>
    <t>THE FOLLOWING IS A COMPARISON OF DOCKET TG-140560 INITIAL FILING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</si>
</sst>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General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Helv"/>
    </font>
    <font>
      <sz val="11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2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164" fontId="3" fillId="0" borderId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41" fontId="0" fillId="0" borderId="0" xfId="0" applyNumberFormat="1"/>
    <xf numFmtId="0" fontId="5" fillId="0" borderId="0" xfId="0" applyFont="1"/>
    <xf numFmtId="0" fontId="5" fillId="0" borderId="0" xfId="0" applyFont="1" applyAlignment="1">
      <alignment horizontal="center"/>
    </xf>
    <xf numFmtId="43" fontId="5" fillId="0" borderId="0" xfId="3" applyFont="1"/>
    <xf numFmtId="0" fontId="6" fillId="0" borderId="0" xfId="0" applyFont="1" applyFill="1" applyBorder="1" applyAlignment="1"/>
    <xf numFmtId="0" fontId="1" fillId="0" borderId="0" xfId="0" applyFont="1" applyAlignment="1">
      <alignment horizontal="center"/>
    </xf>
    <xf numFmtId="10" fontId="0" fillId="0" borderId="0" xfId="0" applyNumberFormat="1"/>
    <xf numFmtId="43" fontId="5" fillId="2" borderId="0" xfId="3" applyFont="1" applyFill="1"/>
    <xf numFmtId="0" fontId="6" fillId="0" borderId="0" xfId="0" applyFont="1" applyFill="1" applyBorder="1" applyAlignment="1">
      <alignment horizontal="center"/>
    </xf>
  </cellXfs>
  <cellStyles count="4">
    <cellStyle name="Comma" xfId="3" builtinId="3"/>
    <cellStyle name="Normal" xfId="0" builtinId="0"/>
    <cellStyle name="Normal 2 2" xfId="2"/>
    <cellStyle name="Normal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G-140560%20(GRC)\Company%20Filing\Testimony\TG-140560%20Waste%20Control_%234824845-v2-Exhibit_JD-11_(4_3_14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 Out"/>
      <sheetName val="Summary Price Out"/>
      <sheetName val="Fly Sheet"/>
      <sheetName val="Comp Report"/>
      <sheetName val="LURITXPF AVG"/>
      <sheetName val="Operations"/>
      <sheetName val="Assumptions"/>
      <sheetName val="Sch 1 - Restate Exp"/>
      <sheetName val="Sch 1, pg 2 - Restated"/>
      <sheetName val="Sch 2 - Forecast Exp"/>
      <sheetName val="Sch 2, pg 2 - Forecast"/>
      <sheetName val="Sch 3 - Reclass Exp"/>
      <sheetName val="Sch 3, pg 2 - Reclass"/>
      <sheetName val="Sch 4 - 12months"/>
      <sheetName val="WorkPapers"/>
      <sheetName val="WP-1 Exp Summary"/>
      <sheetName val="WP-1, pg 2 -  Expense Mat"/>
      <sheetName val="WP-2 - Summary Depn"/>
      <sheetName val="WP-2. pg 2 -  Depn"/>
      <sheetName val="WP-3 - Labor Analysis"/>
      <sheetName val="WP-3, pg 2 -  Labor Increase"/>
      <sheetName val="WP-3, pg 3 -  Benefits Analysis"/>
      <sheetName val="WP-4 - Vehicle License"/>
      <sheetName val="WP-5 - Dues &amp; Sub"/>
      <sheetName val="WP-6 - CapitalStructure"/>
      <sheetName val="WP-6 P2"/>
      <sheetName val="WP-7 - Affiliated "/>
      <sheetName val="WP-8 - Cust Counts (x per wk)"/>
      <sheetName val="WP-9 - Fuel"/>
      <sheetName val="WP-10  Misc GL"/>
      <sheetName val="WP-11 Bad Debts"/>
      <sheetName val="WP-12 Utilities"/>
      <sheetName val="Wp-13 Rent"/>
      <sheetName val="WP-14 Tires"/>
      <sheetName val="WP-15 p1 2012 Property Taxes"/>
      <sheetName val="WP-15 p22013 Property Taxes "/>
      <sheetName val="WP-16 Disposal"/>
      <sheetName val="WP-17 Study"/>
      <sheetName val="WP-18 Rate Case Cost"/>
      <sheetName val="WP-19 Truck Rent"/>
      <sheetName val="IS-PBC"/>
    </sheetNames>
    <sheetDataSet>
      <sheetData sheetId="0"/>
      <sheetData sheetId="1"/>
      <sheetData sheetId="2"/>
      <sheetData sheetId="3"/>
      <sheetData sheetId="4">
        <row r="8">
          <cell r="E8">
            <v>4293073.0944417519</v>
          </cell>
        </row>
        <row r="9">
          <cell r="E9">
            <v>543250.41481708665</v>
          </cell>
        </row>
        <row r="10">
          <cell r="E10">
            <v>3749822.6796246651</v>
          </cell>
        </row>
        <row r="11">
          <cell r="E11">
            <v>3885125.4216779708</v>
          </cell>
        </row>
        <row r="12">
          <cell r="E12">
            <v>1565896.4689728334</v>
          </cell>
        </row>
        <row r="20">
          <cell r="E20">
            <v>0.4</v>
          </cell>
        </row>
        <row r="21">
          <cell r="E21">
            <v>0.6</v>
          </cell>
          <cell r="H21">
            <v>1.4999999999999999E-2</v>
          </cell>
        </row>
        <row r="22">
          <cell r="E22">
            <v>5.2500000000000005E-2</v>
          </cell>
          <cell r="H22">
            <v>4.2750000000000002E-3</v>
          </cell>
        </row>
        <row r="23">
          <cell r="H23">
            <v>0</v>
          </cell>
        </row>
        <row r="24">
          <cell r="E24">
            <v>0.34</v>
          </cell>
          <cell r="H24">
            <v>1.0232097162482485E-2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8"/>
  <sheetViews>
    <sheetView tabSelected="1" workbookViewId="0">
      <selection activeCell="Q2" sqref="Q2"/>
    </sheetView>
  </sheetViews>
  <sheetFormatPr defaultRowHeight="15" x14ac:dyDescent="0.25"/>
  <cols>
    <col min="3" max="3" width="21.42578125" bestFit="1" customWidth="1"/>
    <col min="4" max="4" width="6.7109375" bestFit="1" customWidth="1"/>
    <col min="5" max="5" width="12" bestFit="1" customWidth="1"/>
    <col min="6" max="6" width="22.28515625" bestFit="1" customWidth="1"/>
    <col min="7" max="7" width="6.7109375" bestFit="1" customWidth="1"/>
    <col min="8" max="8" width="14.7109375" bestFit="1" customWidth="1"/>
    <col min="12" max="12" width="10.5703125" bestFit="1" customWidth="1"/>
    <col min="13" max="13" width="10.5703125" style="3" bestFit="1" customWidth="1"/>
  </cols>
  <sheetData>
    <row r="1" spans="1:36" x14ac:dyDescent="0.25">
      <c r="A1" t="s">
        <v>33</v>
      </c>
      <c r="K1" s="1" t="s">
        <v>35</v>
      </c>
    </row>
    <row r="2" spans="1:36" x14ac:dyDescent="0.25">
      <c r="B2" t="s">
        <v>0</v>
      </c>
    </row>
    <row r="3" spans="1:36" x14ac:dyDescent="0.25">
      <c r="A3" t="s">
        <v>1</v>
      </c>
    </row>
    <row r="4" spans="1:36" ht="25.5" x14ac:dyDescent="0.35">
      <c r="A4" s="10" t="s">
        <v>39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25">
      <c r="A5" t="s">
        <v>34</v>
      </c>
    </row>
    <row r="7" spans="1:36" x14ac:dyDescent="0.25">
      <c r="E7" s="7" t="s">
        <v>37</v>
      </c>
      <c r="L7" s="7" t="s">
        <v>36</v>
      </c>
      <c r="M7" s="4" t="s">
        <v>38</v>
      </c>
    </row>
    <row r="8" spans="1:36" ht="15.75" customHeight="1" x14ac:dyDescent="0.25">
      <c r="B8" t="s">
        <v>2</v>
      </c>
      <c r="C8" t="s">
        <v>3</v>
      </c>
      <c r="E8">
        <v>4233364.6929113045</v>
      </c>
      <c r="F8" t="s">
        <v>4</v>
      </c>
      <c r="L8" s="2">
        <f>'[1]LURITXPF AVG'!E8</f>
        <v>4293073.0944417519</v>
      </c>
      <c r="M8" s="5">
        <f>L8-E8</f>
        <v>59708.401530447416</v>
      </c>
    </row>
    <row r="9" spans="1:36" ht="15.75" customHeight="1" x14ac:dyDescent="0.25">
      <c r="B9" t="s">
        <v>2</v>
      </c>
      <c r="C9" t="s">
        <v>5</v>
      </c>
      <c r="E9">
        <v>483542.0132866397</v>
      </c>
      <c r="F9" t="s">
        <v>4</v>
      </c>
      <c r="I9">
        <v>0.12895063436307325</v>
      </c>
      <c r="L9" s="2">
        <f>'[1]LURITXPF AVG'!E9</f>
        <v>543250.41481708665</v>
      </c>
      <c r="M9" s="5">
        <f>L9-E9</f>
        <v>59708.40153044695</v>
      </c>
    </row>
    <row r="10" spans="1:36" ht="15.75" customHeight="1" x14ac:dyDescent="0.25">
      <c r="B10" t="s">
        <v>6</v>
      </c>
      <c r="C10" t="s">
        <v>7</v>
      </c>
      <c r="D10" t="s">
        <v>8</v>
      </c>
      <c r="E10">
        <v>3749822.6796246651</v>
      </c>
      <c r="F10" t="s">
        <v>9</v>
      </c>
      <c r="H10" t="s">
        <v>10</v>
      </c>
      <c r="L10" s="2">
        <f>'[1]LURITXPF AVG'!E10</f>
        <v>3749822.6796246651</v>
      </c>
      <c r="M10" s="5">
        <f>L10-E10</f>
        <v>0</v>
      </c>
    </row>
    <row r="11" spans="1:36" ht="15.75" customHeight="1" x14ac:dyDescent="0.25">
      <c r="B11" t="s">
        <v>6</v>
      </c>
      <c r="C11" t="s">
        <v>11</v>
      </c>
      <c r="D11" t="s">
        <v>8</v>
      </c>
      <c r="E11">
        <v>3829401.6266338867</v>
      </c>
      <c r="F11" t="s">
        <v>9</v>
      </c>
      <c r="L11" s="2">
        <f>'[1]LURITXPF AVG'!E11</f>
        <v>3885125.4216779708</v>
      </c>
      <c r="M11" s="5">
        <f>L11-E11</f>
        <v>55723.79504408408</v>
      </c>
    </row>
    <row r="12" spans="1:36" ht="15.75" customHeight="1" x14ac:dyDescent="0.25">
      <c r="B12" t="s">
        <v>6</v>
      </c>
      <c r="C12" t="s">
        <v>12</v>
      </c>
      <c r="D12" t="s">
        <v>8</v>
      </c>
      <c r="E12">
        <v>1565932.6688728333</v>
      </c>
      <c r="F12" t="s">
        <v>9</v>
      </c>
      <c r="L12" s="2">
        <f>'[1]LURITXPF AVG'!E12</f>
        <v>1565896.4689728334</v>
      </c>
      <c r="M12" s="9">
        <f>L12-E12</f>
        <v>-36.199899999890476</v>
      </c>
    </row>
    <row r="13" spans="1:36" ht="15.75" customHeight="1" x14ac:dyDescent="0.25">
      <c r="C13" t="s">
        <v>13</v>
      </c>
      <c r="E13">
        <v>305.68057799942886</v>
      </c>
      <c r="F13" t="s">
        <v>14</v>
      </c>
    </row>
    <row r="14" spans="1:36" ht="15.75" customHeight="1" x14ac:dyDescent="0.25">
      <c r="C14" t="s">
        <v>15</v>
      </c>
      <c r="E14">
        <v>269.33788941486785</v>
      </c>
      <c r="F14" t="s">
        <v>14</v>
      </c>
    </row>
    <row r="15" spans="1:36" ht="15.75" customHeight="1" x14ac:dyDescent="0.25">
      <c r="C15" t="s">
        <v>16</v>
      </c>
      <c r="E15">
        <v>3</v>
      </c>
      <c r="F15" t="s">
        <v>14</v>
      </c>
    </row>
    <row r="16" spans="1:36" ht="15.75" customHeight="1" x14ac:dyDescent="0.25"/>
    <row r="17" spans="2:15" ht="15.75" customHeight="1" x14ac:dyDescent="0.25">
      <c r="C17" t="s">
        <v>17</v>
      </c>
    </row>
    <row r="18" spans="2:15" x14ac:dyDescent="0.25">
      <c r="C18" t="s">
        <v>18</v>
      </c>
      <c r="E18" t="s">
        <v>2</v>
      </c>
      <c r="F18" t="s">
        <v>19</v>
      </c>
      <c r="H18">
        <v>90.794671062434944</v>
      </c>
      <c r="I18" t="s">
        <v>4</v>
      </c>
    </row>
    <row r="19" spans="2:15" x14ac:dyDescent="0.25">
      <c r="C19" t="s">
        <v>20</v>
      </c>
      <c r="D19" t="s">
        <v>20</v>
      </c>
      <c r="H19" t="s">
        <v>21</v>
      </c>
      <c r="L19" s="7" t="s">
        <v>36</v>
      </c>
      <c r="M19" s="4" t="s">
        <v>38</v>
      </c>
      <c r="N19" s="7" t="s">
        <v>36</v>
      </c>
      <c r="O19" s="4" t="s">
        <v>38</v>
      </c>
    </row>
    <row r="20" spans="2:15" x14ac:dyDescent="0.25">
      <c r="B20" t="s">
        <v>6</v>
      </c>
      <c r="C20" t="s">
        <v>22</v>
      </c>
      <c r="D20" t="s">
        <v>8</v>
      </c>
      <c r="E20">
        <v>0.4</v>
      </c>
      <c r="F20" t="s">
        <v>23</v>
      </c>
      <c r="L20" s="8">
        <f>'[1]LURITXPF AVG'!E20</f>
        <v>0.4</v>
      </c>
      <c r="M20" s="5">
        <f>L20-E20</f>
        <v>0</v>
      </c>
      <c r="O20" s="3"/>
    </row>
    <row r="21" spans="2:15" x14ac:dyDescent="0.25">
      <c r="B21" t="s">
        <v>6</v>
      </c>
      <c r="C21" t="s">
        <v>24</v>
      </c>
      <c r="D21" t="s">
        <v>8</v>
      </c>
      <c r="E21">
        <v>0.6</v>
      </c>
      <c r="F21" t="s">
        <v>25</v>
      </c>
      <c r="G21" t="s">
        <v>8</v>
      </c>
      <c r="H21">
        <v>1.4999999999999999E-2</v>
      </c>
      <c r="I21" t="s">
        <v>6</v>
      </c>
      <c r="L21" s="8">
        <f>'[1]LURITXPF AVG'!E21</f>
        <v>0.6</v>
      </c>
      <c r="M21" s="5">
        <f t="shared" ref="M21:M24" si="0">L21-E21</f>
        <v>0</v>
      </c>
      <c r="N21">
        <f>'[1]LURITXPF AVG'!H21</f>
        <v>1.4999999999999999E-2</v>
      </c>
      <c r="O21" s="5">
        <f>N21-H21</f>
        <v>0</v>
      </c>
    </row>
    <row r="22" spans="2:15" x14ac:dyDescent="0.25">
      <c r="B22" t="s">
        <v>6</v>
      </c>
      <c r="C22" t="s">
        <v>26</v>
      </c>
      <c r="D22" t="s">
        <v>8</v>
      </c>
      <c r="E22">
        <v>5.2500000000000005E-2</v>
      </c>
      <c r="F22" t="s">
        <v>27</v>
      </c>
      <c r="G22" t="s">
        <v>8</v>
      </c>
      <c r="H22">
        <v>4.2750000000000002E-3</v>
      </c>
      <c r="I22" t="s">
        <v>6</v>
      </c>
      <c r="L22" s="8">
        <f>'[1]LURITXPF AVG'!E22</f>
        <v>5.2500000000000005E-2</v>
      </c>
      <c r="M22" s="5">
        <f t="shared" si="0"/>
        <v>0</v>
      </c>
      <c r="N22">
        <f>'[1]LURITXPF AVG'!H22</f>
        <v>4.2750000000000002E-3</v>
      </c>
      <c r="O22" s="5">
        <f t="shared" ref="O22:O24" si="1">N22-H22</f>
        <v>0</v>
      </c>
    </row>
    <row r="23" spans="2:15" x14ac:dyDescent="0.25">
      <c r="F23" t="s">
        <v>28</v>
      </c>
      <c r="G23" t="s">
        <v>8</v>
      </c>
      <c r="H23">
        <v>0</v>
      </c>
      <c r="I23" t="s">
        <v>6</v>
      </c>
      <c r="L23" s="8"/>
      <c r="M23" s="5"/>
      <c r="N23">
        <f>'[1]LURITXPF AVG'!H23</f>
        <v>0</v>
      </c>
      <c r="O23" s="5">
        <f t="shared" si="1"/>
        <v>0</v>
      </c>
    </row>
    <row r="24" spans="2:15" x14ac:dyDescent="0.25">
      <c r="B24" t="s">
        <v>6</v>
      </c>
      <c r="C24" t="s">
        <v>29</v>
      </c>
      <c r="D24" t="s">
        <v>8</v>
      </c>
      <c r="E24">
        <v>0.34</v>
      </c>
      <c r="F24" t="s">
        <v>30</v>
      </c>
      <c r="G24" t="s">
        <v>8</v>
      </c>
      <c r="H24">
        <v>1.0232097162482483E-2</v>
      </c>
      <c r="I24" t="s">
        <v>6</v>
      </c>
      <c r="L24" s="8">
        <f>'[1]LURITXPF AVG'!E24</f>
        <v>0.34</v>
      </c>
      <c r="M24" s="5">
        <f t="shared" si="0"/>
        <v>0</v>
      </c>
      <c r="N24">
        <f>'[1]LURITXPF AVG'!H24</f>
        <v>1.0232097162482485E-2</v>
      </c>
      <c r="O24" s="5">
        <f t="shared" si="1"/>
        <v>0</v>
      </c>
    </row>
    <row r="25" spans="2:15" x14ac:dyDescent="0.25">
      <c r="H25" t="s">
        <v>20</v>
      </c>
    </row>
    <row r="26" spans="2:15" x14ac:dyDescent="0.25">
      <c r="F26" t="s">
        <v>31</v>
      </c>
      <c r="H26">
        <v>2.9507097162482482E-2</v>
      </c>
    </row>
    <row r="28" spans="2:15" x14ac:dyDescent="0.25">
      <c r="F28" t="s">
        <v>32</v>
      </c>
      <c r="H28">
        <v>0.87843961346186694</v>
      </c>
    </row>
  </sheetData>
  <mergeCells count="1">
    <mergeCell ref="A4:M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2014-04-03T07:00:00+00:00</OpenedDate>
    <Date1 xmlns="dc463f71-b30c-4ab2-9473-d307f9d35888">2014-06-17T07:00:00+00:00</Date1>
    <IsDocumentOrder xmlns="dc463f71-b30c-4ab2-9473-d307f9d35888" xsi:nil="true"/>
    <IsHighlyConfidential xmlns="dc463f71-b30c-4ab2-9473-d307f9d35888">false</IsHighlyConfidential>
    <CaseCompanyNames xmlns="dc463f71-b30c-4ab2-9473-d307f9d35888">WASTE CONTROL, INC.</CaseCompanyNames>
    <DocketNumber xmlns="dc463f71-b30c-4ab2-9473-d307f9d35888">140560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2190E13D69736428DC0AA09A9BE07E0" ma:contentTypeVersion="175" ma:contentTypeDescription="" ma:contentTypeScope="" ma:versionID="ba2a7d46f7d34ffa8e36e51e3a0a1f7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B2AD97-0F68-447B-B5D7-04FB8A80E706}"/>
</file>

<file path=customXml/itemProps2.xml><?xml version="1.0" encoding="utf-8"?>
<ds:datastoreItem xmlns:ds="http://schemas.openxmlformats.org/officeDocument/2006/customXml" ds:itemID="{634B1DB9-7634-4BE2-A1CF-48D1A4403DB1}"/>
</file>

<file path=customXml/itemProps3.xml><?xml version="1.0" encoding="utf-8"?>
<ds:datastoreItem xmlns:ds="http://schemas.openxmlformats.org/officeDocument/2006/customXml" ds:itemID="{3DD5D16C-4729-480F-AAEA-7EECE0A5AFDA}"/>
</file>

<file path=customXml/itemProps4.xml><?xml version="1.0" encoding="utf-8"?>
<ds:datastoreItem xmlns:ds="http://schemas.openxmlformats.org/officeDocument/2006/customXml" ds:itemID="{FA62E764-5E78-4F16-8A81-5F9B84BEA5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_</dc:title>
  <dc:creator/>
  <cp:lastModifiedBy/>
  <dcterms:created xsi:type="dcterms:W3CDTF">2014-02-18T22:01:05Z</dcterms:created>
  <dcterms:modified xsi:type="dcterms:W3CDTF">2014-05-16T18:53:31Z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VERS">
    <vt:lpwstr>1.0</vt:lpwstr>
  </property>
  <property fmtid="{D5CDD505-2E9C-101B-9397-08002B2CF9AE}" pid="3" name="PPC_Template_Client_Name">
    <vt:lpwstr>Waste Control Recycling, Inc.</vt:lpwstr>
  </property>
  <property fmtid="{D5CDD505-2E9C-101B-9397-08002B2CF9AE}" pid="4" name="PPC_Template_Engagement_Date">
    <vt:lpwstr>12/31/2013</vt:lpwstr>
  </property>
  <property fmtid="{D5CDD505-2E9C-101B-9397-08002B2CF9AE}" pid="5" name="ContentTypeId">
    <vt:lpwstr>0x0101006E56B4D1795A2E4DB2F0B01679ED314A00D2190E13D69736428DC0AA09A9BE07E0</vt:lpwstr>
  </property>
  <property fmtid="{D5CDD505-2E9C-101B-9397-08002B2CF9AE}" pid="6" name="_docset_NoMedatataSyncRequired">
    <vt:lpwstr>False</vt:lpwstr>
  </property>
</Properties>
</file>