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x WA Reg\___2021 WA Rate Case\Direct Testimony\Exhibits MSN\"/>
    </mc:Choice>
  </mc:AlternateContent>
  <bookViews>
    <workbookView xWindow="0" yWindow="0" windowWidth="19200" windowHeight="11295" tabRatio="684"/>
  </bookViews>
  <sheets>
    <sheet name="Returned Payment" sheetId="20" r:id="rId1"/>
  </sheets>
  <definedNames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14" localSheetId="0">#REF!</definedName>
    <definedName name="DATA14">#REF!</definedName>
    <definedName name="DATA15" localSheetId="0">#REF!</definedName>
    <definedName name="DATA15">#REF!</definedName>
    <definedName name="DATA16" localSheetId="0">#REF!</definedName>
    <definedName name="DATA16">#REF!</definedName>
    <definedName name="DATA17" localSheetId="0">#REF!</definedName>
    <definedName name="DATA17">#REF!</definedName>
    <definedName name="DATA18" localSheetId="0">#REF!</definedName>
    <definedName name="DATA18">#REF!</definedName>
    <definedName name="DATA19" localSheetId="0">#REF!</definedName>
    <definedName name="DATA19">#REF!</definedName>
    <definedName name="DATA2" localSheetId="0">#REF!</definedName>
    <definedName name="DATA2">#REF!</definedName>
    <definedName name="DATA20" localSheetId="0">#REF!</definedName>
    <definedName name="DATA20">#REF!</definedName>
    <definedName name="DATA21" localSheetId="0">#REF!</definedName>
    <definedName name="DATA21">#REF!</definedName>
    <definedName name="DATA22" localSheetId="0">#REF!</definedName>
    <definedName name="DATA22">#REF!</definedName>
    <definedName name="DATA23" localSheetId="0">#REF!</definedName>
    <definedName name="DATA23">#REF!</definedName>
    <definedName name="DATA24" localSheetId="0">#REF!</definedName>
    <definedName name="DATA24">#REF!</definedName>
    <definedName name="DATA25" localSheetId="0">#REF!</definedName>
    <definedName name="DATA25">#REF!</definedName>
    <definedName name="DATA26" localSheetId="0">#REF!</definedName>
    <definedName name="DATA26">#REF!</definedName>
    <definedName name="DATA27" localSheetId="0">#REF!</definedName>
    <definedName name="DATA27">#REF!</definedName>
    <definedName name="DATA28" localSheetId="0">#REF!</definedName>
    <definedName name="DATA28">#REF!</definedName>
    <definedName name="DATA29" localSheetId="0">#REF!</definedName>
    <definedName name="DATA29">#REF!</definedName>
    <definedName name="DATA3" localSheetId="0">#REF!</definedName>
    <definedName name="DATA3">#REF!</definedName>
    <definedName name="DATA30" localSheetId="0">#REF!</definedName>
    <definedName name="DATA30">#REF!</definedName>
    <definedName name="DATA31" localSheetId="0">#REF!</definedName>
    <definedName name="DATA31">#REF!</definedName>
    <definedName name="DATA32" localSheetId="0">#REF!</definedName>
    <definedName name="DATA32">#REF!</definedName>
    <definedName name="DATA33" localSheetId="0">#REF!</definedName>
    <definedName name="DATA3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TEST1" localSheetId="0">#REF!</definedName>
    <definedName name="TEST1">#REF!</definedName>
    <definedName name="TEST10" localSheetId="0">#REF!</definedName>
    <definedName name="TEST10">#REF!</definedName>
    <definedName name="TEST11" localSheetId="0">#REF!</definedName>
    <definedName name="TEST11">#REF!</definedName>
    <definedName name="TEST2" localSheetId="0">#REF!</definedName>
    <definedName name="TEST2">#REF!</definedName>
    <definedName name="TEST3" localSheetId="0">#REF!</definedName>
    <definedName name="TEST3">#REF!</definedName>
    <definedName name="TEST4" localSheetId="0">#REF!</definedName>
    <definedName name="TEST4">#REF!</definedName>
    <definedName name="TEST5" localSheetId="0">#REF!</definedName>
    <definedName name="TEST5">#REF!</definedName>
    <definedName name="TEST6" localSheetId="0">#REF!</definedName>
    <definedName name="TEST6">#REF!</definedName>
    <definedName name="TEST7" localSheetId="0">#REF!</definedName>
    <definedName name="TEST7">#REF!</definedName>
    <definedName name="TEST8" localSheetId="0">#REF!</definedName>
    <definedName name="TEST8">#REF!</definedName>
    <definedName name="TEST9" localSheetId="0">#REF!</definedName>
    <definedName name="TEST9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</definedNames>
  <calcPr calcId="152511"/>
</workbook>
</file>

<file path=xl/calcChain.xml><?xml version="1.0" encoding="utf-8"?>
<calcChain xmlns="http://schemas.openxmlformats.org/spreadsheetml/2006/main">
  <c r="C9" i="20" l="1"/>
  <c r="C31" i="20"/>
  <c r="D9" i="20" s="1"/>
  <c r="C24" i="20"/>
  <c r="C25" i="20" s="1"/>
  <c r="D8" i="20" s="1"/>
  <c r="C8" i="20" l="1"/>
  <c r="C15" i="20" l="1"/>
  <c r="C17" i="20" l="1"/>
  <c r="D7" i="20" s="1"/>
  <c r="C7" i="20" l="1"/>
  <c r="D10" i="20"/>
  <c r="C10" i="20" l="1"/>
</calcChain>
</file>

<file path=xl/sharedStrings.xml><?xml version="1.0" encoding="utf-8"?>
<sst xmlns="http://schemas.openxmlformats.org/spreadsheetml/2006/main" count="26" uniqueCount="22">
  <si>
    <t>A - Central Cashiers Office</t>
  </si>
  <si>
    <t>2019 Activity Rate (per budgeting group - Deanna Marx)</t>
  </si>
  <si>
    <t>Cost per item</t>
  </si>
  <si>
    <t>B - Payment Support</t>
  </si>
  <si>
    <t>B - Customer Care Back Office</t>
  </si>
  <si>
    <t>Cost Per Item</t>
  </si>
  <si>
    <t>Summary (Per Item cost to company)</t>
  </si>
  <si>
    <t>15 seconds/item</t>
  </si>
  <si>
    <t>Estimate time to Post Returned Item</t>
  </si>
  <si>
    <t>Estimated time to research, review, and code returned items</t>
  </si>
  <si>
    <t>2 hours/week</t>
  </si>
  <si>
    <t>Estimated # of items reviewed per month</t>
  </si>
  <si>
    <t>100 month/1200 year</t>
  </si>
  <si>
    <t>Estimated time per item</t>
  </si>
  <si>
    <t>1200 items/104 hours</t>
  </si>
  <si>
    <t>120 seconds/item</t>
  </si>
  <si>
    <t>Bank Charge to company (Treasury)*</t>
  </si>
  <si>
    <t>* The bank charge assessed to the company varies by bank and by factors including representment, type of returned payments, etc…</t>
  </si>
  <si>
    <t>Returned Payment Analysis</t>
  </si>
  <si>
    <t>Posting the Returned Item (Central Cashiers Office)</t>
  </si>
  <si>
    <t>Research, review, coding of returned items (Payment Support)</t>
  </si>
  <si>
    <t>Research, review, coding of returned items (Customer Care Back Office)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</si>
</sst>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_);\(#,##0.0000000\)"/>
    <numFmt numFmtId="165" formatCode="0.0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quotePrefix="1" applyAlignment="1">
      <alignment vertical="top" wrapText="1"/>
    </xf>
    <xf numFmtId="44" fontId="0" fillId="0" borderId="0" xfId="1" applyFont="1" applyFill="1" applyBorder="1" applyAlignment="1">
      <alignment vertical="top"/>
    </xf>
    <xf numFmtId="44" fontId="0" fillId="0" borderId="0" xfId="1" applyFont="1"/>
    <xf numFmtId="44" fontId="0" fillId="0" borderId="0" xfId="0" applyNumberFormat="1"/>
    <xf numFmtId="44" fontId="0" fillId="0" borderId="0" xfId="0" applyNumberFormat="1" applyAlignment="1">
      <alignment vertical="top"/>
    </xf>
    <xf numFmtId="0" fontId="1" fillId="0" borderId="0" xfId="0" applyFont="1" applyAlignment="1">
      <alignment vertical="top" wrapText="1"/>
    </xf>
    <xf numFmtId="44" fontId="0" fillId="0" borderId="1" xfId="0" applyNumberFormat="1" applyBorder="1"/>
    <xf numFmtId="44" fontId="0" fillId="0" borderId="0" xfId="0" applyNumberFormat="1" applyBorder="1"/>
    <xf numFmtId="164" fontId="0" fillId="0" borderId="2" xfId="3" applyNumberFormat="1" applyFont="1" applyBorder="1"/>
    <xf numFmtId="0" fontId="0" fillId="0" borderId="0" xfId="0" applyFill="1"/>
    <xf numFmtId="165" fontId="0" fillId="0" borderId="2" xfId="0" applyNumberFormat="1" applyBorder="1"/>
    <xf numFmtId="164" fontId="0" fillId="0" borderId="2" xfId="0" applyNumberFormat="1" applyBorder="1"/>
    <xf numFmtId="44" fontId="0" fillId="0" borderId="0" xfId="1" applyFont="1" applyBorder="1"/>
    <xf numFmtId="0" fontId="0" fillId="0" borderId="0" xfId="0" applyFill="1" applyAlignment="1">
      <alignment wrapText="1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1" fillId="2" borderId="0" xfId="0" applyFont="1" applyFill="1" applyAlignment="1">
      <alignment horizontal="center" vertical="top"/>
    </xf>
  </cellXfs>
  <cellStyles count="4">
    <cellStyle name="Comma" xfId="3" builtinId="3"/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="90" zoomScaleNormal="90" workbookViewId="0">
      <selection activeCell="H11" sqref="H11"/>
    </sheetView>
  </sheetViews>
  <sheetFormatPr defaultRowHeight="15" x14ac:dyDescent="0.25"/>
  <cols>
    <col min="1" max="1" width="67.42578125" style="3" customWidth="1"/>
    <col min="2" max="2" width="20.7109375" style="3" bestFit="1" customWidth="1"/>
    <col min="3" max="3" width="18.7109375" style="3" customWidth="1"/>
    <col min="4" max="4" width="22.28515625" style="3" customWidth="1"/>
    <col min="5" max="16384" width="9.140625" style="3"/>
  </cols>
  <sheetData>
    <row r="1" spans="1:9" x14ac:dyDescent="0.25">
      <c r="A1" s="2"/>
    </row>
    <row r="3" spans="1:9" x14ac:dyDescent="0.25">
      <c r="A3" s="23" t="s">
        <v>18</v>
      </c>
      <c r="B3" s="23"/>
      <c r="C3" s="23"/>
      <c r="D3" s="23"/>
    </row>
    <row r="5" spans="1:9" x14ac:dyDescent="0.25">
      <c r="A5" s="4" t="s">
        <v>6</v>
      </c>
      <c r="C5" s="21"/>
      <c r="D5" s="21"/>
    </row>
    <row r="6" spans="1:9" x14ac:dyDescent="0.25">
      <c r="A6" s="1" t="s">
        <v>16</v>
      </c>
      <c r="B6" s="2"/>
      <c r="C6" s="7">
        <v>5</v>
      </c>
      <c r="D6" s="7">
        <v>10</v>
      </c>
    </row>
    <row r="7" spans="1:9" x14ac:dyDescent="0.25">
      <c r="A7" s="6" t="s">
        <v>19</v>
      </c>
      <c r="B7" s="2"/>
      <c r="C7" s="10">
        <f>C17</f>
        <v>0.151001208</v>
      </c>
      <c r="D7" s="10">
        <f>C17</f>
        <v>0.151001208</v>
      </c>
    </row>
    <row r="8" spans="1:9" x14ac:dyDescent="0.25">
      <c r="A8" s="6" t="s">
        <v>20</v>
      </c>
      <c r="B8" s="2"/>
      <c r="C8" s="10">
        <f>C25</f>
        <v>4.8151999999999999</v>
      </c>
      <c r="D8" s="10">
        <f>C25</f>
        <v>4.8151999999999999</v>
      </c>
    </row>
    <row r="9" spans="1:9" x14ac:dyDescent="0.25">
      <c r="A9" s="6" t="s">
        <v>21</v>
      </c>
      <c r="C9" s="9">
        <f>C31</f>
        <v>1.285998714</v>
      </c>
      <c r="D9" s="9">
        <f>C31</f>
        <v>1.285998714</v>
      </c>
    </row>
    <row r="10" spans="1:9" ht="15.75" thickBot="1" x14ac:dyDescent="0.3">
      <c r="A10" s="6"/>
      <c r="C10" s="12">
        <f>SUM(C6:C9)</f>
        <v>11.252199922000001</v>
      </c>
      <c r="D10" s="12">
        <f>SUM(D6:D9)</f>
        <v>16.252199922000003</v>
      </c>
    </row>
    <row r="11" spans="1:9" ht="15.75" thickTop="1" x14ac:dyDescent="0.25">
      <c r="A11" s="1"/>
    </row>
    <row r="13" spans="1:9" x14ac:dyDescent="0.25">
      <c r="A13" s="11" t="s">
        <v>0</v>
      </c>
    </row>
    <row r="15" spans="1:9" x14ac:dyDescent="0.25">
      <c r="A15" s="3" t="s">
        <v>1</v>
      </c>
      <c r="C15" s="8">
        <f>36.24</f>
        <v>36.24</v>
      </c>
    </row>
    <row r="16" spans="1:9" ht="15.75" thickBot="1" x14ac:dyDescent="0.3">
      <c r="A16" s="3" t="s">
        <v>8</v>
      </c>
      <c r="B16" s="3" t="s">
        <v>7</v>
      </c>
      <c r="C16" s="14">
        <v>4.1666999999999997E-3</v>
      </c>
      <c r="E16" s="22"/>
      <c r="F16" s="22"/>
      <c r="G16" s="22"/>
      <c r="H16" s="22"/>
      <c r="I16" s="22"/>
    </row>
    <row r="17" spans="1:9" ht="15.75" thickTop="1" x14ac:dyDescent="0.25">
      <c r="A17" s="3" t="s">
        <v>2</v>
      </c>
      <c r="C17" s="13">
        <f>C15*C16</f>
        <v>0.151001208</v>
      </c>
      <c r="E17" s="22"/>
      <c r="F17" s="22"/>
      <c r="G17" s="22"/>
      <c r="H17" s="22"/>
      <c r="I17" s="22"/>
    </row>
    <row r="18" spans="1:9" x14ac:dyDescent="0.25">
      <c r="C18" s="13"/>
      <c r="E18" s="15"/>
      <c r="F18" s="15"/>
      <c r="G18" s="15"/>
      <c r="H18" s="15"/>
      <c r="I18" s="15"/>
    </row>
    <row r="19" spans="1:9" x14ac:dyDescent="0.25">
      <c r="A19" s="11" t="s">
        <v>3</v>
      </c>
    </row>
    <row r="20" spans="1:9" x14ac:dyDescent="0.25">
      <c r="A20" s="11"/>
    </row>
    <row r="21" spans="1:9" x14ac:dyDescent="0.25">
      <c r="A21" s="3" t="s">
        <v>1</v>
      </c>
      <c r="C21" s="8">
        <v>55.56</v>
      </c>
    </row>
    <row r="22" spans="1:9" x14ac:dyDescent="0.25">
      <c r="A22" s="3" t="s">
        <v>9</v>
      </c>
      <c r="B22" s="3" t="s">
        <v>10</v>
      </c>
      <c r="C22" s="9"/>
    </row>
    <row r="23" spans="1:9" x14ac:dyDescent="0.25">
      <c r="A23" s="3" t="s">
        <v>11</v>
      </c>
      <c r="B23" s="3" t="s">
        <v>12</v>
      </c>
      <c r="E23" s="19"/>
      <c r="F23" s="19"/>
      <c r="G23" s="19"/>
      <c r="H23" s="19"/>
      <c r="I23" s="19"/>
    </row>
    <row r="24" spans="1:9" ht="15.75" thickBot="1" x14ac:dyDescent="0.3">
      <c r="A24" s="3" t="s">
        <v>13</v>
      </c>
      <c r="B24" s="3" t="s">
        <v>14</v>
      </c>
      <c r="C24" s="16">
        <f>(104/1200)</f>
        <v>8.666666666666667E-2</v>
      </c>
      <c r="E24" s="19"/>
      <c r="F24" s="19"/>
      <c r="G24" s="19"/>
      <c r="H24" s="19"/>
      <c r="I24" s="19"/>
    </row>
    <row r="25" spans="1:9" ht="15.75" thickTop="1" x14ac:dyDescent="0.25">
      <c r="A25" s="3" t="s">
        <v>2</v>
      </c>
      <c r="C25" s="13">
        <f>C24*C21</f>
        <v>4.8151999999999999</v>
      </c>
      <c r="E25" s="15"/>
      <c r="F25" s="15"/>
      <c r="G25" s="15"/>
      <c r="H25" s="15"/>
      <c r="I25" s="15"/>
    </row>
    <row r="26" spans="1:9" x14ac:dyDescent="0.25">
      <c r="E26" s="15"/>
      <c r="F26" s="15"/>
      <c r="G26" s="15"/>
      <c r="H26" s="15"/>
      <c r="I26" s="15"/>
    </row>
    <row r="27" spans="1:9" x14ac:dyDescent="0.25">
      <c r="A27" s="11" t="s">
        <v>4</v>
      </c>
      <c r="E27" s="15"/>
      <c r="F27" s="15"/>
      <c r="G27" s="15"/>
      <c r="H27" s="15"/>
      <c r="I27" s="15"/>
    </row>
    <row r="28" spans="1:9" x14ac:dyDescent="0.25">
      <c r="A28" s="5"/>
      <c r="E28" s="20"/>
      <c r="F28" s="20"/>
      <c r="G28" s="20"/>
      <c r="H28" s="20"/>
      <c r="I28" s="20"/>
    </row>
    <row r="29" spans="1:9" x14ac:dyDescent="0.25">
      <c r="A29" s="3" t="s">
        <v>1</v>
      </c>
      <c r="C29" s="8">
        <v>38.58</v>
      </c>
      <c r="E29" s="20"/>
      <c r="F29" s="20"/>
      <c r="G29" s="20"/>
      <c r="H29" s="20"/>
      <c r="I29" s="20"/>
    </row>
    <row r="30" spans="1:9" ht="15.75" thickBot="1" x14ac:dyDescent="0.3">
      <c r="A30" s="3" t="s">
        <v>9</v>
      </c>
      <c r="B30" s="3" t="s">
        <v>15</v>
      </c>
      <c r="C30" s="17">
        <v>3.3333300000000003E-2</v>
      </c>
      <c r="E30" s="15"/>
      <c r="F30" s="15"/>
      <c r="G30" s="15"/>
      <c r="H30" s="15"/>
      <c r="I30" s="15"/>
    </row>
    <row r="31" spans="1:9" ht="15.75" thickTop="1" x14ac:dyDescent="0.25">
      <c r="A31" s="3" t="s">
        <v>5</v>
      </c>
      <c r="C31" s="18">
        <f>C30*C29</f>
        <v>1.285998714</v>
      </c>
      <c r="E31" s="15"/>
      <c r="F31" s="15"/>
      <c r="G31" s="15"/>
      <c r="H31" s="15"/>
      <c r="I31" s="15"/>
    </row>
    <row r="32" spans="1:9" x14ac:dyDescent="0.25">
      <c r="E32" s="15"/>
      <c r="F32" s="15"/>
      <c r="G32" s="15"/>
      <c r="H32" s="15"/>
      <c r="I32" s="15"/>
    </row>
    <row r="33" spans="1:1" x14ac:dyDescent="0.25">
      <c r="A33" s="3" t="s">
        <v>17</v>
      </c>
    </row>
  </sheetData>
  <mergeCells count="4">
    <mergeCell ref="C5:D5"/>
    <mergeCell ref="E16:I16"/>
    <mergeCell ref="E17:I17"/>
    <mergeCell ref="A3:D3"/>
  </mergeCells>
  <pageMargins left="0.7" right="0.7" top="0.75" bottom="0.75" header="0.3" footer="0.3"/>
  <pageSetup scale="68" fitToHeight="3" orientation="landscape" r:id="rId1"/>
  <rowBreaks count="1" manualBreakCount="1">
    <brk id="1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A2A5E57-422C-4104-A506-F9F5ECB1059F}"/>
</file>

<file path=customXml/itemProps2.xml><?xml version="1.0" encoding="utf-8"?>
<ds:datastoreItem xmlns:ds="http://schemas.openxmlformats.org/officeDocument/2006/customXml" ds:itemID="{3C59A673-A8D1-491E-AF54-0BEBB313E5BB}"/>
</file>

<file path=customXml/itemProps3.xml><?xml version="1.0" encoding="utf-8"?>
<ds:datastoreItem xmlns:ds="http://schemas.openxmlformats.org/officeDocument/2006/customXml" ds:itemID="{301B4B5E-F1BD-46F2-A44A-45C4F30A365E}"/>
</file>

<file path=customXml/itemProps4.xml><?xml version="1.0" encoding="utf-8"?>
<ds:datastoreItem xmlns:ds="http://schemas.openxmlformats.org/officeDocument/2006/customXml" ds:itemID="{8DD2C627-0832-4E1B-BEA3-C25D18261A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Returned Payment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p75211</dc:creator>
  <cp:lastModifiedBy>Hoffman, Jason</cp:lastModifiedBy>
  <cp:lastPrinted>2019-10-10T19:59:50Z</cp:lastPrinted>
  <dcterms:created xsi:type="dcterms:W3CDTF">2013-08-22T21:43:36Z</dcterms:created>
  <dcterms:modified xsi:type="dcterms:W3CDTF">2019-12-04T23:15:03Z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