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340" firstSheet="3" activeTab="7"/>
  </bookViews>
  <sheets>
    <sheet name="Check Sheet" sheetId="1" r:id="rId1"/>
    <sheet name="Item 100, page 1 (Cities)" sheetId="2" r:id="rId2"/>
    <sheet name="Item 240 (County)" sheetId="3" r:id="rId3"/>
    <sheet name="Item 240 (Cities)" sheetId="4" r:id="rId4"/>
    <sheet name="Item 245 (County)" sheetId="5" r:id="rId5"/>
    <sheet name="Item 245 (Cities)" sheetId="6" r:id="rId6"/>
    <sheet name="Item 255 (County)" sheetId="7" r:id="rId7"/>
    <sheet name="Item 255 (Cities)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F16" i="8" l="1"/>
  <c r="F15" i="8"/>
  <c r="F18" i="7"/>
  <c r="F18" i="8" s="1"/>
  <c r="G16" i="6"/>
  <c r="F16" i="6"/>
  <c r="E16" i="6"/>
  <c r="D16" i="6"/>
  <c r="G19" i="5"/>
  <c r="G19" i="6" s="1"/>
  <c r="F19" i="5"/>
  <c r="F19" i="6" s="1"/>
  <c r="E19" i="5"/>
  <c r="E19" i="6" s="1"/>
  <c r="D19" i="5"/>
  <c r="D19" i="6" s="1"/>
  <c r="J21" i="4"/>
  <c r="I21" i="4"/>
  <c r="H21" i="4"/>
  <c r="G21" i="4"/>
  <c r="F21" i="4"/>
  <c r="E21" i="4"/>
  <c r="D21" i="4"/>
  <c r="J18" i="4"/>
  <c r="I18" i="4"/>
  <c r="H18" i="4"/>
  <c r="G18" i="4"/>
  <c r="F18" i="4"/>
  <c r="E18" i="4"/>
  <c r="D18" i="4"/>
  <c r="D17" i="4"/>
  <c r="J16" i="4"/>
  <c r="I16" i="4"/>
  <c r="H16" i="4"/>
  <c r="G16" i="4"/>
  <c r="F16" i="4"/>
  <c r="E16" i="4"/>
  <c r="D16" i="4"/>
  <c r="J17" i="3"/>
  <c r="J17" i="4" s="1"/>
  <c r="I17" i="3"/>
  <c r="I17" i="4" s="1"/>
  <c r="H17" i="3"/>
  <c r="H17" i="4" s="1"/>
  <c r="G17" i="3"/>
  <c r="G17" i="4" s="1"/>
  <c r="F17" i="3"/>
  <c r="F17" i="4" s="1"/>
  <c r="E17" i="3"/>
  <c r="E17" i="4" s="1"/>
  <c r="D17" i="3"/>
  <c r="C27" i="2"/>
  <c r="C26" i="2"/>
  <c r="C25" i="2"/>
  <c r="C24" i="2"/>
  <c r="C23" i="2"/>
</calcChain>
</file>

<file path=xl/sharedStrings.xml><?xml version="1.0" encoding="utf-8"?>
<sst xmlns="http://schemas.openxmlformats.org/spreadsheetml/2006/main" count="468" uniqueCount="162">
  <si>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</si>
  <si>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</si>
  <si>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</si>
  <si>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</si>
  <si>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</si>
  <si>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</si>
  <si>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</si>
  <si>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</si>
  <si>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</si>
  <si>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</si>
  <si>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</si>
  <si>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</si>
  <si>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</si>
  <si>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</si>
  <si>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</si>
  <si>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</si>
  <si>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</si>
  <si>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</si>
  <si>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</si>
  <si>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</si>
  <si>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</si>
  <si>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</si>
  <si>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</si>
  <si>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</si>
  <si>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</si>
  <si>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November 12, 2015</t>
  </si>
  <si>
    <t>Effective Date:</t>
  </si>
  <si>
    <t>January 1, 2016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</si>
  <si>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</si>
  <si>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</si>
  <si>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</si>
  <si>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</si>
  <si>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</si>
  <si>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</si>
  <si>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</si>
  <si>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</si>
  <si>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</si>
  <si>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</si>
  <si>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</si>
  <si>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Rates below apply to Recycle Eligible Residents as defined in Spokane County resolution 11-0642</t>
  </si>
  <si>
    <t>within Cities of Spokane and Airway Heights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</si>
  <si>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</si>
  <si>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</si>
  <si>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</si>
  <si>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</si>
  <si>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</si>
  <si>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</si>
  <si>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</si>
  <si>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</si>
  <si>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</si>
  <si>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</si>
  <si>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</si>
  <si>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35 Gal**</t>
  </si>
  <si>
    <t>MG</t>
  </si>
  <si>
    <t>(A)</t>
  </si>
  <si>
    <t>$5.00</t>
  </si>
  <si>
    <t>EOWG</t>
  </si>
  <si>
    <t>WG</t>
  </si>
  <si>
    <t>64 Gal**</t>
  </si>
  <si>
    <t>96 Gal**</t>
  </si>
  <si>
    <t>EOWR</t>
  </si>
  <si>
    <t>$6.00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</si>
  <si>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</si>
  <si>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</si>
  <si>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</si>
  <si>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</si>
  <si>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</si>
  <si>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</si>
  <si>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</si>
  <si>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</si>
  <si>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credit of ($ 0.00) applies.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</si>
  <si>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</si>
  <si>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</si>
  <si>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</si>
  <si>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</si>
  <si>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</si>
  <si>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Rollout charges in item 205 may apply</t>
  </si>
  <si>
    <t>Note 6:</t>
  </si>
  <si>
    <t>The charge for an occasional extra residential bag, can, unit, toter, mini-can, or micro-mini-can</t>
  </si>
  <si>
    <t>on a regular pickup is: $4.40 (A)</t>
  </si>
  <si>
    <t>Recycling service rates on this page expire on: January 1, 2017</t>
  </si>
  <si>
    <t>Issued By: John Lloyd</t>
  </si>
  <si>
    <t>Issue Date: November 12, 2015</t>
  </si>
  <si>
    <t>Effective Date: January 1, 2016</t>
  </si>
  <si>
    <t>Item 240 -- Container Service -- Dumped in Company's Vehicle</t>
  </si>
  <si>
    <t>Non-compacted Material (Company-owned container)</t>
  </si>
  <si>
    <t>Rates stated per container, per pickup</t>
  </si>
  <si>
    <t>Service Area: Appendix A, Outside Cities of Spokane and Airway Heights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</si>
  <si>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</si>
  <si>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</si>
  <si>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</si>
  <si>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</si>
  <si>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</si>
  <si>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</si>
  <si>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</si>
  <si>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</si>
  <si>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</si>
  <si>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</si>
  <si>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</si>
  <si>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$19.28 (A)</t>
  </si>
  <si>
    <t>$26.74 (A)</t>
  </si>
  <si>
    <t>$33.14 (A)</t>
  </si>
  <si>
    <t>$45.27 (A)</t>
  </si>
  <si>
    <t>$56.88 (A)</t>
  </si>
  <si>
    <t>$74.61 (A)</t>
  </si>
  <si>
    <t>$90.23 (A)</t>
  </si>
  <si>
    <t>Each Additional Pickup</t>
  </si>
  <si>
    <t>Special Pickups</t>
  </si>
  <si>
    <t>$47.18 (A)</t>
  </si>
  <si>
    <t>$54.58 (A)</t>
  </si>
  <si>
    <t>$61.72 (A)</t>
  </si>
  <si>
    <t>$74.11 (A)</t>
  </si>
  <si>
    <t>$87.94 (A)</t>
  </si>
  <si>
    <t>$105.04 (A)</t>
  </si>
  <si>
    <t>$122.55 (A)</t>
  </si>
  <si>
    <t>Temporary Service</t>
  </si>
  <si>
    <t>Initial Delivery</t>
  </si>
  <si>
    <t>Pickup Rate</t>
  </si>
  <si>
    <t>$37.17 (A)</t>
  </si>
  <si>
    <t>$46.39 (A)</t>
  </si>
  <si>
    <t>$54.13 (A)</t>
  </si>
  <si>
    <t>$66.52 (A)</t>
  </si>
  <si>
    <t>$76.67 (A)</t>
  </si>
  <si>
    <t>$ 94.79 (A)</t>
  </si>
  <si>
    <t>$109.54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</si>
  <si>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</si>
  <si>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</si>
  <si>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</si>
  <si>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</si>
  <si>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</si>
  <si>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</si>
  <si>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</si>
  <si>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</si>
  <si>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</si>
  <si>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</si>
  <si>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Note 3:</t>
  </si>
  <si>
    <t>A gate or osbstruction charge of $ 15.00  will be assessed for opening, unlocking, or closing gates,</t>
  </si>
  <si>
    <t>or moving obstructions in order to pick up solid waste</t>
  </si>
  <si>
    <t>In addition to all other applicable charges, a charge of $18.00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</si>
  <si>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</si>
  <si>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</si>
  <si>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Service Area: Appendix A Cities of Spokane and Airway Heights</t>
  </si>
  <si>
    <t>Item 245 -- Container Service -- Dumped in Company's Vehicle</t>
  </si>
  <si>
    <t>Non-compacted Material (Customer-owned cans or company owned toters)</t>
  </si>
  <si>
    <t>Includes Commercial Can Service</t>
  </si>
  <si>
    <t>32 gal can</t>
  </si>
  <si>
    <t>32 gal. Toter</t>
  </si>
  <si>
    <t>64 gal. Toter</t>
  </si>
  <si>
    <t>96 gal. Toter</t>
  </si>
  <si>
    <t>Each Scheduled Pickup</t>
  </si>
  <si>
    <t>$4.34 (A)</t>
  </si>
  <si>
    <t>$4.91 (A)</t>
  </si>
  <si>
    <t>$8.58 (A)</t>
  </si>
  <si>
    <t>$11.79 (A)</t>
  </si>
  <si>
    <t>$</t>
  </si>
  <si>
    <t xml:space="preserve"> </t>
  </si>
  <si>
    <t>Item 255 -- Container Service -- Dumped in Company's Vehicle</t>
  </si>
  <si>
    <t>Compacted Material (Customer-owned container)</t>
  </si>
  <si>
    <t>$176.23 (A)</t>
  </si>
  <si>
    <t>***</t>
  </si>
  <si>
    <t>$208.50 (A)</t>
  </si>
  <si>
    <t>In addition to all other applicable charges, a charge of $17.70 per yard (assessed on a pro rata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</si>
</sst>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/>
    <xf numFmtId="0" fontId="0" fillId="0" borderId="12" xfId="0" applyBorder="1" applyAlignment="1"/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12" xfId="3" applyBorder="1" applyAlignment="1">
      <alignment horizontal="center"/>
    </xf>
    <xf numFmtId="0" fontId="1" fillId="0" borderId="0" xfId="3"/>
    <xf numFmtId="0" fontId="1" fillId="0" borderId="4" xfId="3" applyBorder="1"/>
    <xf numFmtId="0" fontId="1" fillId="0" borderId="0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1" fillId="0" borderId="4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1" fillId="0" borderId="4" xfId="3" applyBorder="1" applyAlignment="1">
      <alignment horizontal="left" indent="2"/>
    </xf>
    <xf numFmtId="0" fontId="1" fillId="0" borderId="0" xfId="3" applyFill="1" applyBorder="1"/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0" applyFont="1" applyFill="1" applyBorder="1"/>
    <xf numFmtId="0" fontId="2" fillId="0" borderId="4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3" applyBorder="1"/>
    <xf numFmtId="44" fontId="5" fillId="0" borderId="11" xfId="2" applyFont="1" applyBorder="1" applyAlignment="1">
      <alignment horizontal="left"/>
    </xf>
    <xf numFmtId="8" fontId="5" fillId="0" borderId="11" xfId="0" quotePrefix="1" applyNumberFormat="1" applyFont="1" applyBorder="1" applyAlignment="1">
      <alignment horizontal="center"/>
    </xf>
    <xf numFmtId="44" fontId="5" fillId="0" borderId="11" xfId="2" quotePrefix="1" applyFont="1" applyBorder="1"/>
    <xf numFmtId="44" fontId="5" fillId="0" borderId="11" xfId="2" applyFont="1" applyBorder="1"/>
    <xf numFmtId="0" fontId="1" fillId="0" borderId="11" xfId="0" applyFont="1" applyBorder="1"/>
    <xf numFmtId="8" fontId="5" fillId="0" borderId="11" xfId="0" applyNumberFormat="1" applyFont="1" applyBorder="1" applyAlignment="1">
      <alignment horizontal="left"/>
    </xf>
    <xf numFmtId="0" fontId="2" fillId="0" borderId="11" xfId="3" applyFont="1" applyBorder="1" applyAlignment="1">
      <alignment horizontal="center"/>
    </xf>
    <xf numFmtId="0" fontId="6" fillId="0" borderId="11" xfId="3" applyFont="1" applyBorder="1"/>
    <xf numFmtId="0" fontId="4" fillId="0" borderId="4" xfId="3" applyFont="1" applyBorder="1"/>
    <xf numFmtId="0" fontId="4" fillId="0" borderId="0" xfId="3" applyFont="1" applyBorder="1"/>
    <xf numFmtId="0" fontId="1" fillId="0" borderId="0" xfId="3" quotePrefix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" fillId="0" borderId="0" xfId="3" applyBorder="1" applyAlignment="1">
      <alignment horizontal="left"/>
    </xf>
    <xf numFmtId="0" fontId="6" fillId="0" borderId="7" xfId="3" applyFont="1" applyBorder="1" applyAlignment="1">
      <alignment horizontal="right"/>
    </xf>
    <xf numFmtId="0" fontId="1" fillId="0" borderId="8" xfId="3" applyBorder="1"/>
    <xf numFmtId="0" fontId="1" fillId="0" borderId="8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0" xfId="0" applyFill="1" applyBorder="1" applyAlignment="1">
      <alignment horizontal="center"/>
    </xf>
    <xf numFmtId="0" fontId="6" fillId="0" borderId="13" xfId="0" quotePrefix="1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 indent="1"/>
    </xf>
    <xf numFmtId="0" fontId="5" fillId="0" borderId="14" xfId="0" applyFont="1" applyBorder="1"/>
    <xf numFmtId="0" fontId="5" fillId="0" borderId="12" xfId="0" applyFont="1" applyBorder="1"/>
    <xf numFmtId="8" fontId="5" fillId="0" borderId="11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/>
    <xf numFmtId="0" fontId="0" fillId="0" borderId="14" xfId="0" applyBorder="1"/>
    <xf numFmtId="0" fontId="0" fillId="0" borderId="12" xfId="0" applyBorder="1"/>
    <xf numFmtId="0" fontId="5" fillId="2" borderId="0" xfId="0" applyFont="1" applyFill="1" applyBorder="1"/>
    <xf numFmtId="0" fontId="5" fillId="2" borderId="7" xfId="0" applyFont="1" applyFill="1" applyBorder="1"/>
    <xf numFmtId="43" fontId="0" fillId="0" borderId="0" xfId="1" applyFont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8" fontId="1" fillId="0" borderId="11" xfId="0" applyNumberFormat="1" applyFont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13" xfId="0" applyBorder="1" applyAlignment="1">
      <alignment horizontal="left" indent="1"/>
    </xf>
    <xf numFmtId="0" fontId="4" fillId="0" borderId="11" xfId="0" applyFont="1" applyBorder="1"/>
    <xf numFmtId="8" fontId="1" fillId="0" borderId="11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3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llman\AppData\Local\Microsoft\Windows\Temporary%20Internet%20Files\Content.Outlook\IVY7Z9FJ\Torre%20Tariff%20%233%20(Fu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-No Recycling"/>
      <sheetName val="Item 100, page 1 (County Recy)"/>
      <sheetName val="Item 100, page 1 (Cities)"/>
      <sheetName val="Item 100, Recycling.YW"/>
      <sheetName val="Item 105 MF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 (County)"/>
      <sheetName val="Item 240 (Cities)"/>
      <sheetName val="Item 245 (County)"/>
      <sheetName val="Item 245 (Cities)"/>
      <sheetName val="Item 255 (County)"/>
      <sheetName val="Item 255 (Cities)"/>
      <sheetName val="Item 260"/>
      <sheetName val="Item 275"/>
      <sheetName val="Item 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C23">
            <v>12.45</v>
          </cell>
        </row>
        <row r="24">
          <cell r="C24">
            <v>14.55</v>
          </cell>
        </row>
        <row r="25">
          <cell r="C25">
            <v>20.100000000000001</v>
          </cell>
        </row>
        <row r="26">
          <cell r="C26">
            <v>27.29</v>
          </cell>
        </row>
        <row r="27">
          <cell r="C27">
            <v>34.69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23" sqref="C23"/>
    </sheetView>
  </sheetViews>
  <sheetFormatPr defaultRowHeight="12.5" x14ac:dyDescent="0.25"/>
  <cols>
    <col min="1" max="1" width="10" customWidth="1"/>
    <col min="2" max="2" width="10.1796875" bestFit="1" customWidth="1"/>
    <col min="8" max="8" width="10.179687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8">
        <v>2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4"/>
      <c r="B7" s="6"/>
      <c r="C7" s="114" t="s">
        <v>5</v>
      </c>
      <c r="D7" s="114"/>
      <c r="E7" s="114"/>
      <c r="F7" s="114"/>
      <c r="G7" s="114"/>
      <c r="H7" s="114"/>
      <c r="I7" s="6"/>
      <c r="J7" s="9"/>
    </row>
    <row r="8" spans="1:10" x14ac:dyDescent="0.25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5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5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5">
      <c r="A15" s="4"/>
      <c r="B15" s="17" t="s">
        <v>14</v>
      </c>
      <c r="C15" s="18">
        <v>1</v>
      </c>
      <c r="D15" s="19"/>
      <c r="E15" s="18">
        <v>13</v>
      </c>
      <c r="F15" s="18">
        <v>0</v>
      </c>
      <c r="G15" s="19"/>
      <c r="H15" s="18">
        <v>25</v>
      </c>
      <c r="I15" s="18">
        <v>3</v>
      </c>
      <c r="J15" s="9"/>
    </row>
    <row r="16" spans="1:10" x14ac:dyDescent="0.25">
      <c r="A16" s="4"/>
      <c r="B16" s="18">
        <v>2</v>
      </c>
      <c r="C16" s="18">
        <v>17</v>
      </c>
      <c r="D16" s="19"/>
      <c r="E16" s="18">
        <v>14</v>
      </c>
      <c r="F16" s="18">
        <v>3</v>
      </c>
      <c r="G16" s="19"/>
      <c r="H16" s="18">
        <v>26</v>
      </c>
      <c r="I16" s="18">
        <v>0</v>
      </c>
      <c r="J16" s="9"/>
    </row>
    <row r="17" spans="1:10" x14ac:dyDescent="0.25">
      <c r="A17" s="4"/>
      <c r="B17" s="18">
        <v>3</v>
      </c>
      <c r="C17" s="18">
        <v>0</v>
      </c>
      <c r="D17" s="19"/>
      <c r="E17" s="18">
        <v>15</v>
      </c>
      <c r="F17" s="18">
        <v>7</v>
      </c>
      <c r="G17" s="19"/>
      <c r="H17" s="18">
        <v>27</v>
      </c>
      <c r="I17" s="18">
        <v>2</v>
      </c>
      <c r="J17" s="9"/>
    </row>
    <row r="18" spans="1:10" x14ac:dyDescent="0.25">
      <c r="A18" s="4"/>
      <c r="B18" s="18">
        <v>4</v>
      </c>
      <c r="C18" s="18">
        <v>0</v>
      </c>
      <c r="D18" s="19"/>
      <c r="E18" s="18">
        <v>16</v>
      </c>
      <c r="F18" s="18">
        <v>3</v>
      </c>
      <c r="G18" s="19"/>
      <c r="H18" s="18">
        <v>28</v>
      </c>
      <c r="I18" s="18">
        <v>0</v>
      </c>
      <c r="J18" s="9"/>
    </row>
    <row r="19" spans="1:10" x14ac:dyDescent="0.25">
      <c r="A19" s="4"/>
      <c r="B19" s="18">
        <v>5</v>
      </c>
      <c r="C19" s="18">
        <v>0</v>
      </c>
      <c r="D19" s="19"/>
      <c r="E19" s="18">
        <v>17</v>
      </c>
      <c r="F19" s="18">
        <v>0</v>
      </c>
      <c r="G19" s="19"/>
      <c r="H19" s="18">
        <v>29</v>
      </c>
      <c r="I19" s="18">
        <v>0</v>
      </c>
      <c r="J19" s="9"/>
    </row>
    <row r="20" spans="1:10" x14ac:dyDescent="0.25">
      <c r="A20" s="4"/>
      <c r="B20" s="17" t="s">
        <v>15</v>
      </c>
      <c r="C20" s="18">
        <v>0</v>
      </c>
      <c r="D20" s="19"/>
      <c r="E20" s="18">
        <v>18</v>
      </c>
      <c r="F20" s="18">
        <v>3</v>
      </c>
      <c r="G20" s="19"/>
      <c r="H20" s="18">
        <v>30</v>
      </c>
      <c r="I20" s="18">
        <v>10</v>
      </c>
      <c r="J20" s="9"/>
    </row>
    <row r="21" spans="1:10" x14ac:dyDescent="0.25">
      <c r="A21" s="4"/>
      <c r="B21" s="18">
        <v>6</v>
      </c>
      <c r="C21" s="18">
        <v>0</v>
      </c>
      <c r="D21" s="19"/>
      <c r="E21" s="18">
        <v>19</v>
      </c>
      <c r="F21" s="18">
        <v>0</v>
      </c>
      <c r="G21" s="19"/>
      <c r="H21" s="18">
        <v>31</v>
      </c>
      <c r="I21" s="18">
        <v>10</v>
      </c>
      <c r="J21" s="9"/>
    </row>
    <row r="22" spans="1:10" x14ac:dyDescent="0.25">
      <c r="A22" s="4"/>
      <c r="B22" s="18">
        <v>7</v>
      </c>
      <c r="C22" s="18">
        <v>0</v>
      </c>
      <c r="D22" s="19"/>
      <c r="E22" s="18">
        <v>20</v>
      </c>
      <c r="F22" s="18">
        <v>10</v>
      </c>
      <c r="G22" s="19"/>
      <c r="H22" s="17" t="s">
        <v>16</v>
      </c>
      <c r="I22" s="18">
        <v>1</v>
      </c>
      <c r="J22" s="9"/>
    </row>
    <row r="23" spans="1:10" x14ac:dyDescent="0.25">
      <c r="A23" s="4"/>
      <c r="B23" s="18">
        <v>8</v>
      </c>
      <c r="C23" s="18">
        <v>0</v>
      </c>
      <c r="D23" s="19"/>
      <c r="E23" s="18">
        <v>21</v>
      </c>
      <c r="F23" s="18">
        <v>10</v>
      </c>
      <c r="G23" s="19"/>
      <c r="H23" s="18">
        <v>32</v>
      </c>
      <c r="I23" s="18">
        <v>10</v>
      </c>
      <c r="J23" s="9"/>
    </row>
    <row r="24" spans="1:10" x14ac:dyDescent="0.25">
      <c r="A24" s="4"/>
      <c r="B24" s="18">
        <v>9</v>
      </c>
      <c r="C24" s="18">
        <v>0</v>
      </c>
      <c r="D24" s="19"/>
      <c r="E24" s="17" t="s">
        <v>17</v>
      </c>
      <c r="F24" s="20">
        <v>1</v>
      </c>
      <c r="G24" s="19"/>
      <c r="H24" s="17" t="s">
        <v>18</v>
      </c>
      <c r="I24" s="18">
        <v>1</v>
      </c>
      <c r="J24" s="9"/>
    </row>
    <row r="25" spans="1:10" x14ac:dyDescent="0.25">
      <c r="A25" s="4"/>
      <c r="B25" s="18">
        <v>10</v>
      </c>
      <c r="C25" s="18">
        <v>0</v>
      </c>
      <c r="D25" s="19"/>
      <c r="E25" s="18">
        <v>22</v>
      </c>
      <c r="F25" s="18">
        <v>0</v>
      </c>
      <c r="G25" s="19"/>
      <c r="H25" s="18">
        <v>33</v>
      </c>
      <c r="I25" s="18">
        <v>10</v>
      </c>
      <c r="J25" s="9"/>
    </row>
    <row r="26" spans="1:10" x14ac:dyDescent="0.25">
      <c r="A26" s="4"/>
      <c r="B26" s="18">
        <v>11</v>
      </c>
      <c r="C26" s="18">
        <v>0</v>
      </c>
      <c r="D26" s="19"/>
      <c r="E26" s="18">
        <v>23</v>
      </c>
      <c r="F26" s="18">
        <v>4</v>
      </c>
      <c r="G26" s="19"/>
      <c r="H26" s="17" t="s">
        <v>19</v>
      </c>
      <c r="I26" s="18">
        <v>1</v>
      </c>
      <c r="J26" s="9"/>
    </row>
    <row r="27" spans="1:10" x14ac:dyDescent="0.25">
      <c r="A27" s="4"/>
      <c r="B27" s="18">
        <v>12</v>
      </c>
      <c r="C27" s="18">
        <v>1</v>
      </c>
      <c r="D27" s="6"/>
      <c r="E27" s="18">
        <v>24</v>
      </c>
      <c r="F27" s="18">
        <v>8</v>
      </c>
      <c r="G27" s="6"/>
      <c r="H27" s="18">
        <v>34</v>
      </c>
      <c r="I27" s="18">
        <v>3</v>
      </c>
      <c r="J27" s="9"/>
    </row>
    <row r="28" spans="1:10" x14ac:dyDescent="0.25">
      <c r="A28" s="4"/>
      <c r="B28" s="21"/>
      <c r="C28" s="21"/>
      <c r="D28" s="6"/>
      <c r="E28" s="21"/>
      <c r="F28" s="21"/>
      <c r="G28" s="6"/>
      <c r="H28" s="18">
        <v>35</v>
      </c>
      <c r="I28" s="18">
        <v>3</v>
      </c>
      <c r="J28" s="9"/>
    </row>
    <row r="29" spans="1:10" x14ac:dyDescent="0.25">
      <c r="A29" s="4"/>
      <c r="B29" s="21"/>
      <c r="C29" s="21"/>
      <c r="D29" s="6"/>
      <c r="E29" s="21"/>
      <c r="F29" s="21"/>
      <c r="G29" s="6"/>
      <c r="H29" s="18">
        <v>36</v>
      </c>
      <c r="I29" s="18">
        <v>0</v>
      </c>
      <c r="J29" s="9"/>
    </row>
    <row r="30" spans="1:10" x14ac:dyDescent="0.25">
      <c r="A30" s="4"/>
      <c r="B30" s="21"/>
      <c r="C30" s="21"/>
      <c r="D30" s="6"/>
      <c r="E30" s="21"/>
      <c r="F30" s="21"/>
      <c r="G30" s="6"/>
      <c r="H30" s="22" t="s">
        <v>20</v>
      </c>
      <c r="I30" s="23"/>
      <c r="J30" s="9"/>
    </row>
    <row r="31" spans="1:10" x14ac:dyDescent="0.25">
      <c r="A31" s="4"/>
      <c r="B31" s="21"/>
      <c r="C31" s="21"/>
      <c r="D31" s="6"/>
      <c r="E31" s="21"/>
      <c r="F31" s="21"/>
      <c r="G31" s="6"/>
      <c r="H31" s="21"/>
      <c r="I31" s="21"/>
      <c r="J31" s="9"/>
    </row>
    <row r="32" spans="1:10" x14ac:dyDescent="0.25">
      <c r="A32" s="4"/>
      <c r="B32" s="21"/>
      <c r="C32" s="21"/>
      <c r="D32" s="6"/>
      <c r="E32" s="21"/>
      <c r="F32" s="21"/>
      <c r="G32" s="6"/>
      <c r="H32" s="21"/>
      <c r="I32" s="21"/>
      <c r="J32" s="9"/>
    </row>
    <row r="33" spans="1:10" x14ac:dyDescent="0.25">
      <c r="A33" s="4"/>
      <c r="B33" s="21"/>
      <c r="C33" s="21"/>
      <c r="D33" s="6"/>
      <c r="E33" s="21"/>
      <c r="F33" s="21"/>
      <c r="G33" s="6"/>
      <c r="H33" s="21"/>
      <c r="I33" s="21"/>
      <c r="J33" s="9"/>
    </row>
    <row r="34" spans="1:10" x14ac:dyDescent="0.25">
      <c r="A34" s="4"/>
      <c r="B34" s="21"/>
      <c r="C34" s="21"/>
      <c r="D34" s="6"/>
      <c r="E34" s="21"/>
      <c r="F34" s="21"/>
      <c r="G34" s="6"/>
      <c r="H34" s="21"/>
      <c r="I34" s="21"/>
      <c r="J34" s="9"/>
    </row>
    <row r="35" spans="1:10" x14ac:dyDescent="0.25">
      <c r="A35" s="4"/>
      <c r="B35" s="21"/>
      <c r="C35" s="21"/>
      <c r="D35" s="6"/>
      <c r="E35" s="21"/>
      <c r="F35" s="21"/>
      <c r="G35" s="6"/>
      <c r="H35" s="21"/>
      <c r="I35" s="21"/>
      <c r="J35" s="9"/>
    </row>
    <row r="36" spans="1:10" x14ac:dyDescent="0.25">
      <c r="A36" s="4"/>
      <c r="B36" s="21"/>
      <c r="C36" s="21"/>
      <c r="D36" s="6"/>
      <c r="E36" s="21"/>
      <c r="F36" s="21"/>
      <c r="G36" s="6"/>
      <c r="H36" s="21"/>
      <c r="I36" s="21"/>
      <c r="J36" s="9"/>
    </row>
    <row r="37" spans="1:10" x14ac:dyDescent="0.25">
      <c r="A37" s="4"/>
      <c r="B37" s="21"/>
      <c r="C37" s="21"/>
      <c r="D37" s="6"/>
      <c r="E37" s="21"/>
      <c r="F37" s="21"/>
      <c r="G37" s="6"/>
      <c r="H37" s="21"/>
      <c r="I37" s="21"/>
      <c r="J37" s="9"/>
    </row>
    <row r="38" spans="1:10" x14ac:dyDescent="0.25">
      <c r="A38" s="4"/>
      <c r="B38" s="21"/>
      <c r="C38" s="21"/>
      <c r="D38" s="6"/>
      <c r="E38" s="21"/>
      <c r="F38" s="21"/>
      <c r="G38" s="6"/>
      <c r="H38" s="21"/>
      <c r="I38" s="21"/>
      <c r="J38" s="9"/>
    </row>
    <row r="39" spans="1:10" x14ac:dyDescent="0.25">
      <c r="A39" s="4"/>
      <c r="B39" s="21"/>
      <c r="C39" s="21"/>
      <c r="D39" s="6"/>
      <c r="E39" s="21"/>
      <c r="F39" s="21"/>
      <c r="G39" s="6"/>
      <c r="H39" s="21"/>
      <c r="I39" s="21"/>
      <c r="J39" s="9"/>
    </row>
    <row r="40" spans="1:10" x14ac:dyDescent="0.25">
      <c r="A40" s="4"/>
      <c r="B40" s="21"/>
      <c r="C40" s="21"/>
      <c r="D40" s="6"/>
      <c r="E40" s="21"/>
      <c r="F40" s="21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115" t="s">
        <v>21</v>
      </c>
      <c r="E43" s="115"/>
      <c r="F43" s="115"/>
      <c r="G43" s="115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4" t="s">
        <v>24</v>
      </c>
      <c r="B54" s="24" t="s">
        <v>25</v>
      </c>
      <c r="C54" s="6"/>
      <c r="D54" s="6"/>
      <c r="E54" s="6"/>
      <c r="F54" s="6"/>
      <c r="G54" s="25" t="s">
        <v>26</v>
      </c>
      <c r="H54" s="24" t="s">
        <v>27</v>
      </c>
      <c r="I54" s="6"/>
      <c r="J54" s="9"/>
    </row>
    <row r="55" spans="1:10" ht="13" x14ac:dyDescent="0.3">
      <c r="A55" s="116" t="s">
        <v>28</v>
      </c>
      <c r="B55" s="117"/>
      <c r="C55" s="117"/>
      <c r="D55" s="117"/>
      <c r="E55" s="117"/>
      <c r="F55" s="117"/>
      <c r="G55" s="117"/>
      <c r="H55" s="117"/>
      <c r="I55" s="117"/>
      <c r="J55" s="118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0" workbookViewId="0">
      <selection activeCell="C23" sqref="C23"/>
    </sheetView>
  </sheetViews>
  <sheetFormatPr defaultColWidth="9.1796875" defaultRowHeight="12.5" x14ac:dyDescent="0.25"/>
  <cols>
    <col min="1" max="1" width="11.26953125" style="30" customWidth="1"/>
    <col min="2" max="3" width="9.1796875" style="30"/>
    <col min="4" max="4" width="3.7265625" style="30" bestFit="1" customWidth="1"/>
    <col min="5" max="6" width="9.1796875" style="30"/>
    <col min="7" max="7" width="2" style="30" customWidth="1"/>
    <col min="8" max="8" width="9.81640625" style="30" customWidth="1"/>
    <col min="9" max="9" width="9.1796875" style="30"/>
    <col min="10" max="10" width="6.7265625" style="30" customWidth="1"/>
    <col min="11" max="16384" width="9.1796875" style="30"/>
  </cols>
  <sheetData>
    <row r="1" spans="1:12" x14ac:dyDescent="0.25">
      <c r="A1" s="26" t="s">
        <v>0</v>
      </c>
      <c r="B1" s="27">
        <v>3</v>
      </c>
      <c r="C1" s="28"/>
      <c r="D1" s="28"/>
      <c r="E1" s="28"/>
      <c r="F1" s="28"/>
      <c r="G1" s="28"/>
      <c r="H1" s="28"/>
      <c r="I1" s="27">
        <v>1</v>
      </c>
      <c r="J1" s="119" t="s">
        <v>1</v>
      </c>
      <c r="K1" s="119"/>
      <c r="L1" s="29" t="s">
        <v>17</v>
      </c>
    </row>
    <row r="2" spans="1:12" x14ac:dyDescent="0.25">
      <c r="A2" s="31"/>
      <c r="B2" s="32"/>
      <c r="C2" s="32"/>
      <c r="D2" s="32"/>
      <c r="E2" s="32"/>
      <c r="F2" s="32"/>
      <c r="G2" s="32">
        <v>17</v>
      </c>
      <c r="H2" s="32"/>
      <c r="I2" s="32"/>
      <c r="J2" s="32"/>
      <c r="K2" s="32"/>
      <c r="L2" s="33"/>
    </row>
    <row r="3" spans="1:12" x14ac:dyDescent="0.25">
      <c r="A3" s="4" t="s">
        <v>2</v>
      </c>
      <c r="B3" s="6"/>
      <c r="C3" s="6"/>
      <c r="D3" s="6"/>
      <c r="E3" s="6"/>
      <c r="F3" s="6"/>
      <c r="G3" s="6"/>
      <c r="H3" s="6"/>
      <c r="I3" s="32"/>
      <c r="J3" s="32"/>
      <c r="K3" s="32"/>
      <c r="L3" s="33"/>
    </row>
    <row r="4" spans="1:12" x14ac:dyDescent="0.25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4"/>
      <c r="J4" s="34"/>
      <c r="K4" s="34"/>
      <c r="L4" s="35"/>
    </row>
    <row r="5" spans="1:12" x14ac:dyDescent="0.25">
      <c r="A5" s="120" t="s">
        <v>30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1:12" x14ac:dyDescent="0.25">
      <c r="A6" s="36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2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2" x14ac:dyDescent="0.25">
      <c r="A8" s="39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1:12" x14ac:dyDescent="0.25">
      <c r="A9" s="40" t="s">
        <v>33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x14ac:dyDescent="0.25">
      <c r="A10" s="40" t="s">
        <v>34</v>
      </c>
      <c r="B10" s="41"/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1:12" x14ac:dyDescent="0.25">
      <c r="A11" s="42" t="s">
        <v>35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1:12" x14ac:dyDescent="0.25">
      <c r="A12" s="43" t="s">
        <v>36</v>
      </c>
      <c r="B12" s="44"/>
      <c r="C12" s="45"/>
      <c r="D12" s="45"/>
      <c r="E12" s="32"/>
      <c r="F12" s="44"/>
      <c r="G12" s="44"/>
      <c r="H12" s="45"/>
      <c r="I12" s="32"/>
      <c r="J12" s="44"/>
      <c r="K12" s="45"/>
      <c r="L12" s="33"/>
    </row>
    <row r="13" spans="1:12" x14ac:dyDescent="0.25">
      <c r="A13" s="43" t="s">
        <v>37</v>
      </c>
      <c r="B13" s="44"/>
      <c r="C13" s="45"/>
      <c r="D13" s="45"/>
      <c r="E13" s="32"/>
      <c r="F13" s="44"/>
      <c r="G13" s="44"/>
      <c r="H13" s="45"/>
      <c r="I13" s="32"/>
      <c r="J13" s="44"/>
      <c r="K13" s="45"/>
      <c r="L13" s="33"/>
    </row>
    <row r="14" spans="1:12" x14ac:dyDescent="0.25">
      <c r="A14" s="43" t="s">
        <v>38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x14ac:dyDescent="0.25">
      <c r="A15" s="39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spans="1:12" x14ac:dyDescent="0.25">
      <c r="A16" s="31" t="s">
        <v>39</v>
      </c>
      <c r="B16" s="32"/>
      <c r="C16" s="32"/>
      <c r="D16" s="32"/>
      <c r="E16" s="32"/>
      <c r="F16" s="46"/>
      <c r="H16" s="12"/>
      <c r="I16" s="32"/>
      <c r="J16" s="32"/>
      <c r="K16" s="32"/>
      <c r="L16" s="33"/>
    </row>
    <row r="17" spans="1:12" x14ac:dyDescent="0.25">
      <c r="A17" s="31"/>
      <c r="C17" s="32" t="s">
        <v>40</v>
      </c>
      <c r="D17" s="32"/>
      <c r="E17" s="32"/>
      <c r="F17" s="46"/>
      <c r="H17" s="12"/>
      <c r="I17" s="32"/>
      <c r="J17" s="32"/>
      <c r="K17" s="32"/>
      <c r="L17" s="33"/>
    </row>
    <row r="18" spans="1:12" x14ac:dyDescent="0.25">
      <c r="A18" s="4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x14ac:dyDescent="0.25">
      <c r="A19" s="48" t="s">
        <v>41</v>
      </c>
      <c r="B19" s="48" t="s">
        <v>42</v>
      </c>
      <c r="C19" s="48" t="s">
        <v>43</v>
      </c>
      <c r="D19" s="48"/>
      <c r="E19" s="49" t="s">
        <v>44</v>
      </c>
      <c r="F19" s="49" t="s">
        <v>45</v>
      </c>
      <c r="G19" s="50"/>
      <c r="H19" s="48" t="s">
        <v>41</v>
      </c>
      <c r="I19" s="48" t="s">
        <v>42</v>
      </c>
      <c r="J19" s="48" t="s">
        <v>43</v>
      </c>
      <c r="K19" s="49" t="s">
        <v>44</v>
      </c>
      <c r="L19" s="49" t="s">
        <v>45</v>
      </c>
    </row>
    <row r="20" spans="1:12" x14ac:dyDescent="0.25">
      <c r="A20" s="51" t="s">
        <v>46</v>
      </c>
      <c r="B20" s="51" t="s">
        <v>47</v>
      </c>
      <c r="C20" s="51" t="s">
        <v>48</v>
      </c>
      <c r="D20" s="51"/>
      <c r="E20" s="52" t="s">
        <v>49</v>
      </c>
      <c r="F20" s="52" t="s">
        <v>49</v>
      </c>
      <c r="G20" s="50"/>
      <c r="H20" s="51" t="s">
        <v>46</v>
      </c>
      <c r="I20" s="51" t="s">
        <v>47</v>
      </c>
      <c r="J20" s="51" t="s">
        <v>48</v>
      </c>
      <c r="K20" s="52" t="s">
        <v>49</v>
      </c>
      <c r="L20" s="52" t="s">
        <v>49</v>
      </c>
    </row>
    <row r="21" spans="1:12" x14ac:dyDescent="0.25">
      <c r="A21" s="53" t="s">
        <v>50</v>
      </c>
      <c r="B21" s="53" t="s">
        <v>48</v>
      </c>
      <c r="C21" s="53" t="s">
        <v>51</v>
      </c>
      <c r="D21" s="53"/>
      <c r="E21" s="54" t="s">
        <v>51</v>
      </c>
      <c r="F21" s="54" t="s">
        <v>51</v>
      </c>
      <c r="G21" s="50"/>
      <c r="H21" s="53" t="s">
        <v>50</v>
      </c>
      <c r="I21" s="53" t="s">
        <v>48</v>
      </c>
      <c r="J21" s="53" t="s">
        <v>51</v>
      </c>
      <c r="K21" s="54" t="s">
        <v>51</v>
      </c>
      <c r="L21" s="54" t="s">
        <v>51</v>
      </c>
    </row>
    <row r="22" spans="1:12" x14ac:dyDescent="0.25">
      <c r="A22" s="55"/>
      <c r="B22" s="55"/>
      <c r="C22" s="55"/>
      <c r="D22" s="55"/>
      <c r="E22" s="55"/>
      <c r="F22" s="55"/>
      <c r="G22" s="32"/>
      <c r="H22" s="55"/>
      <c r="I22" s="55"/>
      <c r="J22" s="55"/>
      <c r="K22" s="55"/>
      <c r="L22" s="55"/>
    </row>
    <row r="23" spans="1:12" x14ac:dyDescent="0.25">
      <c r="A23" s="21" t="s">
        <v>52</v>
      </c>
      <c r="B23" s="18" t="s">
        <v>53</v>
      </c>
      <c r="C23" s="56">
        <f>+'[1]Item 100, page 1 (County Recy)'!C23</f>
        <v>12.45</v>
      </c>
      <c r="D23" s="57" t="s">
        <v>54</v>
      </c>
      <c r="E23" s="58" t="s">
        <v>55</v>
      </c>
      <c r="F23" s="59">
        <v>12</v>
      </c>
      <c r="G23" s="32"/>
      <c r="H23" s="55"/>
      <c r="I23" s="55"/>
      <c r="J23" s="55"/>
      <c r="K23" s="55"/>
      <c r="L23" s="55"/>
    </row>
    <row r="24" spans="1:12" x14ac:dyDescent="0.25">
      <c r="A24" s="60" t="s">
        <v>52</v>
      </c>
      <c r="B24" s="17" t="s">
        <v>56</v>
      </c>
      <c r="C24" s="56">
        <f>+'[1]Item 100, page 1 (County Recy)'!C24</f>
        <v>14.55</v>
      </c>
      <c r="D24" s="57" t="s">
        <v>54</v>
      </c>
      <c r="E24" s="58" t="s">
        <v>55</v>
      </c>
      <c r="F24" s="59">
        <v>12</v>
      </c>
      <c r="G24" s="32"/>
      <c r="H24" s="55"/>
      <c r="I24" s="55"/>
      <c r="J24" s="55"/>
      <c r="K24" s="55"/>
      <c r="L24" s="55"/>
    </row>
    <row r="25" spans="1:12" x14ac:dyDescent="0.25">
      <c r="A25" s="21" t="s">
        <v>52</v>
      </c>
      <c r="B25" s="18" t="s">
        <v>57</v>
      </c>
      <c r="C25" s="56">
        <f>+'[1]Item 100, page 1 (County Recy)'!C25</f>
        <v>20.100000000000001</v>
      </c>
      <c r="D25" s="57" t="s">
        <v>54</v>
      </c>
      <c r="E25" s="58" t="s">
        <v>55</v>
      </c>
      <c r="F25" s="59">
        <v>12</v>
      </c>
      <c r="G25" s="32"/>
      <c r="H25" s="55"/>
      <c r="I25" s="55"/>
      <c r="J25" s="55"/>
      <c r="K25" s="55"/>
      <c r="L25" s="55"/>
    </row>
    <row r="26" spans="1:12" x14ac:dyDescent="0.25">
      <c r="A26" s="21" t="s">
        <v>58</v>
      </c>
      <c r="B26" s="18" t="s">
        <v>57</v>
      </c>
      <c r="C26" s="56">
        <f>+'[1]Item 100, page 1 (County Recy)'!C26</f>
        <v>27.29</v>
      </c>
      <c r="D26" s="57" t="s">
        <v>54</v>
      </c>
      <c r="E26" s="58" t="s">
        <v>55</v>
      </c>
      <c r="F26" s="59">
        <v>12</v>
      </c>
      <c r="G26" s="32"/>
      <c r="H26" s="55"/>
      <c r="I26" s="55"/>
      <c r="J26" s="55"/>
      <c r="K26" s="55"/>
      <c r="L26" s="55"/>
    </row>
    <row r="27" spans="1:12" x14ac:dyDescent="0.25">
      <c r="A27" s="21" t="s">
        <v>59</v>
      </c>
      <c r="B27" s="18" t="s">
        <v>57</v>
      </c>
      <c r="C27" s="56">
        <f>+'[1]Item 100, page 1 (County Recy)'!C27</f>
        <v>34.69</v>
      </c>
      <c r="D27" s="57" t="s">
        <v>54</v>
      </c>
      <c r="E27" s="58" t="s">
        <v>55</v>
      </c>
      <c r="F27" s="59">
        <v>12</v>
      </c>
      <c r="G27" s="32"/>
      <c r="H27" s="55"/>
      <c r="I27" s="55"/>
      <c r="J27" s="55"/>
      <c r="K27" s="55"/>
      <c r="L27" s="55"/>
    </row>
    <row r="28" spans="1:12" x14ac:dyDescent="0.25">
      <c r="A28" s="21" t="s">
        <v>59</v>
      </c>
      <c r="B28" s="18" t="s">
        <v>60</v>
      </c>
      <c r="C28" s="61"/>
      <c r="D28" s="61"/>
      <c r="E28" s="58" t="s">
        <v>61</v>
      </c>
      <c r="F28" s="59"/>
      <c r="G28" s="32"/>
      <c r="H28" s="55"/>
      <c r="I28" s="55"/>
      <c r="J28" s="55"/>
      <c r="K28" s="55"/>
      <c r="L28" s="55"/>
    </row>
    <row r="29" spans="1:12" x14ac:dyDescent="0.25">
      <c r="C29" s="21"/>
      <c r="D29" s="21"/>
      <c r="E29" s="55"/>
      <c r="F29" s="55"/>
      <c r="G29" s="32"/>
      <c r="H29" s="55"/>
      <c r="I29" s="55"/>
      <c r="J29" s="55"/>
      <c r="K29" s="55"/>
      <c r="L29" s="55"/>
    </row>
    <row r="30" spans="1:12" x14ac:dyDescent="0.25">
      <c r="A30" s="123" t="s">
        <v>62</v>
      </c>
      <c r="B30" s="124"/>
      <c r="C30" s="55"/>
      <c r="D30" s="55"/>
      <c r="E30" s="55"/>
      <c r="F30" s="55"/>
      <c r="G30" s="32"/>
      <c r="H30" s="55"/>
      <c r="I30" s="55"/>
      <c r="J30" s="55"/>
      <c r="K30" s="55"/>
      <c r="L30" s="55"/>
    </row>
    <row r="31" spans="1:12" x14ac:dyDescent="0.25">
      <c r="A31" s="62"/>
      <c r="B31" s="62"/>
      <c r="C31" s="62"/>
      <c r="D31" s="62"/>
      <c r="E31" s="62"/>
      <c r="F31" s="62"/>
      <c r="G31" s="37"/>
      <c r="H31" s="62"/>
      <c r="I31" s="62"/>
      <c r="J31" s="62"/>
      <c r="K31" s="62"/>
      <c r="L31" s="62"/>
    </row>
    <row r="32" spans="1:12" ht="13" x14ac:dyDescent="0.3">
      <c r="A32" s="63"/>
      <c r="B32" s="55"/>
      <c r="C32" s="55"/>
      <c r="D32" s="55"/>
      <c r="E32" s="55"/>
      <c r="F32" s="55"/>
      <c r="G32" s="32"/>
      <c r="H32" s="55"/>
      <c r="I32" s="55"/>
      <c r="J32" s="55"/>
      <c r="K32" s="55"/>
      <c r="L32" s="55"/>
    </row>
    <row r="33" spans="1:12" x14ac:dyDescent="0.25">
      <c r="A33" s="55"/>
      <c r="B33" s="55"/>
      <c r="C33" s="55"/>
      <c r="D33" s="55"/>
      <c r="E33" s="55"/>
      <c r="F33" s="55"/>
      <c r="G33" s="32"/>
      <c r="H33" s="55"/>
      <c r="I33" s="55"/>
      <c r="J33" s="55"/>
      <c r="K33" s="55"/>
      <c r="L33" s="55"/>
    </row>
    <row r="34" spans="1:12" x14ac:dyDescent="0.25">
      <c r="A34" s="64" t="s">
        <v>63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2" x14ac:dyDescent="0.25">
      <c r="A35" s="31"/>
      <c r="B35" s="32"/>
      <c r="C35" s="65" t="s">
        <v>64</v>
      </c>
      <c r="D35" s="65"/>
      <c r="E35" s="32"/>
      <c r="F35" s="32"/>
      <c r="G35" s="32"/>
      <c r="H35" s="32"/>
      <c r="I35" s="32"/>
      <c r="J35" s="32"/>
      <c r="K35" s="32"/>
      <c r="L35" s="33"/>
    </row>
    <row r="36" spans="1:12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1:12" x14ac:dyDescent="0.25">
      <c r="A37" s="31" t="s">
        <v>65</v>
      </c>
      <c r="B37" s="32" t="s">
        <v>66</v>
      </c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spans="1:12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spans="1:12" x14ac:dyDescent="0.25">
      <c r="A39" s="42" t="s">
        <v>67</v>
      </c>
      <c r="B39" s="32" t="s">
        <v>68</v>
      </c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spans="1:12" ht="8.2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12" x14ac:dyDescent="0.25">
      <c r="A41" s="31" t="s">
        <v>69</v>
      </c>
      <c r="B41" s="32" t="s">
        <v>70</v>
      </c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spans="1:12" ht="8.25" customHeight="1" x14ac:dyDescent="0.25">
      <c r="A42" s="31"/>
      <c r="B42" s="32"/>
      <c r="C42" s="32"/>
      <c r="D42" s="32"/>
      <c r="E42" s="37"/>
      <c r="F42" s="37"/>
      <c r="G42" s="37"/>
      <c r="H42" s="37"/>
      <c r="I42" s="37"/>
      <c r="J42" s="32"/>
      <c r="K42" s="32"/>
      <c r="L42" s="33"/>
    </row>
    <row r="43" spans="1:12" x14ac:dyDescent="0.25">
      <c r="A43" s="31" t="s">
        <v>71</v>
      </c>
      <c r="B43" s="66" t="s">
        <v>72</v>
      </c>
      <c r="C43" s="32"/>
      <c r="D43" s="32"/>
      <c r="E43" s="32"/>
      <c r="F43" s="32"/>
      <c r="G43" s="32"/>
      <c r="H43" s="32"/>
      <c r="I43" s="32"/>
      <c r="J43" s="32"/>
      <c r="K43" s="32"/>
      <c r="L43" s="33"/>
    </row>
    <row r="44" spans="1:12" x14ac:dyDescent="0.25">
      <c r="A44" s="31"/>
      <c r="B44" s="66" t="s">
        <v>73</v>
      </c>
      <c r="C44" s="32"/>
      <c r="D44" s="32"/>
      <c r="E44" s="32"/>
      <c r="F44" s="32"/>
      <c r="G44" s="32"/>
      <c r="H44" s="32"/>
      <c r="I44" s="32"/>
      <c r="J44" s="32"/>
      <c r="K44" s="32"/>
      <c r="L44" s="33"/>
    </row>
    <row r="45" spans="1:12" x14ac:dyDescent="0.25">
      <c r="A45" s="31"/>
      <c r="B45" s="41" t="s">
        <v>74</v>
      </c>
      <c r="C45" s="32"/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8.25" customHeight="1" x14ac:dyDescent="0.25">
      <c r="A46" s="31"/>
      <c r="C46" s="32"/>
      <c r="D46" s="32"/>
      <c r="E46" s="32"/>
      <c r="F46" s="32"/>
      <c r="G46" s="32"/>
      <c r="H46" s="32"/>
      <c r="I46" s="32"/>
      <c r="J46" s="32"/>
      <c r="K46" s="32"/>
      <c r="L46" s="33"/>
    </row>
    <row r="47" spans="1:12" x14ac:dyDescent="0.25">
      <c r="A47" s="31" t="s">
        <v>75</v>
      </c>
      <c r="B47" s="67" t="s">
        <v>76</v>
      </c>
      <c r="C47" s="32"/>
      <c r="D47" s="32"/>
      <c r="E47" s="32"/>
      <c r="F47" s="32"/>
      <c r="G47" s="32"/>
      <c r="H47" s="32"/>
      <c r="I47" s="32"/>
      <c r="J47" s="32"/>
      <c r="K47" s="32"/>
      <c r="L47" s="33"/>
    </row>
    <row r="48" spans="1:12" ht="8.25" customHeight="1" x14ac:dyDescent="0.25">
      <c r="A48" s="31"/>
      <c r="B48" s="67"/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spans="1:12" x14ac:dyDescent="0.25">
      <c r="A49" s="36" t="s">
        <v>77</v>
      </c>
      <c r="B49" s="68" t="s">
        <v>78</v>
      </c>
      <c r="C49" s="32"/>
      <c r="D49" s="32"/>
      <c r="E49" s="32"/>
      <c r="F49" s="32"/>
      <c r="G49" s="32"/>
      <c r="H49" s="32"/>
      <c r="I49" s="32"/>
      <c r="J49" s="32"/>
      <c r="K49" s="32"/>
      <c r="L49" s="33"/>
    </row>
    <row r="50" spans="1:12" x14ac:dyDescent="0.25">
      <c r="A50" s="31"/>
      <c r="B50" s="69" t="s">
        <v>79</v>
      </c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spans="1:12" ht="8.25" customHeight="1" x14ac:dyDescent="0.25">
      <c r="A51" s="31"/>
      <c r="B51" s="32"/>
      <c r="C51" s="32"/>
      <c r="D51" s="32"/>
      <c r="E51" s="32"/>
      <c r="G51" s="32"/>
      <c r="H51" s="32"/>
      <c r="I51" s="32"/>
      <c r="J51" s="32"/>
      <c r="K51" s="32"/>
      <c r="L51" s="33"/>
    </row>
    <row r="52" spans="1:12" ht="13" x14ac:dyDescent="0.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0" t="s">
        <v>80</v>
      </c>
    </row>
    <row r="53" spans="1:12" x14ac:dyDescent="0.25">
      <c r="A53" s="71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5"/>
    </row>
    <row r="54" spans="1:12" x14ac:dyDescent="0.25">
      <c r="A54" s="31" t="s">
        <v>81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spans="1:12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</row>
    <row r="56" spans="1:12" x14ac:dyDescent="0.25">
      <c r="A56" s="72" t="s">
        <v>82</v>
      </c>
      <c r="B56" s="7"/>
      <c r="C56" s="7"/>
      <c r="D56" s="7"/>
      <c r="E56" s="7"/>
      <c r="F56" s="7"/>
      <c r="G56" s="7"/>
      <c r="H56" s="7"/>
      <c r="I56" s="73" t="s">
        <v>83</v>
      </c>
      <c r="J56" s="7"/>
      <c r="K56" s="7"/>
      <c r="L56" s="11"/>
    </row>
    <row r="57" spans="1:12" ht="13" x14ac:dyDescent="0.3">
      <c r="A57" s="125" t="s">
        <v>28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7"/>
    </row>
    <row r="58" spans="1:12" ht="10.5" customHeight="1" x14ac:dyDescent="0.2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</row>
    <row r="59" spans="1:12" x14ac:dyDescent="0.25">
      <c r="A59" s="31" t="s">
        <v>29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</row>
    <row r="60" spans="1:12" x14ac:dyDescent="0.25">
      <c r="A60" s="7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5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23" sqref="C23"/>
    </sheetView>
  </sheetViews>
  <sheetFormatPr defaultRowHeight="12.5" x14ac:dyDescent="0.25"/>
  <cols>
    <col min="3" max="3" width="5.26953125" customWidth="1"/>
    <col min="4" max="10" width="10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8">
        <v>31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28" t="s">
        <v>84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30" t="s">
        <v>85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86</v>
      </c>
      <c r="B9" s="114"/>
      <c r="C9" s="114"/>
      <c r="D9" s="114"/>
      <c r="E9" s="114"/>
      <c r="F9" s="114"/>
      <c r="G9" s="114"/>
      <c r="H9" s="114"/>
      <c r="I9" s="114"/>
      <c r="J9" s="13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74" t="s">
        <v>87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75"/>
      <c r="C13" s="19"/>
      <c r="D13" s="132" t="s">
        <v>88</v>
      </c>
      <c r="E13" s="133"/>
      <c r="F13" s="133"/>
      <c r="G13" s="133"/>
      <c r="H13" s="133"/>
      <c r="I13" s="133"/>
      <c r="J13" s="134"/>
    </row>
    <row r="14" spans="1:10" ht="13" x14ac:dyDescent="0.3">
      <c r="A14" s="76" t="s">
        <v>89</v>
      </c>
      <c r="B14" s="77"/>
      <c r="C14" s="78"/>
      <c r="D14" s="17" t="s">
        <v>90</v>
      </c>
      <c r="E14" s="17" t="s">
        <v>91</v>
      </c>
      <c r="F14" s="17" t="s">
        <v>92</v>
      </c>
      <c r="G14" s="17" t="s">
        <v>93</v>
      </c>
      <c r="H14" s="17" t="s">
        <v>94</v>
      </c>
      <c r="I14" s="17" t="s">
        <v>95</v>
      </c>
      <c r="J14" s="17" t="s">
        <v>96</v>
      </c>
    </row>
    <row r="15" spans="1:10" x14ac:dyDescent="0.25">
      <c r="A15" s="79" t="s">
        <v>97</v>
      </c>
      <c r="B15" s="80"/>
      <c r="C15" s="81"/>
      <c r="D15" s="82">
        <v>9.74</v>
      </c>
      <c r="E15" s="82">
        <v>9.74</v>
      </c>
      <c r="F15" s="82">
        <v>11.95</v>
      </c>
      <c r="G15" s="82">
        <v>13</v>
      </c>
      <c r="H15" s="82">
        <v>15.38</v>
      </c>
      <c r="I15" s="82">
        <v>19.5</v>
      </c>
      <c r="J15" s="82">
        <v>24</v>
      </c>
    </row>
    <row r="16" spans="1:10" x14ac:dyDescent="0.25">
      <c r="A16" s="79" t="s">
        <v>98</v>
      </c>
      <c r="B16" s="80"/>
      <c r="C16" s="81"/>
      <c r="D16" s="82" t="s">
        <v>99</v>
      </c>
      <c r="E16" s="82" t="s">
        <v>100</v>
      </c>
      <c r="F16" s="82" t="s">
        <v>101</v>
      </c>
      <c r="G16" s="82" t="s">
        <v>102</v>
      </c>
      <c r="H16" s="82" t="s">
        <v>103</v>
      </c>
      <c r="I16" s="82" t="s">
        <v>104</v>
      </c>
      <c r="J16" s="82" t="s">
        <v>105</v>
      </c>
    </row>
    <row r="17" spans="1:10" x14ac:dyDescent="0.25">
      <c r="A17" s="79" t="s">
        <v>106</v>
      </c>
      <c r="B17" s="80"/>
      <c r="C17" s="81"/>
      <c r="D17" s="82" t="str">
        <f t="shared" ref="D17:J17" si="0">+D16</f>
        <v>$19.28 (A)</v>
      </c>
      <c r="E17" s="82" t="str">
        <f t="shared" si="0"/>
        <v>$26.74 (A)</v>
      </c>
      <c r="F17" s="82" t="str">
        <f t="shared" si="0"/>
        <v>$33.14 (A)</v>
      </c>
      <c r="G17" s="82" t="str">
        <f t="shared" si="0"/>
        <v>$45.27 (A)</v>
      </c>
      <c r="H17" s="82" t="str">
        <f t="shared" si="0"/>
        <v>$56.88 (A)</v>
      </c>
      <c r="I17" s="82" t="str">
        <f t="shared" si="0"/>
        <v>$74.61 (A)</v>
      </c>
      <c r="J17" s="82" t="str">
        <f t="shared" si="0"/>
        <v>$90.23 (A)</v>
      </c>
    </row>
    <row r="18" spans="1:10" x14ac:dyDescent="0.25">
      <c r="A18" s="79" t="s">
        <v>107</v>
      </c>
      <c r="B18" s="83"/>
      <c r="C18" s="84"/>
      <c r="D18" s="82" t="s">
        <v>108</v>
      </c>
      <c r="E18" s="82" t="s">
        <v>109</v>
      </c>
      <c r="F18" s="82" t="s">
        <v>110</v>
      </c>
      <c r="G18" s="82" t="s">
        <v>111</v>
      </c>
      <c r="H18" s="82" t="s">
        <v>112</v>
      </c>
      <c r="I18" s="82" t="s">
        <v>113</v>
      </c>
      <c r="J18" s="82" t="s">
        <v>114</v>
      </c>
    </row>
    <row r="19" spans="1:10" ht="13" x14ac:dyDescent="0.3">
      <c r="A19" s="85" t="s">
        <v>115</v>
      </c>
      <c r="B19" s="86"/>
      <c r="C19" s="87"/>
      <c r="D19" s="88"/>
      <c r="E19" s="88"/>
      <c r="F19" s="88"/>
      <c r="G19" s="88"/>
      <c r="H19" s="88"/>
      <c r="I19" s="88"/>
      <c r="J19" s="89"/>
    </row>
    <row r="20" spans="1:10" x14ac:dyDescent="0.25">
      <c r="A20" s="79" t="s">
        <v>116</v>
      </c>
      <c r="B20" s="80"/>
      <c r="C20" s="81"/>
      <c r="D20" s="82">
        <v>66.66</v>
      </c>
      <c r="E20" s="82">
        <v>66.66</v>
      </c>
      <c r="F20" s="82">
        <v>66.66</v>
      </c>
      <c r="G20" s="82">
        <v>66.66</v>
      </c>
      <c r="H20" s="82">
        <v>66.66</v>
      </c>
      <c r="I20" s="82">
        <v>66.66</v>
      </c>
      <c r="J20" s="82">
        <v>66.66</v>
      </c>
    </row>
    <row r="21" spans="1:10" x14ac:dyDescent="0.25">
      <c r="A21" s="79" t="s">
        <v>117</v>
      </c>
      <c r="B21" s="80"/>
      <c r="C21" s="81"/>
      <c r="D21" s="82" t="s">
        <v>118</v>
      </c>
      <c r="E21" s="82" t="s">
        <v>119</v>
      </c>
      <c r="F21" s="82" t="s">
        <v>120</v>
      </c>
      <c r="G21" s="82" t="s">
        <v>121</v>
      </c>
      <c r="H21" s="82" t="s">
        <v>122</v>
      </c>
      <c r="I21" s="82" t="s">
        <v>123</v>
      </c>
      <c r="J21" s="82" t="s">
        <v>124</v>
      </c>
    </row>
    <row r="22" spans="1:10" x14ac:dyDescent="0.25">
      <c r="A22" s="79" t="s">
        <v>125</v>
      </c>
      <c r="B22" s="80"/>
      <c r="C22" s="81"/>
      <c r="D22" s="82">
        <v>1.1499999999999999</v>
      </c>
      <c r="E22" s="82">
        <v>1.18</v>
      </c>
      <c r="F22" s="82">
        <v>1.25</v>
      </c>
      <c r="G22" s="82">
        <v>1.74</v>
      </c>
      <c r="H22" s="82">
        <v>2</v>
      </c>
      <c r="I22" s="82">
        <v>2.25</v>
      </c>
      <c r="J22" s="82">
        <v>2.8</v>
      </c>
    </row>
    <row r="23" spans="1:10" x14ac:dyDescent="0.25">
      <c r="A23" s="4"/>
      <c r="B23" s="6"/>
      <c r="C23" s="6"/>
      <c r="D23" s="6"/>
      <c r="E23" s="90"/>
      <c r="F23" s="6"/>
      <c r="G23" s="6"/>
      <c r="H23" s="6"/>
      <c r="I23" s="6"/>
      <c r="J23" s="9"/>
    </row>
    <row r="24" spans="1:10" x14ac:dyDescent="0.25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 t="s">
        <v>126</v>
      </c>
      <c r="B25" s="92" t="s">
        <v>127</v>
      </c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1"/>
      <c r="B26" s="92" t="s">
        <v>128</v>
      </c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91"/>
      <c r="B27" s="92" t="s">
        <v>129</v>
      </c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91"/>
      <c r="B28" s="92" t="s">
        <v>130</v>
      </c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91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3" t="s">
        <v>131</v>
      </c>
      <c r="B30" s="94" t="s">
        <v>132</v>
      </c>
      <c r="C30" s="95"/>
      <c r="D30" s="95"/>
      <c r="E30" s="95"/>
      <c r="F30" s="95"/>
      <c r="G30" s="95"/>
      <c r="H30" s="95"/>
      <c r="I30" s="95"/>
      <c r="J30" s="96"/>
    </row>
    <row r="31" spans="1:10" x14ac:dyDescent="0.25">
      <c r="A31" s="91"/>
      <c r="B31" s="92" t="s">
        <v>133</v>
      </c>
      <c r="C31" s="6"/>
      <c r="D31" s="6"/>
      <c r="E31" s="6"/>
      <c r="F31" s="6"/>
      <c r="G31" s="6"/>
      <c r="H31" s="6"/>
      <c r="I31" s="6"/>
      <c r="J31" s="9"/>
    </row>
    <row r="32" spans="1:10" ht="13" x14ac:dyDescent="0.3">
      <c r="A32" s="97"/>
      <c r="B32" s="92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2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 t="s">
        <v>134</v>
      </c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91"/>
      <c r="B35" s="92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98" t="s">
        <v>135</v>
      </c>
      <c r="B36" s="99" t="s">
        <v>136</v>
      </c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91"/>
      <c r="B37" s="99" t="s">
        <v>137</v>
      </c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91"/>
      <c r="B38" s="92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74" t="s">
        <v>71</v>
      </c>
      <c r="B39" s="99" t="s">
        <v>138</v>
      </c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100" t="s">
        <v>139</v>
      </c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100" t="s">
        <v>140</v>
      </c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95"/>
      <c r="E43" s="95"/>
      <c r="F43" s="95"/>
      <c r="G43" s="95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72" t="s">
        <v>82</v>
      </c>
      <c r="B54" s="7"/>
      <c r="C54" s="7"/>
      <c r="D54" s="7"/>
      <c r="E54" s="7"/>
      <c r="F54" s="7"/>
      <c r="G54" s="7"/>
      <c r="H54" s="73" t="s">
        <v>83</v>
      </c>
      <c r="I54" s="7"/>
      <c r="J54" s="11"/>
    </row>
    <row r="55" spans="1:10" ht="13" x14ac:dyDescent="0.3">
      <c r="A55" s="135" t="s">
        <v>28</v>
      </c>
      <c r="B55" s="136"/>
      <c r="C55" s="136"/>
      <c r="D55" s="136"/>
      <c r="E55" s="136"/>
      <c r="F55" s="136"/>
      <c r="G55" s="136"/>
      <c r="H55" s="136"/>
      <c r="I55" s="136"/>
      <c r="J55" s="137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23" sqref="C23"/>
    </sheetView>
  </sheetViews>
  <sheetFormatPr defaultRowHeight="12.5" x14ac:dyDescent="0.25"/>
  <cols>
    <col min="3" max="3" width="5.26953125" customWidth="1"/>
    <col min="4" max="10" width="10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101" t="s">
        <v>16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28" t="s">
        <v>84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30" t="s">
        <v>85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86</v>
      </c>
      <c r="B9" s="114"/>
      <c r="C9" s="114"/>
      <c r="D9" s="114"/>
      <c r="E9" s="114"/>
      <c r="F9" s="114"/>
      <c r="G9" s="114"/>
      <c r="H9" s="114"/>
      <c r="I9" s="114"/>
      <c r="J9" s="13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74" t="s">
        <v>141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75"/>
      <c r="C13" s="19"/>
      <c r="D13" s="132" t="s">
        <v>88</v>
      </c>
      <c r="E13" s="133"/>
      <c r="F13" s="133"/>
      <c r="G13" s="133"/>
      <c r="H13" s="133"/>
      <c r="I13" s="133"/>
      <c r="J13" s="134"/>
    </row>
    <row r="14" spans="1:10" ht="13" x14ac:dyDescent="0.3">
      <c r="A14" s="76" t="s">
        <v>89</v>
      </c>
      <c r="B14" s="77"/>
      <c r="C14" s="78"/>
      <c r="D14" s="17" t="s">
        <v>90</v>
      </c>
      <c r="E14" s="17" t="s">
        <v>91</v>
      </c>
      <c r="F14" s="17" t="s">
        <v>92</v>
      </c>
      <c r="G14" s="17" t="s">
        <v>93</v>
      </c>
      <c r="H14" s="17" t="s">
        <v>94</v>
      </c>
      <c r="I14" s="17" t="s">
        <v>95</v>
      </c>
      <c r="J14" s="17" t="s">
        <v>96</v>
      </c>
    </row>
    <row r="15" spans="1:10" x14ac:dyDescent="0.25">
      <c r="A15" s="79" t="s">
        <v>97</v>
      </c>
      <c r="B15" s="80"/>
      <c r="C15" s="81"/>
      <c r="D15" s="82">
        <v>9.74</v>
      </c>
      <c r="E15" s="82">
        <v>9.74</v>
      </c>
      <c r="F15" s="82">
        <v>11.95</v>
      </c>
      <c r="G15" s="82">
        <v>13</v>
      </c>
      <c r="H15" s="82">
        <v>15.38</v>
      </c>
      <c r="I15" s="82">
        <v>19.5</v>
      </c>
      <c r="J15" s="82">
        <v>24</v>
      </c>
    </row>
    <row r="16" spans="1:10" x14ac:dyDescent="0.25">
      <c r="A16" s="79" t="s">
        <v>98</v>
      </c>
      <c r="B16" s="80"/>
      <c r="C16" s="81"/>
      <c r="D16" s="82" t="str">
        <f>+'Item 240 (County)'!D16</f>
        <v>$19.28 (A)</v>
      </c>
      <c r="E16" s="82" t="str">
        <f>+'Item 240 (County)'!E16</f>
        <v>$26.74 (A)</v>
      </c>
      <c r="F16" s="82" t="str">
        <f>+'Item 240 (County)'!F16</f>
        <v>$33.14 (A)</v>
      </c>
      <c r="G16" s="82" t="str">
        <f>+'Item 240 (County)'!G16</f>
        <v>$45.27 (A)</v>
      </c>
      <c r="H16" s="82" t="str">
        <f>+'Item 240 (County)'!H16</f>
        <v>$56.88 (A)</v>
      </c>
      <c r="I16" s="82" t="str">
        <f>+'Item 240 (County)'!I16</f>
        <v>$74.61 (A)</v>
      </c>
      <c r="J16" s="82" t="str">
        <f>+'Item 240 (County)'!J16</f>
        <v>$90.23 (A)</v>
      </c>
    </row>
    <row r="17" spans="1:10" x14ac:dyDescent="0.25">
      <c r="A17" s="79" t="s">
        <v>106</v>
      </c>
      <c r="B17" s="80"/>
      <c r="C17" s="81"/>
      <c r="D17" s="82" t="str">
        <f>+'Item 240 (County)'!D17</f>
        <v>$19.28 (A)</v>
      </c>
      <c r="E17" s="82" t="str">
        <f>+'Item 240 (County)'!E17</f>
        <v>$26.74 (A)</v>
      </c>
      <c r="F17" s="82" t="str">
        <f>+'Item 240 (County)'!F17</f>
        <v>$33.14 (A)</v>
      </c>
      <c r="G17" s="82" t="str">
        <f>+'Item 240 (County)'!G17</f>
        <v>$45.27 (A)</v>
      </c>
      <c r="H17" s="82" t="str">
        <f>+'Item 240 (County)'!H17</f>
        <v>$56.88 (A)</v>
      </c>
      <c r="I17" s="82" t="str">
        <f>+'Item 240 (County)'!I17</f>
        <v>$74.61 (A)</v>
      </c>
      <c r="J17" s="82" t="str">
        <f>+'Item 240 (County)'!J17</f>
        <v>$90.23 (A)</v>
      </c>
    </row>
    <row r="18" spans="1:10" x14ac:dyDescent="0.25">
      <c r="A18" s="79" t="s">
        <v>107</v>
      </c>
      <c r="B18" s="83"/>
      <c r="C18" s="84"/>
      <c r="D18" s="82" t="str">
        <f>+'Item 240 (County)'!D18</f>
        <v>$47.18 (A)</v>
      </c>
      <c r="E18" s="82" t="str">
        <f>+'Item 240 (County)'!E18</f>
        <v>$54.58 (A)</v>
      </c>
      <c r="F18" s="82" t="str">
        <f>+'Item 240 (County)'!F18</f>
        <v>$61.72 (A)</v>
      </c>
      <c r="G18" s="82" t="str">
        <f>+'Item 240 (County)'!G18</f>
        <v>$74.11 (A)</v>
      </c>
      <c r="H18" s="82" t="str">
        <f>+'Item 240 (County)'!H18</f>
        <v>$87.94 (A)</v>
      </c>
      <c r="I18" s="82" t="str">
        <f>+'Item 240 (County)'!I18</f>
        <v>$105.04 (A)</v>
      </c>
      <c r="J18" s="82" t="str">
        <f>+'Item 240 (County)'!J18</f>
        <v>$122.55 (A)</v>
      </c>
    </row>
    <row r="19" spans="1:10" ht="13" x14ac:dyDescent="0.3">
      <c r="A19" s="85" t="s">
        <v>115</v>
      </c>
      <c r="B19" s="86"/>
      <c r="C19" s="87"/>
      <c r="D19" s="88"/>
      <c r="E19" s="88"/>
      <c r="F19" s="88"/>
      <c r="G19" s="88"/>
      <c r="H19" s="88"/>
      <c r="I19" s="88"/>
      <c r="J19" s="89"/>
    </row>
    <row r="20" spans="1:10" x14ac:dyDescent="0.25">
      <c r="A20" s="79" t="s">
        <v>116</v>
      </c>
      <c r="B20" s="80"/>
      <c r="C20" s="81"/>
      <c r="D20" s="82">
        <v>66.66</v>
      </c>
      <c r="E20" s="82">
        <v>66.66</v>
      </c>
      <c r="F20" s="82">
        <v>66.66</v>
      </c>
      <c r="G20" s="82">
        <v>66.66</v>
      </c>
      <c r="H20" s="82">
        <v>66.66</v>
      </c>
      <c r="I20" s="82">
        <v>66.66</v>
      </c>
      <c r="J20" s="82">
        <v>66.66</v>
      </c>
    </row>
    <row r="21" spans="1:10" x14ac:dyDescent="0.25">
      <c r="A21" s="79" t="s">
        <v>117</v>
      </c>
      <c r="B21" s="80"/>
      <c r="C21" s="81"/>
      <c r="D21" s="82" t="str">
        <f>+'Item 240 (County)'!D21</f>
        <v>$37.17 (A)</v>
      </c>
      <c r="E21" s="82" t="str">
        <f>+'Item 240 (County)'!E21</f>
        <v>$46.39 (A)</v>
      </c>
      <c r="F21" s="82" t="str">
        <f>+'Item 240 (County)'!F21</f>
        <v>$54.13 (A)</v>
      </c>
      <c r="G21" s="82" t="str">
        <f>+'Item 240 (County)'!G21</f>
        <v>$66.52 (A)</v>
      </c>
      <c r="H21" s="82" t="str">
        <f>+'Item 240 (County)'!H21</f>
        <v>$76.67 (A)</v>
      </c>
      <c r="I21" s="82" t="str">
        <f>+'Item 240 (County)'!I21</f>
        <v>$ 94.79 (A)</v>
      </c>
      <c r="J21" s="82" t="str">
        <f>+'Item 240 (County)'!J21</f>
        <v>$109.54 (A)</v>
      </c>
    </row>
    <row r="22" spans="1:10" x14ac:dyDescent="0.25">
      <c r="A22" s="79" t="s">
        <v>125</v>
      </c>
      <c r="B22" s="80"/>
      <c r="C22" s="81"/>
      <c r="D22" s="82">
        <v>1.1499999999999999</v>
      </c>
      <c r="E22" s="82">
        <v>1.18</v>
      </c>
      <c r="F22" s="82">
        <v>1.25</v>
      </c>
      <c r="G22" s="82">
        <v>1.74</v>
      </c>
      <c r="H22" s="82">
        <v>2</v>
      </c>
      <c r="I22" s="82">
        <v>2.25</v>
      </c>
      <c r="J22" s="82">
        <v>2.8</v>
      </c>
    </row>
    <row r="23" spans="1:10" x14ac:dyDescent="0.25">
      <c r="A23" s="4"/>
      <c r="B23" s="6"/>
      <c r="C23" s="6"/>
      <c r="D23" s="6"/>
      <c r="E23" s="90"/>
      <c r="F23" s="6"/>
      <c r="G23" s="6"/>
      <c r="H23" s="6"/>
      <c r="I23" s="6"/>
      <c r="J23" s="9"/>
    </row>
    <row r="24" spans="1:10" x14ac:dyDescent="0.25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 t="s">
        <v>126</v>
      </c>
      <c r="B25" s="92" t="s">
        <v>127</v>
      </c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1"/>
      <c r="B26" s="92" t="s">
        <v>128</v>
      </c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91"/>
      <c r="B27" s="92" t="s">
        <v>129</v>
      </c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91"/>
      <c r="B28" s="92" t="s">
        <v>130</v>
      </c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91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3" t="s">
        <v>131</v>
      </c>
      <c r="B30" s="94" t="s">
        <v>132</v>
      </c>
      <c r="C30" s="95"/>
      <c r="D30" s="95"/>
      <c r="E30" s="95"/>
      <c r="F30" s="95"/>
      <c r="G30" s="95"/>
      <c r="H30" s="95"/>
      <c r="I30" s="95"/>
      <c r="J30" s="96"/>
    </row>
    <row r="31" spans="1:10" x14ac:dyDescent="0.25">
      <c r="A31" s="91"/>
      <c r="B31" s="92" t="s">
        <v>133</v>
      </c>
      <c r="C31" s="6"/>
      <c r="D31" s="6"/>
      <c r="E31" s="6"/>
      <c r="F31" s="6"/>
      <c r="G31" s="6"/>
      <c r="H31" s="6"/>
      <c r="I31" s="6"/>
      <c r="J31" s="9"/>
    </row>
    <row r="32" spans="1:10" ht="13" x14ac:dyDescent="0.3">
      <c r="A32" s="97"/>
      <c r="B32" s="92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2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 t="s">
        <v>134</v>
      </c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91"/>
      <c r="B35" s="92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98" t="s">
        <v>135</v>
      </c>
      <c r="B36" s="99" t="s">
        <v>136</v>
      </c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91"/>
      <c r="B37" s="99" t="s">
        <v>137</v>
      </c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91"/>
      <c r="B38" s="92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74" t="s">
        <v>71</v>
      </c>
      <c r="B39" s="99" t="s">
        <v>138</v>
      </c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100" t="s">
        <v>139</v>
      </c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100" t="s">
        <v>140</v>
      </c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95"/>
      <c r="E43" s="95"/>
      <c r="F43" s="95"/>
      <c r="G43" s="95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72" t="s">
        <v>82</v>
      </c>
      <c r="B54" s="7"/>
      <c r="C54" s="7"/>
      <c r="D54" s="7"/>
      <c r="E54" s="7"/>
      <c r="F54" s="7"/>
      <c r="G54" s="7"/>
      <c r="H54" s="73" t="s">
        <v>83</v>
      </c>
      <c r="I54" s="7"/>
      <c r="J54" s="11"/>
    </row>
    <row r="55" spans="1:10" ht="13" x14ac:dyDescent="0.3">
      <c r="A55" s="135" t="s">
        <v>28</v>
      </c>
      <c r="B55" s="136"/>
      <c r="C55" s="136"/>
      <c r="D55" s="136"/>
      <c r="E55" s="136"/>
      <c r="F55" s="136"/>
      <c r="G55" s="136"/>
      <c r="H55" s="136"/>
      <c r="I55" s="136"/>
      <c r="J55" s="137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C23" sqref="C23"/>
    </sheetView>
  </sheetViews>
  <sheetFormatPr defaultRowHeight="12.5" x14ac:dyDescent="0.25"/>
  <cols>
    <col min="5" max="6" width="9.54296875" bestFit="1" customWidth="1"/>
    <col min="7" max="7" width="9.542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8">
        <v>32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38" t="s">
        <v>142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39" t="s">
        <v>143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144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x14ac:dyDescent="0.25">
      <c r="A10" s="130" t="s">
        <v>86</v>
      </c>
      <c r="B10" s="114"/>
      <c r="C10" s="114"/>
      <c r="D10" s="114"/>
      <c r="E10" s="114"/>
      <c r="F10" s="114"/>
      <c r="G10" s="114"/>
      <c r="H10" s="114"/>
      <c r="I10" s="114"/>
      <c r="J10" s="131"/>
    </row>
    <row r="11" spans="1:10" x14ac:dyDescent="0.25">
      <c r="A11" s="4"/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74" t="s">
        <v>87</v>
      </c>
      <c r="B12" s="12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6"/>
      <c r="C13" s="6"/>
      <c r="D13" s="6"/>
      <c r="E13" s="6"/>
      <c r="F13" s="6"/>
      <c r="G13" s="6"/>
      <c r="H13" s="6"/>
      <c r="I13" s="6"/>
      <c r="J13" s="9"/>
    </row>
    <row r="14" spans="1:10" x14ac:dyDescent="0.25">
      <c r="A14" s="4"/>
      <c r="B14" s="75"/>
      <c r="C14" s="19"/>
      <c r="D14" s="132" t="s">
        <v>88</v>
      </c>
      <c r="E14" s="133"/>
      <c r="F14" s="133"/>
      <c r="G14" s="133"/>
      <c r="H14" s="133"/>
      <c r="I14" s="133"/>
      <c r="J14" s="134"/>
    </row>
    <row r="15" spans="1:10" ht="13" x14ac:dyDescent="0.3">
      <c r="A15" s="76" t="s">
        <v>89</v>
      </c>
      <c r="B15" s="77"/>
      <c r="C15" s="78"/>
      <c r="D15" s="102" t="s">
        <v>145</v>
      </c>
      <c r="E15" s="102" t="s">
        <v>146</v>
      </c>
      <c r="F15" s="102" t="s">
        <v>147</v>
      </c>
      <c r="G15" s="102" t="s">
        <v>148</v>
      </c>
      <c r="H15" s="18"/>
      <c r="I15" s="18"/>
      <c r="J15" s="18"/>
    </row>
    <row r="16" spans="1:10" x14ac:dyDescent="0.25">
      <c r="A16" s="103" t="s">
        <v>149</v>
      </c>
      <c r="B16" s="86"/>
      <c r="C16" s="87"/>
      <c r="D16" s="104" t="s">
        <v>150</v>
      </c>
      <c r="E16" s="104" t="s">
        <v>151</v>
      </c>
      <c r="F16" s="104" t="s">
        <v>152</v>
      </c>
      <c r="G16" s="104" t="s">
        <v>153</v>
      </c>
      <c r="H16" s="21" t="s">
        <v>154</v>
      </c>
      <c r="I16" s="21" t="s">
        <v>154</v>
      </c>
      <c r="J16" s="21" t="s">
        <v>154</v>
      </c>
    </row>
    <row r="17" spans="1:10" x14ac:dyDescent="0.25">
      <c r="A17" s="105" t="s">
        <v>107</v>
      </c>
      <c r="B17" s="106"/>
      <c r="C17" s="107"/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  <c r="J17" s="21" t="s">
        <v>154</v>
      </c>
    </row>
    <row r="18" spans="1:10" ht="13" x14ac:dyDescent="0.3">
      <c r="A18" s="85" t="s">
        <v>115</v>
      </c>
      <c r="B18" s="86"/>
      <c r="C18" s="87"/>
      <c r="D18" s="108"/>
      <c r="E18" s="108"/>
      <c r="F18" s="108"/>
      <c r="G18" s="108"/>
      <c r="H18" s="108"/>
      <c r="I18" s="108"/>
      <c r="J18" s="109"/>
    </row>
    <row r="19" spans="1:10" x14ac:dyDescent="0.25">
      <c r="A19" s="110" t="s">
        <v>117</v>
      </c>
      <c r="B19" s="86"/>
      <c r="C19" s="87"/>
      <c r="D19" s="104" t="str">
        <f>+D16</f>
        <v>$4.34 (A)</v>
      </c>
      <c r="E19" s="104" t="str">
        <f>+E16</f>
        <v>$4.91 (A)</v>
      </c>
      <c r="F19" s="104" t="str">
        <f>+F16</f>
        <v>$8.58 (A)</v>
      </c>
      <c r="G19" s="104" t="str">
        <f>+G16</f>
        <v>$11.79 (A)</v>
      </c>
      <c r="H19" s="21" t="s">
        <v>154</v>
      </c>
      <c r="I19" s="21" t="s">
        <v>154</v>
      </c>
      <c r="J19" s="21" t="s">
        <v>154</v>
      </c>
    </row>
    <row r="20" spans="1:10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91" t="s">
        <v>126</v>
      </c>
      <c r="B22" s="92" t="s">
        <v>127</v>
      </c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91"/>
      <c r="B23" s="92" t="s">
        <v>128</v>
      </c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91"/>
      <c r="B24" s="92" t="s">
        <v>129</v>
      </c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/>
      <c r="B25" s="92" t="s">
        <v>130</v>
      </c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1"/>
      <c r="B26" s="92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98" t="s">
        <v>155</v>
      </c>
      <c r="B27" s="99" t="s">
        <v>155</v>
      </c>
      <c r="C27" s="95"/>
      <c r="D27" s="95"/>
      <c r="E27" s="95"/>
      <c r="F27" s="95"/>
      <c r="G27" s="95"/>
      <c r="H27" s="95"/>
      <c r="I27" s="95"/>
      <c r="J27" s="96"/>
    </row>
    <row r="28" spans="1:10" x14ac:dyDescent="0.25">
      <c r="A28" s="91"/>
      <c r="B28" s="92" t="s">
        <v>155</v>
      </c>
      <c r="C28" s="6"/>
      <c r="D28" s="6"/>
      <c r="E28" s="6"/>
      <c r="F28" s="6"/>
      <c r="G28" s="6"/>
      <c r="H28" s="6"/>
      <c r="I28" s="6"/>
      <c r="J28" s="9"/>
    </row>
    <row r="29" spans="1:10" ht="13" x14ac:dyDescent="0.3">
      <c r="A29" s="97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1"/>
      <c r="B30" s="92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91" t="s">
        <v>134</v>
      </c>
      <c r="B31" s="92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91"/>
      <c r="B32" s="92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2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/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91"/>
      <c r="B35" s="92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92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95"/>
      <c r="E39" s="95"/>
      <c r="F39" s="95"/>
      <c r="G39" s="95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10"/>
      <c r="B47" s="7"/>
      <c r="C47" s="7"/>
      <c r="D47" s="7"/>
      <c r="E47" s="7"/>
      <c r="F47" s="7"/>
      <c r="G47" s="7"/>
      <c r="H47" s="7"/>
      <c r="I47" s="7"/>
      <c r="J47" s="11"/>
    </row>
    <row r="48" spans="1:10" x14ac:dyDescent="0.25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72" t="s">
        <v>82</v>
      </c>
      <c r="B50" s="7"/>
      <c r="C50" s="7"/>
      <c r="D50" s="7"/>
      <c r="E50" s="7"/>
      <c r="F50" s="7"/>
      <c r="G50" s="7"/>
      <c r="H50" s="73" t="s">
        <v>83</v>
      </c>
      <c r="I50" s="7"/>
      <c r="J50" s="11"/>
    </row>
    <row r="51" spans="1:10" ht="13" x14ac:dyDescent="0.3">
      <c r="A51" s="135" t="s">
        <v>28</v>
      </c>
      <c r="B51" s="136"/>
      <c r="C51" s="136"/>
      <c r="D51" s="136"/>
      <c r="E51" s="136"/>
      <c r="F51" s="136"/>
      <c r="G51" s="136"/>
      <c r="H51" s="136"/>
      <c r="I51" s="136"/>
      <c r="J51" s="137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0"/>
      <c r="B54" s="7"/>
      <c r="C54" s="7"/>
      <c r="D54" s="7"/>
      <c r="E54" s="7"/>
      <c r="F54" s="7"/>
      <c r="G54" s="7"/>
      <c r="H54" s="7"/>
      <c r="I54" s="7"/>
      <c r="J54" s="11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C23" sqref="C23"/>
    </sheetView>
  </sheetViews>
  <sheetFormatPr defaultRowHeight="12.5" x14ac:dyDescent="0.25"/>
  <cols>
    <col min="5" max="6" width="9.54296875" bestFit="1" customWidth="1"/>
    <col min="7" max="7" width="9.5429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101" t="s">
        <v>18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38" t="s">
        <v>142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39" t="s">
        <v>143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144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x14ac:dyDescent="0.25">
      <c r="A10" s="130" t="s">
        <v>86</v>
      </c>
      <c r="B10" s="114"/>
      <c r="C10" s="114"/>
      <c r="D10" s="114"/>
      <c r="E10" s="114"/>
      <c r="F10" s="114"/>
      <c r="G10" s="114"/>
      <c r="H10" s="114"/>
      <c r="I10" s="114"/>
      <c r="J10" s="131"/>
    </row>
    <row r="11" spans="1:10" x14ac:dyDescent="0.25">
      <c r="A11" s="4"/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74" t="s">
        <v>141</v>
      </c>
      <c r="B12" s="12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6"/>
      <c r="C13" s="6"/>
      <c r="D13" s="6"/>
      <c r="E13" s="6"/>
      <c r="F13" s="6"/>
      <c r="G13" s="6"/>
      <c r="H13" s="6"/>
      <c r="I13" s="6"/>
      <c r="J13" s="9"/>
    </row>
    <row r="14" spans="1:10" x14ac:dyDescent="0.25">
      <c r="A14" s="4"/>
      <c r="B14" s="75"/>
      <c r="C14" s="19"/>
      <c r="D14" s="132" t="s">
        <v>88</v>
      </c>
      <c r="E14" s="133"/>
      <c r="F14" s="133"/>
      <c r="G14" s="133"/>
      <c r="H14" s="133"/>
      <c r="I14" s="133"/>
      <c r="J14" s="134"/>
    </row>
    <row r="15" spans="1:10" ht="13" x14ac:dyDescent="0.3">
      <c r="A15" s="76" t="s">
        <v>89</v>
      </c>
      <c r="B15" s="77"/>
      <c r="C15" s="78"/>
      <c r="D15" s="102" t="s">
        <v>145</v>
      </c>
      <c r="E15" s="102" t="s">
        <v>146</v>
      </c>
      <c r="F15" s="102" t="s">
        <v>147</v>
      </c>
      <c r="G15" s="102" t="s">
        <v>148</v>
      </c>
      <c r="H15" s="18"/>
      <c r="I15" s="18"/>
      <c r="J15" s="18"/>
    </row>
    <row r="16" spans="1:10" x14ac:dyDescent="0.25">
      <c r="A16" s="103" t="s">
        <v>149</v>
      </c>
      <c r="B16" s="86"/>
      <c r="C16" s="87"/>
      <c r="D16" s="104" t="str">
        <f>+'Item 245 (County)'!D16</f>
        <v>$4.34 (A)</v>
      </c>
      <c r="E16" s="104" t="str">
        <f>+'Item 245 (County)'!E16</f>
        <v>$4.91 (A)</v>
      </c>
      <c r="F16" s="104" t="str">
        <f>+'Item 245 (County)'!F16</f>
        <v>$8.58 (A)</v>
      </c>
      <c r="G16" s="104" t="str">
        <f>+'Item 245 (County)'!G16</f>
        <v>$11.79 (A)</v>
      </c>
      <c r="H16" s="21" t="s">
        <v>154</v>
      </c>
      <c r="I16" s="21" t="s">
        <v>154</v>
      </c>
      <c r="J16" s="21" t="s">
        <v>154</v>
      </c>
    </row>
    <row r="17" spans="1:10" x14ac:dyDescent="0.25">
      <c r="A17" s="105" t="s">
        <v>107</v>
      </c>
      <c r="B17" s="106"/>
      <c r="C17" s="107"/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  <c r="J17" s="21" t="s">
        <v>154</v>
      </c>
    </row>
    <row r="18" spans="1:10" ht="13" x14ac:dyDescent="0.3">
      <c r="A18" s="85" t="s">
        <v>115</v>
      </c>
      <c r="B18" s="86"/>
      <c r="C18" s="87"/>
      <c r="D18" s="108"/>
      <c r="E18" s="108"/>
      <c r="F18" s="108"/>
      <c r="G18" s="108"/>
      <c r="H18" s="108"/>
      <c r="I18" s="108"/>
      <c r="J18" s="109"/>
    </row>
    <row r="19" spans="1:10" x14ac:dyDescent="0.25">
      <c r="A19" s="110" t="s">
        <v>117</v>
      </c>
      <c r="B19" s="86"/>
      <c r="C19" s="87"/>
      <c r="D19" s="104" t="str">
        <f>+'Item 245 (County)'!D19</f>
        <v>$4.34 (A)</v>
      </c>
      <c r="E19" s="104" t="str">
        <f>+'Item 245 (County)'!E19</f>
        <v>$4.91 (A)</v>
      </c>
      <c r="F19" s="104" t="str">
        <f>+'Item 245 (County)'!F19</f>
        <v>$8.58 (A)</v>
      </c>
      <c r="G19" s="104" t="str">
        <f>+'Item 245 (County)'!G19</f>
        <v>$11.79 (A)</v>
      </c>
      <c r="H19" s="21" t="s">
        <v>154</v>
      </c>
      <c r="I19" s="21" t="s">
        <v>154</v>
      </c>
      <c r="J19" s="21" t="s">
        <v>154</v>
      </c>
    </row>
    <row r="20" spans="1:10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91" t="s">
        <v>126</v>
      </c>
      <c r="B22" s="92" t="s">
        <v>127</v>
      </c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91"/>
      <c r="B23" s="92" t="s">
        <v>128</v>
      </c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91"/>
      <c r="B24" s="92" t="s">
        <v>129</v>
      </c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/>
      <c r="B25" s="92" t="s">
        <v>130</v>
      </c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1"/>
      <c r="B26" s="92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98" t="s">
        <v>155</v>
      </c>
      <c r="B27" s="99" t="s">
        <v>155</v>
      </c>
      <c r="C27" s="95"/>
      <c r="D27" s="95"/>
      <c r="E27" s="95"/>
      <c r="F27" s="95"/>
      <c r="G27" s="95"/>
      <c r="H27" s="95"/>
      <c r="I27" s="95"/>
      <c r="J27" s="96"/>
    </row>
    <row r="28" spans="1:10" x14ac:dyDescent="0.25">
      <c r="A28" s="91"/>
      <c r="B28" s="92" t="s">
        <v>155</v>
      </c>
      <c r="C28" s="6"/>
      <c r="D28" s="6"/>
      <c r="E28" s="6"/>
      <c r="F28" s="6"/>
      <c r="G28" s="6"/>
      <c r="H28" s="6"/>
      <c r="I28" s="6"/>
      <c r="J28" s="9"/>
    </row>
    <row r="29" spans="1:10" ht="13" x14ac:dyDescent="0.3">
      <c r="A29" s="97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1"/>
      <c r="B30" s="92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91" t="s">
        <v>134</v>
      </c>
      <c r="B31" s="92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91"/>
      <c r="B32" s="92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2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/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91"/>
      <c r="B35" s="92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92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95"/>
      <c r="E39" s="95"/>
      <c r="F39" s="95"/>
      <c r="G39" s="95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10"/>
      <c r="B47" s="7"/>
      <c r="C47" s="7"/>
      <c r="D47" s="7"/>
      <c r="E47" s="7"/>
      <c r="F47" s="7"/>
      <c r="G47" s="7"/>
      <c r="H47" s="7"/>
      <c r="I47" s="7"/>
      <c r="J47" s="11"/>
    </row>
    <row r="48" spans="1:10" x14ac:dyDescent="0.25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72" t="s">
        <v>82</v>
      </c>
      <c r="B50" s="7"/>
      <c r="C50" s="7"/>
      <c r="D50" s="7"/>
      <c r="E50" s="7"/>
      <c r="F50" s="7"/>
      <c r="G50" s="7"/>
      <c r="H50" s="73" t="s">
        <v>83</v>
      </c>
      <c r="I50" s="7"/>
      <c r="J50" s="11"/>
    </row>
    <row r="51" spans="1:10" ht="13" x14ac:dyDescent="0.3">
      <c r="A51" s="135" t="s">
        <v>28</v>
      </c>
      <c r="B51" s="136"/>
      <c r="C51" s="136"/>
      <c r="D51" s="136"/>
      <c r="E51" s="136"/>
      <c r="F51" s="136"/>
      <c r="G51" s="136"/>
      <c r="H51" s="136"/>
      <c r="I51" s="136"/>
      <c r="J51" s="137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0"/>
      <c r="B54" s="7"/>
      <c r="C54" s="7"/>
      <c r="D54" s="7"/>
      <c r="E54" s="7"/>
      <c r="F54" s="7"/>
      <c r="G54" s="7"/>
      <c r="H54" s="7"/>
      <c r="I54" s="7"/>
      <c r="J54" s="11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C23" sqref="C23"/>
    </sheetView>
  </sheetViews>
  <sheetFormatPr defaultRowHeight="12.5" x14ac:dyDescent="0.25"/>
  <cols>
    <col min="5" max="5" width="10.54296875" customWidth="1"/>
    <col min="6" max="6" width="11.1796875" bestFit="1" customWidth="1"/>
    <col min="7" max="7" width="1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8">
        <v>33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38" t="s">
        <v>156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42" t="s">
        <v>157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86</v>
      </c>
      <c r="B9" s="114"/>
      <c r="C9" s="114"/>
      <c r="D9" s="114"/>
      <c r="E9" s="114"/>
      <c r="F9" s="114"/>
      <c r="G9" s="114"/>
      <c r="H9" s="114"/>
      <c r="I9" s="114"/>
      <c r="J9" s="13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74" t="s">
        <v>87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75"/>
      <c r="C13" s="19"/>
      <c r="D13" s="132" t="s">
        <v>88</v>
      </c>
      <c r="E13" s="133"/>
      <c r="F13" s="133"/>
      <c r="G13" s="133"/>
      <c r="H13" s="133"/>
      <c r="I13" s="133"/>
      <c r="J13" s="134"/>
    </row>
    <row r="14" spans="1:10" ht="13" x14ac:dyDescent="0.3">
      <c r="A14" s="76" t="s">
        <v>89</v>
      </c>
      <c r="B14" s="77"/>
      <c r="C14" s="78"/>
      <c r="D14" s="111"/>
      <c r="E14" s="111"/>
      <c r="F14" s="17" t="s">
        <v>94</v>
      </c>
      <c r="G14" s="17" t="s">
        <v>95</v>
      </c>
      <c r="H14" s="21"/>
      <c r="I14" s="21"/>
      <c r="J14" s="21"/>
    </row>
    <row r="15" spans="1:10" x14ac:dyDescent="0.25">
      <c r="A15" s="103" t="s">
        <v>149</v>
      </c>
      <c r="B15" s="86"/>
      <c r="C15" s="87"/>
      <c r="D15" s="21" t="s">
        <v>154</v>
      </c>
      <c r="E15" s="21" t="s">
        <v>154</v>
      </c>
      <c r="F15" s="60" t="s">
        <v>158</v>
      </c>
      <c r="G15" s="112" t="s">
        <v>159</v>
      </c>
      <c r="H15" s="21" t="s">
        <v>154</v>
      </c>
      <c r="I15" s="21" t="s">
        <v>154</v>
      </c>
      <c r="J15" s="21" t="s">
        <v>154</v>
      </c>
    </row>
    <row r="16" spans="1:10" x14ac:dyDescent="0.25">
      <c r="A16" s="105" t="s">
        <v>107</v>
      </c>
      <c r="B16" s="106"/>
      <c r="C16" s="107"/>
      <c r="D16" s="21" t="s">
        <v>154</v>
      </c>
      <c r="E16" s="21" t="s">
        <v>154</v>
      </c>
      <c r="F16" s="60" t="s">
        <v>160</v>
      </c>
      <c r="G16" s="112" t="s">
        <v>159</v>
      </c>
      <c r="H16" s="21" t="s">
        <v>154</v>
      </c>
      <c r="I16" s="21" t="s">
        <v>154</v>
      </c>
      <c r="J16" s="21" t="s">
        <v>154</v>
      </c>
    </row>
    <row r="17" spans="1:10" ht="13" x14ac:dyDescent="0.3">
      <c r="A17" s="85" t="s">
        <v>115</v>
      </c>
      <c r="B17" s="86"/>
      <c r="C17" s="87"/>
      <c r="D17" s="108"/>
      <c r="E17" s="108"/>
      <c r="F17" s="108"/>
      <c r="G17" s="113"/>
      <c r="H17" s="108"/>
      <c r="I17" s="108"/>
      <c r="J17" s="109"/>
    </row>
    <row r="18" spans="1:10" x14ac:dyDescent="0.25">
      <c r="A18" s="110" t="s">
        <v>117</v>
      </c>
      <c r="B18" s="86"/>
      <c r="C18" s="87"/>
      <c r="D18" s="21" t="s">
        <v>154</v>
      </c>
      <c r="E18" s="21" t="s">
        <v>154</v>
      </c>
      <c r="F18" s="60" t="str">
        <f>+F15</f>
        <v>$176.23 (A)</v>
      </c>
      <c r="G18" s="112" t="s">
        <v>159</v>
      </c>
      <c r="H18" s="21" t="s">
        <v>154</v>
      </c>
      <c r="I18" s="21" t="s">
        <v>154</v>
      </c>
      <c r="J18" s="21" t="s">
        <v>154</v>
      </c>
    </row>
    <row r="19" spans="1:10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91" t="s">
        <v>126</v>
      </c>
      <c r="B21" s="92" t="s">
        <v>127</v>
      </c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91"/>
      <c r="B22" s="92" t="s">
        <v>128</v>
      </c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91"/>
      <c r="B23" s="92" t="s">
        <v>129</v>
      </c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91"/>
      <c r="B24" s="92" t="s">
        <v>130</v>
      </c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/>
      <c r="B25" s="92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8" t="s">
        <v>155</v>
      </c>
      <c r="B26" s="99" t="s">
        <v>155</v>
      </c>
      <c r="C26" s="95"/>
      <c r="D26" s="95"/>
      <c r="E26" s="95"/>
      <c r="F26" s="95"/>
      <c r="G26" s="95"/>
      <c r="H26" s="95"/>
      <c r="I26" s="95"/>
      <c r="J26" s="96"/>
    </row>
    <row r="27" spans="1:10" x14ac:dyDescent="0.25">
      <c r="A27" s="91"/>
      <c r="B27" s="92" t="s">
        <v>155</v>
      </c>
      <c r="C27" s="6"/>
      <c r="D27" s="6"/>
      <c r="E27" s="6"/>
      <c r="F27" s="6"/>
      <c r="G27" s="6"/>
      <c r="H27" s="6"/>
      <c r="I27" s="6"/>
      <c r="J27" s="9"/>
    </row>
    <row r="28" spans="1:10" ht="13" x14ac:dyDescent="0.3">
      <c r="A28" s="97"/>
      <c r="B28" s="92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91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1" t="s">
        <v>134</v>
      </c>
      <c r="B30" s="92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91"/>
      <c r="B31" s="92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98" t="s">
        <v>131</v>
      </c>
      <c r="B32" s="99" t="s">
        <v>136</v>
      </c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9" t="s">
        <v>137</v>
      </c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/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74" t="s">
        <v>135</v>
      </c>
      <c r="B35" s="99" t="s">
        <v>161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100" t="s">
        <v>139</v>
      </c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100" t="s">
        <v>140</v>
      </c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95"/>
      <c r="E38" s="95"/>
      <c r="F38" s="95"/>
      <c r="G38" s="95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10"/>
      <c r="B46" s="7"/>
      <c r="C46" s="7"/>
      <c r="D46" s="7"/>
      <c r="E46" s="7"/>
      <c r="F46" s="7"/>
      <c r="G46" s="7"/>
      <c r="H46" s="7"/>
      <c r="I46" s="7"/>
      <c r="J46" s="11"/>
    </row>
    <row r="47" spans="1:10" x14ac:dyDescent="0.25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72" t="s">
        <v>82</v>
      </c>
      <c r="B49" s="7"/>
      <c r="C49" s="7"/>
      <c r="D49" s="7"/>
      <c r="E49" s="7"/>
      <c r="F49" s="7"/>
      <c r="G49" s="7"/>
      <c r="H49" s="73" t="s">
        <v>83</v>
      </c>
      <c r="I49" s="7"/>
      <c r="J49" s="11"/>
    </row>
    <row r="50" spans="1:10" ht="13" x14ac:dyDescent="0.3">
      <c r="A50" s="135" t="s">
        <v>28</v>
      </c>
      <c r="B50" s="136"/>
      <c r="C50" s="136"/>
      <c r="D50" s="136"/>
      <c r="E50" s="136"/>
      <c r="F50" s="136"/>
      <c r="G50" s="136"/>
      <c r="H50" s="136"/>
      <c r="I50" s="136"/>
      <c r="J50" s="137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C23" sqref="C23"/>
    </sheetView>
  </sheetViews>
  <sheetFormatPr defaultRowHeight="12.5" x14ac:dyDescent="0.25"/>
  <cols>
    <col min="5" max="5" width="10.54296875" customWidth="1"/>
    <col min="6" max="6" width="11.1796875" bestFit="1" customWidth="1"/>
    <col min="7" max="7" width="1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3</v>
      </c>
      <c r="C2" s="6"/>
      <c r="D2" s="6"/>
      <c r="E2" s="6"/>
      <c r="F2" s="6"/>
      <c r="G2" s="7">
        <v>17</v>
      </c>
      <c r="H2" s="114" t="s">
        <v>1</v>
      </c>
      <c r="I2" s="114"/>
      <c r="J2" s="101" t="s">
        <v>19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5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38" t="s">
        <v>156</v>
      </c>
      <c r="B7" s="115"/>
      <c r="C7" s="115"/>
      <c r="D7" s="115"/>
      <c r="E7" s="115"/>
      <c r="F7" s="115"/>
      <c r="G7" s="115"/>
      <c r="H7" s="115"/>
      <c r="I7" s="115"/>
      <c r="J7" s="129"/>
    </row>
    <row r="8" spans="1:10" x14ac:dyDescent="0.25">
      <c r="A8" s="142" t="s">
        <v>157</v>
      </c>
      <c r="B8" s="114"/>
      <c r="C8" s="114"/>
      <c r="D8" s="114"/>
      <c r="E8" s="114"/>
      <c r="F8" s="114"/>
      <c r="G8" s="114"/>
      <c r="H8" s="114"/>
      <c r="I8" s="114"/>
      <c r="J8" s="131"/>
    </row>
    <row r="9" spans="1:10" x14ac:dyDescent="0.25">
      <c r="A9" s="130" t="s">
        <v>86</v>
      </c>
      <c r="B9" s="114"/>
      <c r="C9" s="114"/>
      <c r="D9" s="114"/>
      <c r="E9" s="114"/>
      <c r="F9" s="114"/>
      <c r="G9" s="114"/>
      <c r="H9" s="114"/>
      <c r="I9" s="114"/>
      <c r="J9" s="131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74" t="s">
        <v>141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75"/>
      <c r="C13" s="19"/>
      <c r="D13" s="132" t="s">
        <v>88</v>
      </c>
      <c r="E13" s="133"/>
      <c r="F13" s="133"/>
      <c r="G13" s="133"/>
      <c r="H13" s="133"/>
      <c r="I13" s="133"/>
      <c r="J13" s="134"/>
    </row>
    <row r="14" spans="1:10" ht="13" x14ac:dyDescent="0.3">
      <c r="A14" s="76" t="s">
        <v>89</v>
      </c>
      <c r="B14" s="77"/>
      <c r="C14" s="78"/>
      <c r="D14" s="111"/>
      <c r="E14" s="111"/>
      <c r="F14" s="17" t="s">
        <v>94</v>
      </c>
      <c r="G14" s="17" t="s">
        <v>95</v>
      </c>
      <c r="H14" s="21"/>
      <c r="I14" s="21"/>
      <c r="J14" s="21"/>
    </row>
    <row r="15" spans="1:10" x14ac:dyDescent="0.25">
      <c r="A15" s="103" t="s">
        <v>149</v>
      </c>
      <c r="B15" s="86"/>
      <c r="C15" s="87"/>
      <c r="D15" s="21" t="s">
        <v>154</v>
      </c>
      <c r="E15" s="21" t="s">
        <v>154</v>
      </c>
      <c r="F15" s="60" t="str">
        <f>+'Item 255 (County)'!F15</f>
        <v>$176.23 (A)</v>
      </c>
      <c r="G15" s="112" t="s">
        <v>159</v>
      </c>
      <c r="H15" s="21" t="s">
        <v>154</v>
      </c>
      <c r="I15" s="21" t="s">
        <v>154</v>
      </c>
      <c r="J15" s="21" t="s">
        <v>154</v>
      </c>
    </row>
    <row r="16" spans="1:10" x14ac:dyDescent="0.25">
      <c r="A16" s="105" t="s">
        <v>107</v>
      </c>
      <c r="B16" s="106"/>
      <c r="C16" s="107"/>
      <c r="D16" s="21" t="s">
        <v>154</v>
      </c>
      <c r="E16" s="21" t="s">
        <v>154</v>
      </c>
      <c r="F16" s="60" t="str">
        <f>+'Item 255 (County)'!F16</f>
        <v>$208.50 (A)</v>
      </c>
      <c r="G16" s="112" t="s">
        <v>159</v>
      </c>
      <c r="H16" s="21" t="s">
        <v>154</v>
      </c>
      <c r="I16" s="21" t="s">
        <v>154</v>
      </c>
      <c r="J16" s="21" t="s">
        <v>154</v>
      </c>
    </row>
    <row r="17" spans="1:10" ht="13" x14ac:dyDescent="0.3">
      <c r="A17" s="85" t="s">
        <v>115</v>
      </c>
      <c r="B17" s="86"/>
      <c r="C17" s="87"/>
      <c r="D17" s="108"/>
      <c r="E17" s="108"/>
      <c r="F17" s="108"/>
      <c r="G17" s="108"/>
      <c r="H17" s="108"/>
      <c r="I17" s="108"/>
      <c r="J17" s="109"/>
    </row>
    <row r="18" spans="1:10" x14ac:dyDescent="0.25">
      <c r="A18" s="110" t="s">
        <v>117</v>
      </c>
      <c r="B18" s="86"/>
      <c r="C18" s="87"/>
      <c r="D18" s="21" t="s">
        <v>154</v>
      </c>
      <c r="E18" s="21" t="s">
        <v>154</v>
      </c>
      <c r="F18" s="60" t="str">
        <f>+'Item 255 (County)'!F18</f>
        <v>$176.23 (A)</v>
      </c>
      <c r="G18" s="112" t="s">
        <v>159</v>
      </c>
      <c r="H18" s="21" t="s">
        <v>154</v>
      </c>
      <c r="I18" s="21" t="s">
        <v>154</v>
      </c>
      <c r="J18" s="21" t="s">
        <v>154</v>
      </c>
    </row>
    <row r="19" spans="1:10" x14ac:dyDescent="0.25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91" t="s">
        <v>126</v>
      </c>
      <c r="B21" s="92" t="s">
        <v>127</v>
      </c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91"/>
      <c r="B22" s="92" t="s">
        <v>128</v>
      </c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91"/>
      <c r="B23" s="92" t="s">
        <v>129</v>
      </c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91"/>
      <c r="B24" s="92" t="s">
        <v>130</v>
      </c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91"/>
      <c r="B25" s="92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98" t="s">
        <v>155</v>
      </c>
      <c r="B26" s="99" t="s">
        <v>155</v>
      </c>
      <c r="C26" s="95"/>
      <c r="D26" s="95"/>
      <c r="E26" s="95"/>
      <c r="F26" s="95"/>
      <c r="G26" s="95"/>
      <c r="H26" s="95"/>
      <c r="I26" s="95"/>
      <c r="J26" s="96"/>
    </row>
    <row r="27" spans="1:10" x14ac:dyDescent="0.25">
      <c r="A27" s="91"/>
      <c r="B27" s="92" t="s">
        <v>155</v>
      </c>
      <c r="C27" s="6"/>
      <c r="D27" s="6"/>
      <c r="E27" s="6"/>
      <c r="F27" s="6"/>
      <c r="G27" s="6"/>
      <c r="H27" s="6"/>
      <c r="I27" s="6"/>
      <c r="J27" s="9"/>
    </row>
    <row r="28" spans="1:10" ht="13" x14ac:dyDescent="0.3">
      <c r="A28" s="97"/>
      <c r="B28" s="92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91"/>
      <c r="B29" s="92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91" t="s">
        <v>134</v>
      </c>
      <c r="B30" s="92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91"/>
      <c r="B31" s="92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98" t="s">
        <v>131</v>
      </c>
      <c r="B32" s="99" t="s">
        <v>136</v>
      </c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91"/>
      <c r="B33" s="99" t="s">
        <v>137</v>
      </c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91"/>
      <c r="B34" s="92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74" t="s">
        <v>135</v>
      </c>
      <c r="B35" s="99" t="s">
        <v>161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100" t="s">
        <v>139</v>
      </c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100" t="s">
        <v>140</v>
      </c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95"/>
      <c r="E38" s="95"/>
      <c r="F38" s="95"/>
      <c r="G38" s="95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10"/>
      <c r="B46" s="7"/>
      <c r="C46" s="7"/>
      <c r="D46" s="7"/>
      <c r="E46" s="7"/>
      <c r="F46" s="7"/>
      <c r="G46" s="7"/>
      <c r="H46" s="7"/>
      <c r="I46" s="7"/>
      <c r="J46" s="11"/>
    </row>
    <row r="47" spans="1:10" x14ac:dyDescent="0.25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72" t="s">
        <v>82</v>
      </c>
      <c r="B49" s="7"/>
      <c r="C49" s="7"/>
      <c r="D49" s="7"/>
      <c r="E49" s="7"/>
      <c r="F49" s="7"/>
      <c r="G49" s="7"/>
      <c r="H49" s="73" t="s">
        <v>83</v>
      </c>
      <c r="I49" s="7"/>
      <c r="J49" s="11"/>
    </row>
    <row r="50" spans="1:10" ht="13" x14ac:dyDescent="0.3">
      <c r="A50" s="135" t="s">
        <v>28</v>
      </c>
      <c r="B50" s="136"/>
      <c r="C50" s="136"/>
      <c r="D50" s="136"/>
      <c r="E50" s="136"/>
      <c r="F50" s="136"/>
      <c r="G50" s="136"/>
      <c r="H50" s="136"/>
      <c r="I50" s="136"/>
      <c r="J50" s="137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876FE585B3A4AADE6AC6CE5AA4F02" ma:contentTypeVersion="119" ma:contentTypeDescription="" ma:contentTypeScope="" ma:versionID="29ab7f2480619b1da668a6cc5be347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2015-12-03T08:00:00+00:00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152153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3DCF827-9721-4838-8B7C-DC01806D86B3}"/>
</file>

<file path=customXml/itemProps2.xml><?xml version="1.0" encoding="utf-8"?>
<ds:datastoreItem xmlns:ds="http://schemas.openxmlformats.org/officeDocument/2006/customXml" ds:itemID="{0A6CCAC8-3FA3-42E6-8885-0ECB6DA6FF37}"/>
</file>

<file path=customXml/itemProps3.xml><?xml version="1.0" encoding="utf-8"?>
<ds:datastoreItem xmlns:ds="http://schemas.openxmlformats.org/officeDocument/2006/customXml" ds:itemID="{E0241604-4D54-4FFC-9D6C-AF44287C907F}"/>
</file>

<file path=customXml/itemProps4.xml><?xml version="1.0" encoding="utf-8"?>
<ds:datastoreItem xmlns:ds="http://schemas.openxmlformats.org/officeDocument/2006/customXml" ds:itemID="{14D73B1B-75F5-4120-A3A7-C244FD13E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 Sheet</vt:lpstr>
      <vt:lpstr>Item 100, page 1 (Cities)</vt:lpstr>
      <vt:lpstr>Item 240 (County)</vt:lpstr>
      <vt:lpstr>Item 240 (Cities)</vt:lpstr>
      <vt:lpstr>Item 245 (County)</vt:lpstr>
      <vt:lpstr>Item 245 (Cities)</vt:lpstr>
      <vt:lpstr>Item 255 (County)</vt:lpstr>
      <vt:lpstr>Item 255 (Cities)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Rollman, Courtney (UTC)</cp:lastModifiedBy>
  <dcterms:created xsi:type="dcterms:W3CDTF">2015-12-03T18:45:43Z</dcterms:created>
  <dcterms:modified xsi:type="dcterms:W3CDTF">2015-12-03T23:13:46Z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0x0101006E56B4D1795A2E4DB2F0B01679ED314A002E8876FE585B3A4AADE6AC6CE5AA4F02</vt:lpwstr>
  </property>
  <property fmtid="{D5CDD505-2E9C-101B-9397-08002B2CF9AE}" pid="3" name="_docset_NoMedatataSyncRequired">
    <vt:lpwstr>False</vt:lpwstr>
  </property>
</Properties>
</file>