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2022\2022 WA Elec and Gas GRC\Jan 2023 Compliance Filing\"/>
    </mc:Choice>
  </mc:AlternateContent>
  <xr:revisionPtr revIDLastSave="0" documentId="13_ncr:1_{D9FC4FB5-6114-4348-A858-6C18B065DE9E}" xr6:coauthVersionLast="46" xr6:coauthVersionMax="47" xr10:uidLastSave="{00000000-0000-0000-0000-000000000000}"/>
  <bookViews>
    <workbookView xWindow="-120" yWindow="-120" windowWidth="29040" windowHeight="15840" tabRatio="855" xr2:uid="{A495DFCE-4103-4234-98BC-A93BFA99F258}"/>
  </bookViews>
  <sheets>
    <sheet name="Op Eff &amp; Earnings Metrics" sheetId="5" r:id="rId1"/>
    <sheet name="Affordability - Census Tracts" sheetId="1" r:id="rId2"/>
    <sheet name="Affordability - Zip codes" sheetId="2" r:id="rId3"/>
    <sheet name="Energy Burden - Census Tracts" sheetId="3" r:id="rId4"/>
    <sheet name="Energy Burden - Zip code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5" l="1"/>
  <c r="L3" i="5"/>
  <c r="G3" i="5"/>
  <c r="Q6" i="5"/>
  <c r="Q5" i="5"/>
  <c r="Q3" i="5" s="1"/>
  <c r="U29" i="5"/>
  <c r="T29" i="5"/>
  <c r="S29" i="5"/>
  <c r="L27" i="5"/>
  <c r="K27" i="5"/>
  <c r="K25" i="5" s="1"/>
  <c r="J27" i="5"/>
  <c r="J25" i="5" s="1"/>
  <c r="I27" i="5"/>
  <c r="I25" i="5" s="1"/>
  <c r="G27" i="5"/>
  <c r="F27" i="5"/>
  <c r="E27" i="5"/>
  <c r="D27" i="5"/>
  <c r="P26" i="5"/>
  <c r="O26" i="5"/>
  <c r="N26" i="5"/>
  <c r="U21" i="5"/>
  <c r="T21" i="5"/>
  <c r="S21" i="5"/>
  <c r="P19" i="5"/>
  <c r="O19" i="5"/>
  <c r="N19" i="5"/>
  <c r="L18" i="5"/>
  <c r="K18" i="5"/>
  <c r="J18" i="5"/>
  <c r="J17" i="5" s="1"/>
  <c r="I18" i="5"/>
  <c r="I17" i="5" s="1"/>
  <c r="G18" i="5"/>
  <c r="F18" i="5"/>
  <c r="F17" i="5" s="1"/>
  <c r="E18" i="5"/>
  <c r="D18" i="5"/>
  <c r="P15" i="5"/>
  <c r="O15" i="5"/>
  <c r="N15" i="5"/>
  <c r="L14" i="5"/>
  <c r="K14" i="5"/>
  <c r="K13" i="5" s="1"/>
  <c r="J14" i="5"/>
  <c r="J13" i="5" s="1"/>
  <c r="I14" i="5"/>
  <c r="I13" i="5" s="1"/>
  <c r="G14" i="5"/>
  <c r="F14" i="5"/>
  <c r="E14" i="5"/>
  <c r="D14" i="5"/>
  <c r="D13" i="5" s="1"/>
  <c r="L11" i="5"/>
  <c r="L8" i="5" s="1"/>
  <c r="K11" i="5"/>
  <c r="K8" i="5" s="1"/>
  <c r="J11" i="5"/>
  <c r="J8" i="5" s="1"/>
  <c r="I11" i="5"/>
  <c r="I8" i="5" s="1"/>
  <c r="G11" i="5"/>
  <c r="G8" i="5" s="1"/>
  <c r="F11" i="5"/>
  <c r="E11" i="5"/>
  <c r="D11" i="5"/>
  <c r="Q10" i="5"/>
  <c r="P10" i="5"/>
  <c r="O10" i="5"/>
  <c r="N10" i="5"/>
  <c r="P6" i="5"/>
  <c r="O6" i="5"/>
  <c r="N6" i="5"/>
  <c r="P5" i="5"/>
  <c r="O5" i="5"/>
  <c r="N5" i="5"/>
  <c r="K3" i="5"/>
  <c r="J3" i="5"/>
  <c r="I3" i="5"/>
  <c r="F3" i="5"/>
  <c r="E3" i="5"/>
  <c r="D3" i="5"/>
  <c r="Q14" i="5" l="1"/>
  <c r="P18" i="5"/>
  <c r="P17" i="5" s="1"/>
  <c r="O3" i="5"/>
  <c r="N11" i="5"/>
  <c r="N8" i="5" s="1"/>
  <c r="O11" i="5"/>
  <c r="O8" i="5" s="1"/>
  <c r="N27" i="5"/>
  <c r="P11" i="5"/>
  <c r="P8" i="5" s="1"/>
  <c r="O27" i="5"/>
  <c r="O25" i="5" s="1"/>
  <c r="Q27" i="5"/>
  <c r="K17" i="5"/>
  <c r="N18" i="5"/>
  <c r="N17" i="5" s="1"/>
  <c r="D25" i="5"/>
  <c r="N14" i="5"/>
  <c r="N13" i="5" s="1"/>
  <c r="O18" i="5"/>
  <c r="O17" i="5" s="1"/>
  <c r="E25" i="5"/>
  <c r="P27" i="5"/>
  <c r="P25" i="5" s="1"/>
  <c r="P3" i="5"/>
  <c r="O14" i="5"/>
  <c r="O13" i="5" s="1"/>
  <c r="N3" i="5"/>
  <c r="P14" i="5"/>
  <c r="P13" i="5" s="1"/>
  <c r="Q18" i="5"/>
  <c r="Q11" i="5"/>
  <c r="Q8" i="5" s="1"/>
  <c r="N25" i="5"/>
  <c r="D8" i="5"/>
  <c r="F25" i="5"/>
  <c r="E8" i="5"/>
  <c r="F8" i="5"/>
  <c r="E13" i="5"/>
  <c r="D17" i="5"/>
  <c r="E17" i="5"/>
</calcChain>
</file>

<file path=xl/sharedStrings.xml><?xml version="1.0" encoding="utf-8"?>
<sst xmlns="http://schemas.openxmlformats.org/spreadsheetml/2006/main" count="789" uniqueCount="302">
  <si>
    <t>2019</t>
  </si>
  <si>
    <t>2020</t>
  </si>
  <si>
    <t>2021</t>
  </si>
  <si>
    <t>2022</t>
  </si>
  <si>
    <t>Geoid</t>
  </si>
  <si>
    <t>Bill Impact - E</t>
  </si>
  <si>
    <t>Bill Impact - G</t>
  </si>
  <si>
    <t>53001950100</t>
  </si>
  <si>
    <t>53001950200</t>
  </si>
  <si>
    <t>53001950300</t>
  </si>
  <si>
    <t>53001950400</t>
  </si>
  <si>
    <t>53001950500</t>
  </si>
  <si>
    <t>53003960100</t>
  </si>
  <si>
    <t>53003960200</t>
  </si>
  <si>
    <t>53003960300</t>
  </si>
  <si>
    <t>53003960400</t>
  </si>
  <si>
    <t>53003960500</t>
  </si>
  <si>
    <t>53003960600</t>
  </si>
  <si>
    <t>53019940000</t>
  </si>
  <si>
    <t>53019970100</t>
  </si>
  <si>
    <t>53021020700</t>
  </si>
  <si>
    <t>53021020800</t>
  </si>
  <si>
    <t>53025011300</t>
  </si>
  <si>
    <t>53025011402</t>
  </si>
  <si>
    <t>53039950100</t>
  </si>
  <si>
    <t>53043960100</t>
  </si>
  <si>
    <t>53043960200</t>
  </si>
  <si>
    <t>53043960300</t>
  </si>
  <si>
    <t>53043960400</t>
  </si>
  <si>
    <t>53059950300</t>
  </si>
  <si>
    <t>53063000200</t>
  </si>
  <si>
    <t>53063000300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</si>
  <si>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</si>
  <si>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</si>
  <si>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</si>
  <si>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</si>
  <si>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</si>
  <si>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</si>
  <si>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</si>
  <si>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</si>
  <si>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</si>
  <si>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</si>
  <si>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</si>
  <si>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</si>
  <si>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</si>
  <si>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</si>
  <si>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</si>
  <si>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</si>
  <si>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</si>
  <si>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</si>
  <si>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</si>
  <si>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</si>
  <si>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</si>
  <si>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</si>
  <si>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</si>
  <si>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</si>
  <si>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</si>
  <si>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</si>
  <si>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</si>
  <si>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</si>
  <si>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</si>
  <si>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</si>
  <si>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</si>
  <si>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</si>
  <si>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</si>
  <si>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</si>
  <si>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</si>
  <si>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</si>
  <si>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</si>
  <si>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</si>
  <si>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</si>
  <si>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</si>
  <si>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</si>
  <si>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</si>
  <si>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</si>
  <si>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</si>
  <si>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</si>
  <si>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</si>
  <si>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</si>
  <si>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</si>
  <si>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</si>
  <si>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</si>
  <si>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</si>
  <si>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</si>
  <si>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</si>
  <si>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</si>
  <si>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</si>
  <si>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</si>
  <si>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</si>
  <si>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</si>
  <si>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</si>
  <si>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</si>
  <si>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</si>
  <si>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</si>
  <si>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</si>
  <si>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</si>
  <si>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</si>
  <si>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</si>
  <si>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</si>
  <si>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</si>
  <si>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</si>
  <si>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</si>
  <si>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</si>
  <si>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</si>
  <si>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</si>
  <si>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</si>
  <si>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</si>
  <si>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</si>
  <si>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</si>
  <si>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</si>
  <si>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</si>
  <si>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</si>
  <si>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</si>
  <si>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</si>
  <si>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</si>
  <si>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</si>
  <si>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</si>
  <si>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</si>
  <si>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</si>
  <si>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</si>
  <si>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</si>
  <si>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</si>
  <si>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</si>
  <si>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</si>
  <si>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</si>
  <si>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</si>
  <si>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</si>
  <si>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</si>
  <si>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</si>
  <si>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</si>
  <si>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</si>
  <si>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</si>
  <si>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</si>
  <si>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</si>
  <si>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</si>
  <si>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</si>
  <si>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</si>
  <si>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</si>
  <si>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</si>
  <si>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</si>
  <si>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</si>
  <si>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</si>
  <si>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</si>
  <si>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</si>
  <si>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</si>
  <si>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</si>
  <si>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</si>
  <si>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</si>
  <si>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</si>
  <si>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</si>
  <si>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</si>
  <si>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</si>
  <si>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</si>
  <si>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</si>
  <si>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</si>
  <si>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</si>
  <si>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Postal</t>
  </si>
  <si>
    <t>83854</t>
  </si>
  <si>
    <t>83876</t>
  </si>
  <si>
    <t>98620</t>
  </si>
  <si>
    <t>98648</t>
  </si>
  <si>
    <t>98857</t>
  </si>
  <si>
    <t>99001</t>
  </si>
  <si>
    <t>99003</t>
  </si>
  <si>
    <t>99004</t>
  </si>
  <si>
    <t>99005</t>
  </si>
  <si>
    <t>99006</t>
  </si>
  <si>
    <t>99008</t>
  </si>
  <si>
    <t>99009</t>
  </si>
  <si>
    <t>99011</t>
  </si>
  <si>
    <t>99012</t>
  </si>
  <si>
    <t>99013</t>
  </si>
  <si>
    <t>99016</t>
  </si>
  <si>
    <t>99017</t>
  </si>
  <si>
    <t>99018</t>
  </si>
  <si>
    <t>99019</t>
  </si>
  <si>
    <t>99021</t>
  </si>
  <si>
    <t>99022</t>
  </si>
  <si>
    <t>99023</t>
  </si>
  <si>
    <t>99025</t>
  </si>
  <si>
    <t>99026</t>
  </si>
  <si>
    <t>99027</t>
  </si>
  <si>
    <t>99029</t>
  </si>
  <si>
    <t>99030</t>
  </si>
  <si>
    <t>99031</t>
  </si>
  <si>
    <t>99032</t>
  </si>
  <si>
    <t>99033</t>
  </si>
  <si>
    <t>99034</t>
  </si>
  <si>
    <t>99036</t>
  </si>
  <si>
    <t>99037</t>
  </si>
  <si>
    <t>99040</t>
  </si>
  <si>
    <t>99101</t>
  </si>
  <si>
    <t>99103</t>
  </si>
  <si>
    <t>99107</t>
  </si>
  <si>
    <t>99109</t>
  </si>
  <si>
    <t>99110</t>
  </si>
  <si>
    <t>99111</t>
  </si>
  <si>
    <t>99113</t>
  </si>
  <si>
    <t>99114</t>
  </si>
  <si>
    <t>99117</t>
  </si>
  <si>
    <t>99122</t>
  </si>
  <si>
    <t>99125</t>
  </si>
  <si>
    <t>99126</t>
  </si>
  <si>
    <t>99128</t>
  </si>
  <si>
    <t>99129</t>
  </si>
  <si>
    <t>99130</t>
  </si>
  <si>
    <t>99131</t>
  </si>
  <si>
    <t>99134</t>
  </si>
  <si>
    <t>99137</t>
  </si>
  <si>
    <t>99138</t>
  </si>
  <si>
    <t>99140</t>
  </si>
  <si>
    <t>99141</t>
  </si>
  <si>
    <t>99143</t>
  </si>
  <si>
    <t>99148</t>
  </si>
  <si>
    <t>99156</t>
  </si>
  <si>
    <t>99157</t>
  </si>
  <si>
    <t>99158</t>
  </si>
  <si>
    <t>99159</t>
  </si>
  <si>
    <t>99160</t>
  </si>
  <si>
    <t>99161</t>
  </si>
  <si>
    <t>99163</t>
  </si>
  <si>
    <t>99164</t>
  </si>
  <si>
    <t>99167</t>
  </si>
  <si>
    <t>99169</t>
  </si>
  <si>
    <t>99170</t>
  </si>
  <si>
    <t>99171</t>
  </si>
  <si>
    <t>99173</t>
  </si>
  <si>
    <t>99176</t>
  </si>
  <si>
    <t>99179</t>
  </si>
  <si>
    <t>99181</t>
  </si>
  <si>
    <t>99185</t>
  </si>
  <si>
    <t>99201</t>
  </si>
  <si>
    <t>99202</t>
  </si>
  <si>
    <t>99203</t>
  </si>
  <si>
    <t>99204</t>
  </si>
  <si>
    <t>99205</t>
  </si>
  <si>
    <t>99206</t>
  </si>
  <si>
    <t>99207</t>
  </si>
  <si>
    <t>99208</t>
  </si>
  <si>
    <t>99212</t>
  </si>
  <si>
    <t>99216</t>
  </si>
  <si>
    <t>99217</t>
  </si>
  <si>
    <t>99218</t>
  </si>
  <si>
    <t>99223</t>
  </si>
  <si>
    <t>99224</t>
  </si>
  <si>
    <t>99251</t>
  </si>
  <si>
    <t>99301</t>
  </si>
  <si>
    <t>99326</t>
  </si>
  <si>
    <t>99341</t>
  </si>
  <si>
    <t>99344</t>
  </si>
  <si>
    <t>99349</t>
  </si>
  <si>
    <t>99371</t>
  </si>
  <si>
    <t>99402</t>
  </si>
  <si>
    <t>99403</t>
  </si>
  <si>
    <t>Period</t>
  </si>
  <si>
    <t>GEOID (AvistaFacilityCensusTractsWA)</t>
  </si>
  <si>
    <t>Electric (E)</t>
  </si>
  <si>
    <t>Electric/Gas Combo (EG)</t>
  </si>
  <si>
    <t>Gas (G)</t>
  </si>
  <si>
    <t>Note: average annual spend by zip code was calculated based on the actual spend accumulated for all accounts residing within the specific classification. Incomes were derived either from the 2019 ACS 5-year average median income (for census tracts) or the 2021 ACS 5-year average median income (for zip codes).</t>
  </si>
  <si>
    <t>Note: average annual spend by census tract was calculated based on the actual spend accumulated for all accounts residing within the specific classification. Incomes were derived either from the 2019 ACS 5-year average median income (for census tracts) or the 2021 ACS 5-year average median income (for zip codes).</t>
  </si>
  <si>
    <t xml:space="preserve">Note: For the metrics that measure bill impact, an average monthly usage of 932 kw and 67 therms was used. Actual average costs per kw and per therm were calculated at the zip code level respectively for each year (2019-2022). These actuals were then multiplied by the average usage values to create the Average Bill Impact that is presented in the metric. Because the data was not adjusted for small or incomplete groupings, some outliers do appear. </t>
  </si>
  <si>
    <t>Washington Electric</t>
  </si>
  <si>
    <t>Washington Natural Gas</t>
  </si>
  <si>
    <t>Washington Total</t>
  </si>
  <si>
    <t>System</t>
  </si>
  <si>
    <t>1a)</t>
  </si>
  <si>
    <t>O&amp;M Expense/Operating Revenues (1)</t>
  </si>
  <si>
    <t>**</t>
  </si>
  <si>
    <t>N/A</t>
  </si>
  <si>
    <t xml:space="preserve">   O&amp;M/A&amp;G Expenses</t>
  </si>
  <si>
    <t xml:space="preserve">   Operating Revenues</t>
  </si>
  <si>
    <t>1b)</t>
  </si>
  <si>
    <t xml:space="preserve">   All Expenses</t>
  </si>
  <si>
    <t>2)</t>
  </si>
  <si>
    <t>Operating Revenues/Rate Base (AMA) (2)</t>
  </si>
  <si>
    <t xml:space="preserve">   Rate Base (AMA) (Normalized)</t>
  </si>
  <si>
    <t>3)</t>
  </si>
  <si>
    <t>Operating Revenues/Rate Base (EOP) (2)</t>
  </si>
  <si>
    <t xml:space="preserve">   Rate Base (EOP) (Actual)</t>
  </si>
  <si>
    <t>4)</t>
  </si>
  <si>
    <t>Current Assets/Current Liabilities (3)</t>
  </si>
  <si>
    <t xml:space="preserve">   Current Assest</t>
  </si>
  <si>
    <t xml:space="preserve">   Current Liabilities</t>
  </si>
  <si>
    <t>5)</t>
  </si>
  <si>
    <t>Net Income/Operating Revenues (4)</t>
  </si>
  <si>
    <t xml:space="preserve">   Net Income (Normalized)</t>
  </si>
  <si>
    <t>6)</t>
  </si>
  <si>
    <t>Retained Earnings/Total Equity (5)</t>
  </si>
  <si>
    <t xml:space="preserve">   Retained Earnings</t>
  </si>
  <si>
    <t xml:space="preserve">   Total Equity</t>
  </si>
  <si>
    <t>NOTES</t>
  </si>
  <si>
    <t>N/A - Not Available</t>
  </si>
  <si>
    <t>Operational Efficiency</t>
  </si>
  <si>
    <r>
      <rPr>
        <b/>
        <u/>
        <sz val="11"/>
        <color theme="1"/>
        <rFont val="Calibri"/>
        <family val="2"/>
        <scheme val="minor"/>
      </rPr>
      <t>(1) Total O&amp;M/Operating Revenues</t>
    </r>
    <r>
      <rPr>
        <sz val="11"/>
        <color theme="1"/>
        <rFont val="Calibri"/>
        <family val="2"/>
        <scheme val="minor"/>
      </rPr>
      <t xml:space="preserve">
	-</t>
    </r>
    <r>
      <rPr>
        <b/>
        <u/>
        <sz val="11"/>
        <color theme="1"/>
        <rFont val="Calibri"/>
        <family val="2"/>
        <scheme val="minor"/>
      </rPr>
      <t>Total O&amp;M Expense</t>
    </r>
    <r>
      <rPr>
        <sz val="11"/>
        <color theme="1"/>
        <rFont val="Calibri"/>
        <family val="2"/>
        <scheme val="minor"/>
      </rPr>
      <t xml:space="preserve"> – Expenses will include actual O&amp;M Expenses, A&amp;G Expenses, less those accounts used in the power supply base/gas costs.  By removing power supply base costs/gas costs, the expenses are being stated at a “normalized” level.  
The Company also provides a second calculation of this ratio, including depreciation expense, property tax expense and regulatory deferral/amortizations.  This second calculation is being provided since operating revenues (denominator) covers all expenses, not just O&amp;M and A&amp;G expenses.
	-</t>
    </r>
    <r>
      <rPr>
        <b/>
        <u/>
        <sz val="11"/>
        <color theme="1"/>
        <rFont val="Calibri"/>
        <family val="2"/>
        <scheme val="minor"/>
      </rPr>
      <t xml:space="preserve">Operating Revenues </t>
    </r>
    <r>
      <rPr>
        <sz val="11"/>
        <color theme="1"/>
        <rFont val="Calibri"/>
        <family val="2"/>
        <scheme val="minor"/>
      </rPr>
      <t>– Operating revenues include actual revenues, less those revenues used in the power supply base/sales for resale.  By removing power supply base revenues/sales for resale, the revenues are being stated at a mostly “normalized” level.</t>
    </r>
  </si>
  <si>
    <t>Earnings</t>
  </si>
  <si>
    <t>Note: These zip codes do not have statisically valid income values available from the 2019 American Communities Survey (ACS), which is where the income data came from for this calculation. Also, these zip codes have a limited number of households, anywere from 1-74. Becuase of the data limitations for these zip codes, Energy Burden could not be calculated.</t>
  </si>
  <si>
    <r>
      <rPr>
        <b/>
        <u/>
        <sz val="11"/>
        <color theme="1"/>
        <rFont val="Calibri"/>
        <family val="2"/>
        <scheme val="minor"/>
      </rPr>
      <t>(3) Current Assets/Current Liabilities</t>
    </r>
    <r>
      <rPr>
        <sz val="11"/>
        <color theme="1"/>
        <rFont val="Calibri"/>
        <family val="2"/>
        <scheme val="minor"/>
      </rPr>
      <t xml:space="preserve">
	-System amounts provided for both current assets and current liabilities.  Most balance sheet accounts are maintained at a Company level.  The Company’s working capital calculation using the Investor Supplied Working Capital (ISWC) method for Washington operations does not isolate all current assets and current liabilities, therefore, the Washington ISWC data cannot be used for this purpose.  The ISWC calculation excludes any current assets/liabilities earning interest, are included in rate base, or not authorized to earn a return.  Also, certain long-term assets/liabilities are included in ISWC, by Commission order, including pension assets/liabilities.  </t>
    </r>
    <r>
      <rPr>
        <b/>
        <u/>
        <sz val="11"/>
        <color theme="1"/>
        <rFont val="Calibri"/>
        <family val="2"/>
        <scheme val="minor"/>
      </rPr>
      <t>Balances from FERC Form 1.</t>
    </r>
  </si>
  <si>
    <r>
      <rPr>
        <b/>
        <u/>
        <sz val="11"/>
        <color theme="1"/>
        <rFont val="Calibri"/>
        <family val="2"/>
        <scheme val="minor"/>
      </rPr>
      <t>(2) Operating Revenues/Rate Base</t>
    </r>
    <r>
      <rPr>
        <sz val="11"/>
        <color theme="1"/>
        <rFont val="Calibri"/>
        <family val="2"/>
        <scheme val="minor"/>
      </rPr>
      <t xml:space="preserve">
	-</t>
    </r>
    <r>
      <rPr>
        <b/>
        <u/>
        <sz val="11"/>
        <color theme="1"/>
        <rFont val="Calibri"/>
        <family val="2"/>
        <scheme val="minor"/>
      </rPr>
      <t>Operating Revenues</t>
    </r>
    <r>
      <rPr>
        <sz val="11"/>
        <color theme="1"/>
        <rFont val="Calibri"/>
        <family val="2"/>
        <scheme val="minor"/>
      </rPr>
      <t xml:space="preserve"> –Same as described above.
	-</t>
    </r>
    <r>
      <rPr>
        <b/>
        <u/>
        <sz val="11"/>
        <color theme="1"/>
        <rFont val="Calibri"/>
        <family val="2"/>
        <scheme val="minor"/>
      </rPr>
      <t>Rate Base</t>
    </r>
    <r>
      <rPr>
        <sz val="11"/>
        <color theme="1"/>
        <rFont val="Calibri"/>
        <family val="2"/>
        <scheme val="minor"/>
      </rPr>
      <t xml:space="preserve"> – </t>
    </r>
    <r>
      <rPr>
        <b/>
        <u/>
        <sz val="11"/>
        <color theme="1"/>
        <rFont val="Calibri"/>
        <family val="2"/>
        <scheme val="minor"/>
      </rPr>
      <t>AMA rate base provided on a normalized basis from Commission Basis Reports filed with the Commission annually</t>
    </r>
    <r>
      <rPr>
        <sz val="11"/>
        <color theme="1"/>
        <rFont val="Calibri"/>
        <family val="2"/>
        <scheme val="minor"/>
      </rPr>
      <t xml:space="preserve">.  Using normalized amounts provide the best match for the measure being calculated.  </t>
    </r>
    <r>
      <rPr>
        <u/>
        <sz val="11"/>
        <color theme="1"/>
        <rFont val="Calibri"/>
        <family val="2"/>
        <scheme val="minor"/>
      </rPr>
      <t>EOP rate base</t>
    </r>
    <r>
      <rPr>
        <sz val="11"/>
        <color theme="1"/>
        <rFont val="Calibri"/>
        <family val="2"/>
        <scheme val="minor"/>
      </rPr>
      <t xml:space="preserve"> provided on an actual basis as the Company does not compute a normalized balance at an EOP basis.</t>
    </r>
  </si>
  <si>
    <r>
      <rPr>
        <b/>
        <u/>
        <sz val="11"/>
        <color theme="1"/>
        <rFont val="Calibri"/>
        <family val="2"/>
        <scheme val="minor"/>
      </rPr>
      <t>(4) Net Income/Operating Revenue</t>
    </r>
    <r>
      <rPr>
        <sz val="11"/>
        <color theme="1"/>
        <rFont val="Calibri"/>
        <family val="2"/>
        <scheme val="minor"/>
      </rPr>
      <t xml:space="preserve">
	-</t>
    </r>
    <r>
      <rPr>
        <b/>
        <u/>
        <sz val="11"/>
        <color theme="1"/>
        <rFont val="Calibri"/>
        <family val="2"/>
        <scheme val="minor"/>
      </rPr>
      <t>Net-Income</t>
    </r>
    <r>
      <rPr>
        <sz val="11"/>
        <color theme="1"/>
        <rFont val="Calibri"/>
        <family val="2"/>
        <scheme val="minor"/>
      </rPr>
      <t xml:space="preserve"> – </t>
    </r>
    <r>
      <rPr>
        <b/>
        <u/>
        <sz val="11"/>
        <color theme="1"/>
        <rFont val="Calibri"/>
        <family val="2"/>
        <scheme val="minor"/>
      </rPr>
      <t>Net income provided on a normalized basis, from  Commission Basis Reports</t>
    </r>
    <r>
      <rPr>
        <sz val="11"/>
        <color theme="1"/>
        <rFont val="Calibri"/>
        <family val="2"/>
        <scheme val="minor"/>
      </rPr>
      <t xml:space="preserve"> filed with the Commission annually.  Using normalized amounts provide the best match for the measure being calculated.  Using normalized amounts removes the effects of the Energy Recovery Mechanism (ERM) deferral, which can fluctuate significantly from year-to-year.
	-</t>
    </r>
    <r>
      <rPr>
        <b/>
        <u/>
        <sz val="11"/>
        <color theme="1"/>
        <rFont val="Calibri"/>
        <family val="2"/>
        <scheme val="minor"/>
      </rPr>
      <t>Operating Revenues</t>
    </r>
    <r>
      <rPr>
        <sz val="11"/>
        <color theme="1"/>
        <rFont val="Calibri"/>
        <family val="2"/>
        <scheme val="minor"/>
      </rPr>
      <t xml:space="preserve"> –Same as described above.</t>
    </r>
  </si>
  <si>
    <r>
      <rPr>
        <b/>
        <u/>
        <sz val="11"/>
        <color theme="1"/>
        <rFont val="Calibri"/>
        <family val="2"/>
        <scheme val="minor"/>
      </rPr>
      <t>(5) Retained Earnings/Total Equity</t>
    </r>
    <r>
      <rPr>
        <sz val="11"/>
        <color theme="1"/>
        <rFont val="Calibri"/>
        <family val="2"/>
        <scheme val="minor"/>
      </rPr>
      <t xml:space="preserve">
	-System amounts provided for both retained earnings and total equity.  This data is not maintained at a jurisdictional level.  </t>
    </r>
    <r>
      <rPr>
        <b/>
        <u/>
        <sz val="11"/>
        <color theme="1"/>
        <rFont val="Calibri"/>
        <family val="2"/>
        <scheme val="minor"/>
      </rPr>
      <t>Retained Earnings balances from FERC Form 1</t>
    </r>
    <r>
      <rPr>
        <sz val="11"/>
        <color theme="1"/>
        <rFont val="Calibri"/>
        <family val="2"/>
        <scheme val="minor"/>
      </rPr>
      <t xml:space="preserve">, Line 11, excluding subsidiaries. Total Equity is "Jurisdictional Equity" from Company financial forecast - actual balances. </t>
    </r>
  </si>
  <si>
    <t>** - The Company will supplement this information as soon as available, which will be after its Commission Basis Report and FERC Form 1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</si>
</sst>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quot;$&quot;#,##0\)"/>
    <numFmt numFmtId="165" formatCode="0.0%"/>
    <numFmt numFmtId="166" formatCode="_(* #,##0_);_(* \(#,##0\);_(* &quot;-&quot;??_);_(@_)"/>
  </numFmts>
  <fonts count="12" x14ac:knownFonts="1">
    <font>
      <sz val="11"/>
      <color theme="1"/>
      <name val="Calibri"/>
      <family val="2"/>
      <scheme val="minor"/>
    </font>
    <font>
      <sz val="9"/>
      <color rgb="FF666666"/>
      <name val="Arial"/>
      <family val="2"/>
    </font>
    <font>
      <sz val="9"/>
      <color rgb="FF333333"/>
      <name val="Arial"/>
      <family val="2"/>
    </font>
    <font>
      <sz val="11"/>
      <color theme="1"/>
      <name val="Calibri"/>
      <family val="2"/>
      <scheme val="minor"/>
    </font>
    <font>
      <b/>
      <sz val="11"/>
      <color theme="1"/>
      <name val="Calibri"/>
      <family val="2"/>
      <scheme val="minor"/>
    </font>
    <font>
      <b/>
      <sz val="9"/>
      <color rgb="FF666666"/>
      <name val="Arial"/>
      <family val="2"/>
    </font>
    <font>
      <b/>
      <sz val="9"/>
      <color rgb="FF333333"/>
      <name val="Arial"/>
      <family val="2"/>
    </font>
    <font>
      <b/>
      <sz val="12"/>
      <color theme="1"/>
      <name val="Calibri"/>
      <family val="2"/>
      <scheme val="minor"/>
    </font>
    <font>
      <b/>
      <u val="double"/>
      <sz val="11"/>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68">
    <xf numFmtId="0" fontId="0" fillId="0" borderId="0" xfId="0"/>
    <xf numFmtId="0" fontId="4" fillId="0" borderId="0" xfId="0" applyFont="1"/>
    <xf numFmtId="0" fontId="4" fillId="0" borderId="0" xfId="0" applyFont="1" applyAlignment="1">
      <alignment horizontal="center"/>
    </xf>
    <xf numFmtId="0" fontId="0" fillId="0" borderId="0" xfId="0" applyFont="1" applyAlignment="1">
      <alignment wrapText="1"/>
    </xf>
    <xf numFmtId="165" fontId="4" fillId="0" borderId="0" xfId="2" applyNumberFormat="1" applyFont="1"/>
    <xf numFmtId="166" fontId="4" fillId="0" borderId="0" xfId="1" applyNumberFormat="1" applyFont="1" applyAlignment="1">
      <alignment horizontal="center"/>
    </xf>
    <xf numFmtId="166" fontId="0" fillId="0" borderId="0" xfId="1" applyNumberFormat="1" applyFont="1"/>
    <xf numFmtId="166" fontId="0" fillId="0" borderId="0" xfId="1" applyNumberFormat="1" applyFont="1" applyAlignment="1">
      <alignment horizontal="center"/>
    </xf>
    <xf numFmtId="166" fontId="4" fillId="0" borderId="0" xfId="1" applyNumberFormat="1" applyFont="1" applyFill="1" applyAlignment="1">
      <alignment horizontal="center"/>
    </xf>
    <xf numFmtId="166" fontId="0" fillId="0" borderId="0" xfId="1" applyNumberFormat="1" applyFont="1" applyFill="1" applyAlignment="1">
      <alignment horizontal="center"/>
    </xf>
    <xf numFmtId="0" fontId="8" fillId="0" borderId="0" xfId="0" applyFont="1"/>
    <xf numFmtId="0" fontId="9" fillId="0" borderId="0" xfId="0" applyFont="1"/>
    <xf numFmtId="0" fontId="4" fillId="0" borderId="4" xfId="0" applyFont="1" applyBorder="1"/>
    <xf numFmtId="0" fontId="6" fillId="0" borderId="4" xfId="0" quotePrefix="1" applyFont="1" applyBorder="1" applyAlignment="1">
      <alignment horizontal="left"/>
    </xf>
    <xf numFmtId="0" fontId="5" fillId="0" borderId="4" xfId="0" quotePrefix="1" applyFont="1" applyBorder="1" applyAlignment="1">
      <alignment horizontal="center"/>
    </xf>
    <xf numFmtId="0" fontId="1" fillId="0" borderId="4" xfId="0" quotePrefix="1" applyFont="1" applyBorder="1" applyAlignment="1">
      <alignment horizontal="left" vertical="top"/>
    </xf>
    <xf numFmtId="164" fontId="2" fillId="0" borderId="4" xfId="0" applyNumberFormat="1" applyFont="1" applyBorder="1" applyAlignment="1">
      <alignment vertical="center"/>
    </xf>
    <xf numFmtId="0" fontId="0" fillId="0" borderId="4" xfId="0" applyBorder="1"/>
    <xf numFmtId="0" fontId="4" fillId="0" borderId="5" xfId="0" applyFont="1" applyBorder="1"/>
    <xf numFmtId="0" fontId="4" fillId="0" borderId="6" xfId="0" applyFont="1" applyBorder="1"/>
    <xf numFmtId="0" fontId="6" fillId="0" borderId="6" xfId="0" quotePrefix="1" applyFont="1" applyBorder="1" applyAlignment="1">
      <alignment horizontal="left"/>
    </xf>
    <xf numFmtId="0" fontId="1" fillId="0" borderId="6" xfId="0" quotePrefix="1" applyFont="1" applyBorder="1" applyAlignment="1">
      <alignment horizontal="left" vertical="top"/>
    </xf>
    <xf numFmtId="0" fontId="1" fillId="0" borderId="7" xfId="0" quotePrefix="1" applyFont="1" applyBorder="1" applyAlignment="1">
      <alignment horizontal="left" vertical="top"/>
    </xf>
    <xf numFmtId="0" fontId="5" fillId="0" borderId="11" xfId="0" quotePrefix="1" applyFont="1" applyBorder="1" applyAlignment="1">
      <alignment horizontal="center"/>
    </xf>
    <xf numFmtId="0" fontId="5" fillId="0" borderId="12" xfId="0" quotePrefix="1" applyFont="1" applyBorder="1" applyAlignment="1">
      <alignment horizontal="center"/>
    </xf>
    <xf numFmtId="164" fontId="2" fillId="0" borderId="11" xfId="0" applyNumberFormat="1" applyFont="1" applyBorder="1" applyAlignment="1">
      <alignment vertical="center"/>
    </xf>
    <xf numFmtId="164" fontId="2" fillId="0" borderId="12" xfId="0" applyNumberFormat="1" applyFont="1" applyBorder="1" applyAlignment="1">
      <alignment vertical="center"/>
    </xf>
    <xf numFmtId="0" fontId="0" fillId="0" borderId="12" xfId="0" applyBorder="1"/>
    <xf numFmtId="0" fontId="0" fillId="0" borderId="11" xfId="0" applyBorder="1"/>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0" borderId="15" xfId="0" applyNumberFormat="1" applyFont="1" applyBorder="1" applyAlignment="1">
      <alignment vertical="center"/>
    </xf>
    <xf numFmtId="0" fontId="4" fillId="0" borderId="0" xfId="0" applyFont="1" applyBorder="1"/>
    <xf numFmtId="0" fontId="0" fillId="0" borderId="0" xfId="0" applyBorder="1"/>
    <xf numFmtId="10" fontId="2" fillId="0" borderId="4" xfId="0" applyNumberFormat="1" applyFont="1" applyBorder="1" applyAlignment="1">
      <alignment vertical="center"/>
    </xf>
    <xf numFmtId="0" fontId="0" fillId="0" borderId="0" xfId="0" applyFill="1"/>
    <xf numFmtId="0" fontId="7" fillId="3" borderId="0" xfId="0" applyFont="1" applyFill="1" applyAlignment="1">
      <alignment horizontal="center"/>
    </xf>
    <xf numFmtId="166" fontId="0" fillId="0" borderId="0" xfId="1" applyNumberFormat="1" applyFont="1" applyFill="1"/>
    <xf numFmtId="0" fontId="0" fillId="0" borderId="0" xfId="0"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5" fillId="0" borderId="11" xfId="0" quotePrefix="1" applyFont="1" applyBorder="1" applyAlignment="1">
      <alignment horizontal="center"/>
    </xf>
    <xf numFmtId="0" fontId="4" fillId="0" borderId="4" xfId="0" applyFont="1" applyBorder="1" applyAlignment="1"/>
    <xf numFmtId="0" fontId="5" fillId="0" borderId="4" xfId="0" quotePrefix="1" applyFont="1" applyBorder="1" applyAlignment="1">
      <alignment horizontal="center"/>
    </xf>
    <xf numFmtId="0" fontId="4" fillId="0" borderId="12" xfId="0" applyFont="1" applyBorder="1" applyAlignment="1"/>
    <xf numFmtId="0" fontId="5" fillId="0" borderId="8" xfId="0" quotePrefix="1" applyFont="1" applyBorder="1" applyAlignment="1">
      <alignment horizontal="center"/>
    </xf>
    <xf numFmtId="0" fontId="4" fillId="0" borderId="9" xfId="0" applyFont="1" applyBorder="1" applyAlignment="1"/>
    <xf numFmtId="0" fontId="4" fillId="0" borderId="10" xfId="0" applyFont="1" applyBorder="1" applyAlignment="1"/>
    <xf numFmtId="0" fontId="6" fillId="0" borderId="4" xfId="0" quotePrefix="1"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4DBE-5176-479B-867B-5D6E743EF34F}">
  <sheetPr>
    <pageSetUpPr fitToPage="1"/>
  </sheetPr>
  <dimension ref="B1:V42"/>
  <sheetViews>
    <sheetView tabSelected="1" workbookViewId="0">
      <pane xSplit="3" ySplit="2" topLeftCell="D3" activePane="bottomRight" state="frozen"/>
      <selection pane="topRight" activeCell="D1" sqref="D1"/>
      <selection pane="bottomLeft" activeCell="A3" sqref="A3"/>
      <selection pane="bottomRight" activeCell="F14" sqref="F14"/>
    </sheetView>
  </sheetViews>
  <sheetFormatPr defaultRowHeight="15" x14ac:dyDescent="0.25"/>
  <cols>
    <col min="1" max="1" width="1.7109375" customWidth="1"/>
    <col min="2" max="2" width="3" customWidth="1"/>
    <col min="3" max="3" width="42.140625" customWidth="1"/>
    <col min="4" max="6" width="14.28515625" bestFit="1" customWidth="1"/>
    <col min="7" max="7" width="14.42578125" customWidth="1"/>
    <col min="8" max="8" width="0.85546875" customWidth="1"/>
    <col min="9" max="9" width="15" customWidth="1"/>
    <col min="10" max="11" width="12.5703125" bestFit="1" customWidth="1"/>
    <col min="12" max="12" width="13.85546875" customWidth="1"/>
    <col min="13" max="13" width="1.42578125" customWidth="1"/>
    <col min="14" max="16" width="14.28515625" bestFit="1" customWidth="1"/>
    <col min="17" max="17" width="13.28515625" customWidth="1"/>
    <col min="18" max="18" width="1.42578125" customWidth="1"/>
    <col min="19" max="19" width="14.5703125" customWidth="1"/>
    <col min="20" max="20" width="15" customWidth="1"/>
    <col min="21" max="21" width="15.42578125" customWidth="1"/>
    <col min="22" max="22" width="9" bestFit="1" customWidth="1"/>
  </cols>
  <sheetData>
    <row r="1" spans="2:22" s="1" customFormat="1" ht="15.75" thickBot="1" x14ac:dyDescent="0.3">
      <c r="D1" s="39" t="s">
        <v>262</v>
      </c>
      <c r="E1" s="40"/>
      <c r="F1" s="40"/>
      <c r="G1" s="41"/>
      <c r="I1" s="39" t="s">
        <v>263</v>
      </c>
      <c r="J1" s="40"/>
      <c r="K1" s="40"/>
      <c r="L1" s="41"/>
      <c r="N1" s="39" t="s">
        <v>264</v>
      </c>
      <c r="O1" s="40"/>
      <c r="P1" s="40"/>
      <c r="Q1" s="41"/>
      <c r="S1" s="39" t="s">
        <v>265</v>
      </c>
      <c r="T1" s="40"/>
      <c r="U1" s="40"/>
      <c r="V1" s="41"/>
    </row>
    <row r="2" spans="2:22" s="1" customFormat="1" x14ac:dyDescent="0.25">
      <c r="D2" s="2">
        <v>2019</v>
      </c>
      <c r="E2" s="2">
        <v>2020</v>
      </c>
      <c r="F2" s="2">
        <v>2021</v>
      </c>
      <c r="G2" s="2">
        <v>2022</v>
      </c>
      <c r="I2" s="2">
        <v>2019</v>
      </c>
      <c r="J2" s="2">
        <v>2020</v>
      </c>
      <c r="K2" s="2">
        <v>2021</v>
      </c>
      <c r="L2" s="2">
        <v>2022</v>
      </c>
      <c r="N2" s="2">
        <v>2019</v>
      </c>
      <c r="O2" s="2">
        <v>2020</v>
      </c>
      <c r="P2" s="2">
        <v>2021</v>
      </c>
      <c r="Q2" s="2">
        <v>2022</v>
      </c>
      <c r="S2" s="2">
        <v>2019</v>
      </c>
      <c r="T2" s="2">
        <v>2020</v>
      </c>
      <c r="U2" s="2">
        <v>2021</v>
      </c>
      <c r="V2" s="2">
        <v>2022</v>
      </c>
    </row>
    <row r="3" spans="2:22" s="1" customFormat="1" x14ac:dyDescent="0.25">
      <c r="B3" s="1" t="s">
        <v>266</v>
      </c>
      <c r="C3" s="1" t="s">
        <v>267</v>
      </c>
      <c r="D3" s="4">
        <f>D5/D6</f>
        <v>0.30750062891309177</v>
      </c>
      <c r="E3" s="4">
        <f t="shared" ref="E3:G3" si="0">E5/E6</f>
        <v>0.32884552095723307</v>
      </c>
      <c r="F3" s="4">
        <f t="shared" si="0"/>
        <v>0.3285388478288197</v>
      </c>
      <c r="G3" s="4">
        <f t="shared" si="0"/>
        <v>0.34222566109315605</v>
      </c>
      <c r="I3" s="4">
        <f>I5/I6</f>
        <v>0.3159856259275548</v>
      </c>
      <c r="J3" s="4">
        <f t="shared" ref="J3:L3" si="1">J5/J6</f>
        <v>0.30527500084090031</v>
      </c>
      <c r="K3" s="4">
        <f t="shared" si="1"/>
        <v>0.28212415386889955</v>
      </c>
      <c r="L3" s="4">
        <f t="shared" si="1"/>
        <v>0.24673925720814199</v>
      </c>
      <c r="N3" s="4">
        <f>N5/N6</f>
        <v>0.30929158583005079</v>
      </c>
      <c r="O3" s="4">
        <f t="shared" ref="O3:Q3" si="2">O5/O6</f>
        <v>0.32343692338311264</v>
      </c>
      <c r="P3" s="4">
        <f t="shared" si="2"/>
        <v>0.31756086994922983</v>
      </c>
      <c r="Q3" s="4">
        <f t="shared" si="2"/>
        <v>0.31601131698258089</v>
      </c>
      <c r="S3" s="5" t="s">
        <v>269</v>
      </c>
      <c r="T3" s="5" t="s">
        <v>269</v>
      </c>
      <c r="U3" s="5" t="s">
        <v>269</v>
      </c>
      <c r="V3" s="5" t="s">
        <v>269</v>
      </c>
    </row>
    <row r="4" spans="2:22" x14ac:dyDescent="0.25">
      <c r="G4" s="35"/>
      <c r="L4" s="35"/>
      <c r="Q4" s="35"/>
    </row>
    <row r="5" spans="2:22" x14ac:dyDescent="0.25">
      <c r="C5" t="s">
        <v>270</v>
      </c>
      <c r="D5" s="6">
        <v>175570941</v>
      </c>
      <c r="E5" s="6">
        <v>181317452</v>
      </c>
      <c r="F5" s="6">
        <v>187360400</v>
      </c>
      <c r="G5" s="37">
        <v>202421288</v>
      </c>
      <c r="H5" s="6"/>
      <c r="I5" s="6">
        <v>48269276</v>
      </c>
      <c r="J5" s="6">
        <v>50125852</v>
      </c>
      <c r="K5" s="6">
        <v>49842547</v>
      </c>
      <c r="L5" s="37">
        <v>55228438</v>
      </c>
      <c r="M5" s="6"/>
      <c r="N5" s="6">
        <f>D5+I5</f>
        <v>223840217</v>
      </c>
      <c r="O5" s="6">
        <f t="shared" ref="O5:Q6" si="3">E5+J5</f>
        <v>231443304</v>
      </c>
      <c r="P5" s="6">
        <f t="shared" si="3"/>
        <v>237202947</v>
      </c>
      <c r="Q5" s="37">
        <f t="shared" si="3"/>
        <v>257649726</v>
      </c>
      <c r="R5" s="6"/>
      <c r="S5" s="7" t="s">
        <v>269</v>
      </c>
      <c r="T5" s="7" t="s">
        <v>269</v>
      </c>
      <c r="U5" s="7" t="s">
        <v>269</v>
      </c>
      <c r="V5" s="7" t="s">
        <v>269</v>
      </c>
    </row>
    <row r="6" spans="2:22" x14ac:dyDescent="0.25">
      <c r="C6" t="s">
        <v>271</v>
      </c>
      <c r="D6" s="6">
        <v>570961242</v>
      </c>
      <c r="E6" s="6">
        <v>551375769</v>
      </c>
      <c r="F6" s="6">
        <v>570283853</v>
      </c>
      <c r="G6" s="37">
        <v>591484833</v>
      </c>
      <c r="H6" s="6"/>
      <c r="I6" s="6">
        <v>152757822</v>
      </c>
      <c r="J6" s="6">
        <v>164199007</v>
      </c>
      <c r="K6" s="6">
        <v>176668840</v>
      </c>
      <c r="L6" s="37">
        <v>223833202</v>
      </c>
      <c r="M6" s="6"/>
      <c r="N6" s="6">
        <f>D6+I6</f>
        <v>723719064</v>
      </c>
      <c r="O6" s="6">
        <f t="shared" si="3"/>
        <v>715574776</v>
      </c>
      <c r="P6" s="6">
        <f t="shared" si="3"/>
        <v>746952693</v>
      </c>
      <c r="Q6" s="37">
        <f t="shared" si="3"/>
        <v>815318035</v>
      </c>
      <c r="R6" s="6"/>
      <c r="S6" s="7" t="s">
        <v>269</v>
      </c>
      <c r="T6" s="7" t="s">
        <v>269</v>
      </c>
      <c r="U6" s="7" t="s">
        <v>269</v>
      </c>
      <c r="V6" s="7" t="s">
        <v>269</v>
      </c>
    </row>
    <row r="7" spans="2:22" x14ac:dyDescent="0.25">
      <c r="Q7" s="35"/>
    </row>
    <row r="8" spans="2:22" s="1" customFormat="1" x14ac:dyDescent="0.25">
      <c r="B8" s="1" t="s">
        <v>272</v>
      </c>
      <c r="C8" s="1" t="s">
        <v>267</v>
      </c>
      <c r="D8" s="4">
        <f>D10/D11</f>
        <v>0.57609642442244791</v>
      </c>
      <c r="E8" s="4">
        <f t="shared" ref="E8:G8" si="4">E10/E11</f>
        <v>0.60894415184211692</v>
      </c>
      <c r="F8" s="4">
        <f t="shared" si="4"/>
        <v>0.61997473563397565</v>
      </c>
      <c r="G8" s="4">
        <f t="shared" si="4"/>
        <v>0.64772188672503117</v>
      </c>
      <c r="I8" s="4">
        <f>I10/I11</f>
        <v>0.54314552219787471</v>
      </c>
      <c r="J8" s="4">
        <f t="shared" ref="J8:L8" si="5">J10/J11</f>
        <v>0.53625722596483183</v>
      </c>
      <c r="K8" s="4">
        <f t="shared" si="5"/>
        <v>0.52382925591179519</v>
      </c>
      <c r="L8" s="4">
        <f t="shared" si="5"/>
        <v>0.47628383120748996</v>
      </c>
      <c r="N8" s="4">
        <f>N10/N11</f>
        <v>0.56914136643497348</v>
      </c>
      <c r="O8" s="4">
        <f t="shared" ref="O8:Q8" si="6">O10/O11</f>
        <v>0.59226508285976809</v>
      </c>
      <c r="P8" s="4">
        <f t="shared" si="6"/>
        <v>0.597234459666109</v>
      </c>
      <c r="Q8" s="4">
        <f t="shared" si="6"/>
        <v>0.60065616848522185</v>
      </c>
      <c r="S8" s="5" t="s">
        <v>269</v>
      </c>
      <c r="T8" s="5" t="s">
        <v>269</v>
      </c>
      <c r="U8" s="5" t="s">
        <v>269</v>
      </c>
      <c r="V8" s="5" t="s">
        <v>269</v>
      </c>
    </row>
    <row r="9" spans="2:22" x14ac:dyDescent="0.25">
      <c r="G9" s="35"/>
      <c r="L9" s="35"/>
      <c r="Q9" s="35"/>
    </row>
    <row r="10" spans="2:22" x14ac:dyDescent="0.25">
      <c r="C10" t="s">
        <v>273</v>
      </c>
      <c r="D10" s="6">
        <v>328928730</v>
      </c>
      <c r="E10" s="6">
        <v>335757050</v>
      </c>
      <c r="F10" s="6">
        <v>353561581</v>
      </c>
      <c r="G10" s="37">
        <v>383117672</v>
      </c>
      <c r="H10" s="6"/>
      <c r="I10" s="6">
        <v>82969727</v>
      </c>
      <c r="J10" s="6">
        <v>88052904</v>
      </c>
      <c r="K10" s="6">
        <v>92544307</v>
      </c>
      <c r="L10" s="37">
        <v>106608135</v>
      </c>
      <c r="M10" s="6"/>
      <c r="N10" s="6">
        <f t="shared" ref="N10:Q11" si="7">D10+I10</f>
        <v>411898457</v>
      </c>
      <c r="O10" s="6">
        <f t="shared" si="7"/>
        <v>423809954</v>
      </c>
      <c r="P10" s="6">
        <f t="shared" si="7"/>
        <v>446105888</v>
      </c>
      <c r="Q10" s="37">
        <f>G10+L10</f>
        <v>489725807</v>
      </c>
      <c r="R10" s="6"/>
      <c r="S10" s="7" t="s">
        <v>269</v>
      </c>
      <c r="T10" s="7" t="s">
        <v>269</v>
      </c>
      <c r="U10" s="7" t="s">
        <v>269</v>
      </c>
      <c r="V10" s="7" t="s">
        <v>269</v>
      </c>
    </row>
    <row r="11" spans="2:22" x14ac:dyDescent="0.25">
      <c r="C11" t="s">
        <v>271</v>
      </c>
      <c r="D11" s="6">
        <f>D6</f>
        <v>570961242</v>
      </c>
      <c r="E11" s="6">
        <f t="shared" ref="E11:K11" si="8">E6</f>
        <v>551375769</v>
      </c>
      <c r="F11" s="6">
        <f t="shared" si="8"/>
        <v>570283853</v>
      </c>
      <c r="G11" s="37">
        <f>G6</f>
        <v>591484833</v>
      </c>
      <c r="H11" s="6"/>
      <c r="I11" s="6">
        <f t="shared" si="8"/>
        <v>152757822</v>
      </c>
      <c r="J11" s="6">
        <f t="shared" si="8"/>
        <v>164199007</v>
      </c>
      <c r="K11" s="6">
        <f t="shared" si="8"/>
        <v>176668840</v>
      </c>
      <c r="L11" s="37">
        <f>L6</f>
        <v>223833202</v>
      </c>
      <c r="M11" s="6"/>
      <c r="N11" s="6">
        <f t="shared" si="7"/>
        <v>723719064</v>
      </c>
      <c r="O11" s="6">
        <f t="shared" si="7"/>
        <v>715574776</v>
      </c>
      <c r="P11" s="6">
        <f t="shared" si="7"/>
        <v>746952693</v>
      </c>
      <c r="Q11" s="37">
        <f t="shared" si="7"/>
        <v>815318035</v>
      </c>
      <c r="R11" s="6"/>
      <c r="S11" s="7" t="s">
        <v>269</v>
      </c>
      <c r="T11" s="7" t="s">
        <v>269</v>
      </c>
      <c r="U11" s="7" t="s">
        <v>269</v>
      </c>
      <c r="V11" s="7" t="s">
        <v>269</v>
      </c>
    </row>
    <row r="12" spans="2:22" x14ac:dyDescent="0.25">
      <c r="Q12" s="35"/>
    </row>
    <row r="13" spans="2:22" s="1" customFormat="1" ht="15.75" x14ac:dyDescent="0.25">
      <c r="B13" s="1" t="s">
        <v>274</v>
      </c>
      <c r="C13" s="1" t="s">
        <v>275</v>
      </c>
      <c r="D13" s="4">
        <f>D14/D15</f>
        <v>0.34433775735868377</v>
      </c>
      <c r="E13" s="4">
        <f t="shared" ref="E13:F13" si="9">E14/E15</f>
        <v>0.32415239535866741</v>
      </c>
      <c r="F13" s="4">
        <f>F14/F15</f>
        <v>0.31541271564597556</v>
      </c>
      <c r="G13" s="36" t="s">
        <v>268</v>
      </c>
      <c r="I13" s="4">
        <f>I14/I15</f>
        <v>0.39637101541032355</v>
      </c>
      <c r="J13" s="4">
        <f t="shared" ref="J13:K13" si="10">J14/J15</f>
        <v>0.39622451973774703</v>
      </c>
      <c r="K13" s="4">
        <f t="shared" si="10"/>
        <v>0.40340785630941156</v>
      </c>
      <c r="L13" s="36" t="s">
        <v>268</v>
      </c>
      <c r="N13" s="4">
        <f>N14/N15</f>
        <v>0.35415073299490002</v>
      </c>
      <c r="O13" s="4">
        <f t="shared" ref="O13:P13" si="11">O14/O15</f>
        <v>0.33827149087684233</v>
      </c>
      <c r="P13" s="4">
        <f t="shared" si="11"/>
        <v>0.33257065481387554</v>
      </c>
      <c r="Q13" s="36" t="s">
        <v>268</v>
      </c>
      <c r="S13" s="5" t="s">
        <v>269</v>
      </c>
      <c r="T13" s="5" t="s">
        <v>269</v>
      </c>
      <c r="U13" s="5" t="s">
        <v>269</v>
      </c>
      <c r="V13" s="5" t="s">
        <v>269</v>
      </c>
    </row>
    <row r="14" spans="2:22" x14ac:dyDescent="0.25">
      <c r="C14" t="s">
        <v>271</v>
      </c>
      <c r="D14" s="6">
        <f>D6</f>
        <v>570961242</v>
      </c>
      <c r="E14" s="6">
        <f>E6</f>
        <v>551375769</v>
      </c>
      <c r="F14" s="6">
        <f>F6</f>
        <v>570283853</v>
      </c>
      <c r="G14" s="6">
        <f>G6</f>
        <v>591484833</v>
      </c>
      <c r="H14" s="6"/>
      <c r="I14" s="6">
        <f>I6</f>
        <v>152757822</v>
      </c>
      <c r="J14" s="6">
        <f>J6</f>
        <v>164199007</v>
      </c>
      <c r="K14" s="6">
        <f>K6</f>
        <v>176668840</v>
      </c>
      <c r="L14" s="6">
        <f>L6</f>
        <v>223833202</v>
      </c>
      <c r="M14" s="6"/>
      <c r="N14" s="6">
        <f>D14+I14</f>
        <v>723719064</v>
      </c>
      <c r="O14" s="6">
        <f t="shared" ref="O14:Q15" si="12">E14+J14</f>
        <v>715574776</v>
      </c>
      <c r="P14" s="6">
        <f t="shared" si="12"/>
        <v>746952693</v>
      </c>
      <c r="Q14" s="6">
        <f>G14+L14</f>
        <v>815318035</v>
      </c>
      <c r="R14" s="6"/>
      <c r="S14" s="7" t="s">
        <v>269</v>
      </c>
      <c r="T14" s="7" t="s">
        <v>269</v>
      </c>
      <c r="U14" s="7" t="s">
        <v>269</v>
      </c>
      <c r="V14" s="7" t="s">
        <v>269</v>
      </c>
    </row>
    <row r="15" spans="2:22" ht="15.75" x14ac:dyDescent="0.25">
      <c r="C15" t="s">
        <v>276</v>
      </c>
      <c r="D15" s="6">
        <v>1658143000</v>
      </c>
      <c r="E15" s="6">
        <v>1700977000</v>
      </c>
      <c r="F15" s="6">
        <v>1808056000</v>
      </c>
      <c r="G15" s="36" t="s">
        <v>268</v>
      </c>
      <c r="H15" s="6"/>
      <c r="I15" s="6">
        <v>385391000</v>
      </c>
      <c r="J15" s="6">
        <v>414409000</v>
      </c>
      <c r="K15" s="6">
        <v>437941000</v>
      </c>
      <c r="L15" s="36" t="s">
        <v>268</v>
      </c>
      <c r="M15" s="6"/>
      <c r="N15" s="6">
        <f>D15+I15</f>
        <v>2043534000</v>
      </c>
      <c r="O15" s="6">
        <f t="shared" si="12"/>
        <v>2115386000</v>
      </c>
      <c r="P15" s="6">
        <f t="shared" si="12"/>
        <v>2245997000</v>
      </c>
      <c r="Q15" s="36" t="s">
        <v>268</v>
      </c>
      <c r="R15" s="6"/>
      <c r="S15" s="7" t="s">
        <v>269</v>
      </c>
      <c r="T15" s="7" t="s">
        <v>269</v>
      </c>
      <c r="U15" s="7" t="s">
        <v>269</v>
      </c>
      <c r="V15" s="7" t="s">
        <v>269</v>
      </c>
    </row>
    <row r="17" spans="2:22" s="1" customFormat="1" ht="15.75" x14ac:dyDescent="0.25">
      <c r="B17" s="1" t="s">
        <v>277</v>
      </c>
      <c r="C17" s="1" t="s">
        <v>278</v>
      </c>
      <c r="D17" s="4">
        <f>D18/D19</f>
        <v>0.32329953272458711</v>
      </c>
      <c r="E17" s="4">
        <f t="shared" ref="E17:F17" si="13">E18/E19</f>
        <v>0.3051243797685686</v>
      </c>
      <c r="F17" s="4">
        <f t="shared" si="13"/>
        <v>0.29845442900240177</v>
      </c>
      <c r="G17" s="36" t="s">
        <v>268</v>
      </c>
      <c r="I17" s="4">
        <f>I18/I19</f>
        <v>0.3494462859327081</v>
      </c>
      <c r="J17" s="4">
        <f t="shared" ref="J17:K17" si="14">J18/J19</f>
        <v>0.36748527677672371</v>
      </c>
      <c r="K17" s="4">
        <f t="shared" si="14"/>
        <v>0.36959051608149374</v>
      </c>
      <c r="L17" s="36" t="s">
        <v>268</v>
      </c>
      <c r="N17" s="4">
        <f>N18/N19</f>
        <v>0.32848740779870395</v>
      </c>
      <c r="O17" s="4">
        <f t="shared" ref="O17:P17" si="15">O18/O19</f>
        <v>0.31748709867926628</v>
      </c>
      <c r="P17" s="4">
        <f t="shared" si="15"/>
        <v>0.31268914543006399</v>
      </c>
      <c r="Q17" s="36" t="s">
        <v>268</v>
      </c>
      <c r="S17" s="5" t="s">
        <v>269</v>
      </c>
      <c r="T17" s="5" t="s">
        <v>269</v>
      </c>
      <c r="U17" s="5" t="s">
        <v>269</v>
      </c>
      <c r="V17" s="5" t="s">
        <v>269</v>
      </c>
    </row>
    <row r="18" spans="2:22" x14ac:dyDescent="0.25">
      <c r="C18" t="s">
        <v>271</v>
      </c>
      <c r="D18" s="6">
        <f>D6</f>
        <v>570961242</v>
      </c>
      <c r="E18" s="6">
        <f>E6</f>
        <v>551375769</v>
      </c>
      <c r="F18" s="6">
        <f>F6</f>
        <v>570283853</v>
      </c>
      <c r="G18" s="6">
        <f>G6</f>
        <v>591484833</v>
      </c>
      <c r="H18" s="6"/>
      <c r="I18" s="6">
        <f>I6</f>
        <v>152757822</v>
      </c>
      <c r="J18" s="6">
        <f>J6</f>
        <v>164199007</v>
      </c>
      <c r="K18" s="6">
        <f>K6</f>
        <v>176668840</v>
      </c>
      <c r="L18" s="6">
        <f>L6</f>
        <v>223833202</v>
      </c>
      <c r="M18" s="6"/>
      <c r="N18" s="6">
        <f>D18+I18</f>
        <v>723719064</v>
      </c>
      <c r="O18" s="6">
        <f t="shared" ref="O18:Q19" si="16">E18+J18</f>
        <v>715574776</v>
      </c>
      <c r="P18" s="6">
        <f t="shared" si="16"/>
        <v>746952693</v>
      </c>
      <c r="Q18" s="6">
        <f>G18+L18</f>
        <v>815318035</v>
      </c>
      <c r="R18" s="6"/>
      <c r="S18" s="7" t="s">
        <v>269</v>
      </c>
      <c r="T18" s="7" t="s">
        <v>269</v>
      </c>
      <c r="U18" s="7" t="s">
        <v>269</v>
      </c>
      <c r="V18" s="7" t="s">
        <v>269</v>
      </c>
    </row>
    <row r="19" spans="2:22" ht="15.75" x14ac:dyDescent="0.25">
      <c r="C19" t="s">
        <v>279</v>
      </c>
      <c r="D19" s="6">
        <v>1766044130</v>
      </c>
      <c r="E19" s="6">
        <v>1807052486</v>
      </c>
      <c r="F19" s="6">
        <v>1910790384</v>
      </c>
      <c r="G19" s="36" t="s">
        <v>268</v>
      </c>
      <c r="H19" s="6"/>
      <c r="I19" s="6">
        <v>437142497</v>
      </c>
      <c r="J19" s="6">
        <v>446817920</v>
      </c>
      <c r="K19" s="6">
        <v>478012374</v>
      </c>
      <c r="L19" s="36" t="s">
        <v>268</v>
      </c>
      <c r="M19" s="6"/>
      <c r="N19" s="6">
        <f>D19+I19</f>
        <v>2203186627</v>
      </c>
      <c r="O19" s="6">
        <f t="shared" si="16"/>
        <v>2253870406</v>
      </c>
      <c r="P19" s="6">
        <f t="shared" si="16"/>
        <v>2388802758</v>
      </c>
      <c r="Q19" s="36" t="s">
        <v>268</v>
      </c>
      <c r="R19" s="6"/>
      <c r="S19" s="7" t="s">
        <v>269</v>
      </c>
      <c r="T19" s="7" t="s">
        <v>269</v>
      </c>
      <c r="U19" s="7" t="s">
        <v>269</v>
      </c>
      <c r="V19" s="7" t="s">
        <v>269</v>
      </c>
    </row>
    <row r="21" spans="2:22" s="1" customFormat="1" ht="15.75" x14ac:dyDescent="0.25">
      <c r="B21" s="1" t="s">
        <v>280</v>
      </c>
      <c r="C21" s="1" t="s">
        <v>281</v>
      </c>
      <c r="D21" s="5" t="s">
        <v>269</v>
      </c>
      <c r="E21" s="5" t="s">
        <v>269</v>
      </c>
      <c r="F21" s="5" t="s">
        <v>269</v>
      </c>
      <c r="G21" s="5" t="s">
        <v>269</v>
      </c>
      <c r="I21" s="5" t="s">
        <v>269</v>
      </c>
      <c r="J21" s="5" t="s">
        <v>269</v>
      </c>
      <c r="K21" s="5" t="s">
        <v>269</v>
      </c>
      <c r="L21" s="5" t="s">
        <v>269</v>
      </c>
      <c r="N21" s="5" t="s">
        <v>269</v>
      </c>
      <c r="O21" s="5" t="s">
        <v>269</v>
      </c>
      <c r="P21" s="5" t="s">
        <v>269</v>
      </c>
      <c r="Q21" s="5" t="s">
        <v>269</v>
      </c>
      <c r="S21" s="4">
        <f>S22/S23</f>
        <v>0.63070418237403647</v>
      </c>
      <c r="T21" s="4">
        <f t="shared" ref="T21:U21" si="17">T22/T23</f>
        <v>0.68977375415377284</v>
      </c>
      <c r="U21" s="4">
        <f t="shared" si="17"/>
        <v>0.66250334796893251</v>
      </c>
      <c r="V21" s="36" t="s">
        <v>268</v>
      </c>
    </row>
    <row r="22" spans="2:22" ht="15.75" x14ac:dyDescent="0.25">
      <c r="C22" t="s">
        <v>282</v>
      </c>
      <c r="D22" s="7" t="s">
        <v>269</v>
      </c>
      <c r="E22" s="7" t="s">
        <v>269</v>
      </c>
      <c r="F22" s="7" t="s">
        <v>269</v>
      </c>
      <c r="G22" s="7" t="s">
        <v>269</v>
      </c>
      <c r="H22" s="6"/>
      <c r="I22" s="7" t="s">
        <v>269</v>
      </c>
      <c r="J22" s="7" t="s">
        <v>269</v>
      </c>
      <c r="K22" s="7" t="s">
        <v>269</v>
      </c>
      <c r="L22" s="7" t="s">
        <v>269</v>
      </c>
      <c r="M22" s="6"/>
      <c r="N22" s="7" t="s">
        <v>269</v>
      </c>
      <c r="O22" s="7" t="s">
        <v>269</v>
      </c>
      <c r="P22" s="7" t="s">
        <v>269</v>
      </c>
      <c r="Q22" s="7" t="s">
        <v>269</v>
      </c>
      <c r="R22" s="6"/>
      <c r="S22" s="6">
        <v>270264286</v>
      </c>
      <c r="T22" s="6">
        <v>316117027</v>
      </c>
      <c r="U22" s="6">
        <v>369117027</v>
      </c>
      <c r="V22" s="36" t="s">
        <v>268</v>
      </c>
    </row>
    <row r="23" spans="2:22" ht="15.75" x14ac:dyDescent="0.25">
      <c r="C23" t="s">
        <v>283</v>
      </c>
      <c r="D23" s="7" t="s">
        <v>269</v>
      </c>
      <c r="E23" s="7" t="s">
        <v>269</v>
      </c>
      <c r="F23" s="7" t="s">
        <v>269</v>
      </c>
      <c r="G23" s="7" t="s">
        <v>269</v>
      </c>
      <c r="H23" s="6"/>
      <c r="I23" s="7" t="s">
        <v>269</v>
      </c>
      <c r="J23" s="7" t="s">
        <v>269</v>
      </c>
      <c r="K23" s="7" t="s">
        <v>269</v>
      </c>
      <c r="L23" s="7" t="s">
        <v>269</v>
      </c>
      <c r="M23" s="6"/>
      <c r="N23" s="7" t="s">
        <v>269</v>
      </c>
      <c r="O23" s="7" t="s">
        <v>269</v>
      </c>
      <c r="P23" s="7" t="s">
        <v>269</v>
      </c>
      <c r="Q23" s="7" t="s">
        <v>269</v>
      </c>
      <c r="R23" s="6"/>
      <c r="S23" s="6">
        <v>428511961</v>
      </c>
      <c r="T23" s="6">
        <v>458290889</v>
      </c>
      <c r="U23" s="6">
        <v>557154961</v>
      </c>
      <c r="V23" s="36" t="s">
        <v>268</v>
      </c>
    </row>
    <row r="25" spans="2:22" s="1" customFormat="1" ht="15.75" x14ac:dyDescent="0.25">
      <c r="B25" s="1" t="s">
        <v>284</v>
      </c>
      <c r="C25" s="1" t="s">
        <v>285</v>
      </c>
      <c r="D25" s="4">
        <f>D26/D27</f>
        <v>0.1898797887230321</v>
      </c>
      <c r="E25" s="4">
        <f t="shared" ref="E25:F25" si="18">E26/E27</f>
        <v>0.19667712311093599</v>
      </c>
      <c r="F25" s="4">
        <f t="shared" si="18"/>
        <v>0.20533634151482805</v>
      </c>
      <c r="G25" s="36" t="s">
        <v>268</v>
      </c>
      <c r="I25" s="4">
        <f>I26/I27</f>
        <v>0.15472202791684211</v>
      </c>
      <c r="J25" s="4">
        <f t="shared" ref="J25:K25" si="19">J26/J27</f>
        <v>0.15100578531513287</v>
      </c>
      <c r="K25" s="4">
        <f t="shared" si="19"/>
        <v>0.17603557027939959</v>
      </c>
      <c r="L25" s="36" t="s">
        <v>268</v>
      </c>
      <c r="N25" s="4">
        <f>N26/N27</f>
        <v>0.18245892165692626</v>
      </c>
      <c r="O25" s="4">
        <f t="shared" ref="O25:P25" si="20">O26/O27</f>
        <v>0.18619717249507967</v>
      </c>
      <c r="P25" s="4">
        <f t="shared" si="20"/>
        <v>0.1984061392225277</v>
      </c>
      <c r="Q25" s="36" t="s">
        <v>268</v>
      </c>
      <c r="S25" s="5" t="s">
        <v>269</v>
      </c>
      <c r="T25" s="5" t="s">
        <v>269</v>
      </c>
      <c r="U25" s="5" t="s">
        <v>269</v>
      </c>
      <c r="V25" s="8" t="s">
        <v>269</v>
      </c>
    </row>
    <row r="26" spans="2:22" ht="15.75" x14ac:dyDescent="0.25">
      <c r="C26" t="s">
        <v>286</v>
      </c>
      <c r="D26" s="6">
        <v>108414000</v>
      </c>
      <c r="E26" s="6">
        <v>108443000</v>
      </c>
      <c r="F26" s="6">
        <v>117100000</v>
      </c>
      <c r="G26" s="36" t="s">
        <v>268</v>
      </c>
      <c r="H26" s="6"/>
      <c r="I26" s="6">
        <v>23635000</v>
      </c>
      <c r="J26" s="6">
        <v>24795000</v>
      </c>
      <c r="K26" s="6">
        <v>31100000</v>
      </c>
      <c r="L26" s="36" t="s">
        <v>268</v>
      </c>
      <c r="M26" s="6"/>
      <c r="N26" s="6">
        <f>D26+I26</f>
        <v>132049000</v>
      </c>
      <c r="O26" s="6">
        <f t="shared" ref="O26:P27" si="21">E26+J26</f>
        <v>133238000</v>
      </c>
      <c r="P26" s="6">
        <f t="shared" si="21"/>
        <v>148200000</v>
      </c>
      <c r="Q26" s="36" t="s">
        <v>268</v>
      </c>
      <c r="R26" s="6"/>
      <c r="S26" s="7" t="s">
        <v>269</v>
      </c>
      <c r="T26" s="7" t="s">
        <v>269</v>
      </c>
      <c r="U26" s="7" t="s">
        <v>269</v>
      </c>
      <c r="V26" s="9" t="s">
        <v>269</v>
      </c>
    </row>
    <row r="27" spans="2:22" x14ac:dyDescent="0.25">
      <c r="C27" t="s">
        <v>271</v>
      </c>
      <c r="D27" s="6">
        <f>D6</f>
        <v>570961242</v>
      </c>
      <c r="E27" s="6">
        <f>E6</f>
        <v>551375769</v>
      </c>
      <c r="F27" s="6">
        <f>F6</f>
        <v>570283853</v>
      </c>
      <c r="G27" s="6">
        <f>G6</f>
        <v>591484833</v>
      </c>
      <c r="H27" s="6"/>
      <c r="I27" s="6">
        <f>I6</f>
        <v>152757822</v>
      </c>
      <c r="J27" s="6">
        <f>J6</f>
        <v>164199007</v>
      </c>
      <c r="K27" s="6">
        <f>K6</f>
        <v>176668840</v>
      </c>
      <c r="L27" s="6">
        <f>L6</f>
        <v>223833202</v>
      </c>
      <c r="M27" s="6"/>
      <c r="N27" s="6">
        <f>D27+I27</f>
        <v>723719064</v>
      </c>
      <c r="O27" s="6">
        <f t="shared" si="21"/>
        <v>715574776</v>
      </c>
      <c r="P27" s="6">
        <f t="shared" si="21"/>
        <v>746952693</v>
      </c>
      <c r="Q27" s="6">
        <f>G27+L27</f>
        <v>815318035</v>
      </c>
      <c r="R27" s="6"/>
      <c r="S27" s="7" t="s">
        <v>269</v>
      </c>
      <c r="T27" s="7" t="s">
        <v>269</v>
      </c>
      <c r="U27" s="7" t="s">
        <v>269</v>
      </c>
      <c r="V27" s="9" t="s">
        <v>269</v>
      </c>
    </row>
    <row r="29" spans="2:22" s="1" customFormat="1" ht="15.75" x14ac:dyDescent="0.25">
      <c r="B29" s="1" t="s">
        <v>287</v>
      </c>
      <c r="C29" s="1" t="s">
        <v>288</v>
      </c>
      <c r="D29" s="5" t="s">
        <v>269</v>
      </c>
      <c r="E29" s="5" t="s">
        <v>269</v>
      </c>
      <c r="F29" s="5" t="s">
        <v>269</v>
      </c>
      <c r="G29" s="5" t="s">
        <v>269</v>
      </c>
      <c r="I29" s="5" t="s">
        <v>269</v>
      </c>
      <c r="J29" s="5" t="s">
        <v>269</v>
      </c>
      <c r="K29" s="5" t="s">
        <v>269</v>
      </c>
      <c r="L29" s="5" t="s">
        <v>269</v>
      </c>
      <c r="N29" s="5" t="s">
        <v>269</v>
      </c>
      <c r="O29" s="5" t="s">
        <v>269</v>
      </c>
      <c r="P29" s="5" t="s">
        <v>269</v>
      </c>
      <c r="Q29" s="5" t="s">
        <v>269</v>
      </c>
      <c r="S29" s="4">
        <f>S30/S31</f>
        <v>0.40099223356687808</v>
      </c>
      <c r="T29" s="4">
        <f t="shared" ref="T29:U29" si="22">T30/T31</f>
        <v>0.39448486326824417</v>
      </c>
      <c r="U29" s="4">
        <f t="shared" si="22"/>
        <v>0.37601516142357627</v>
      </c>
      <c r="V29" s="36" t="s">
        <v>268</v>
      </c>
    </row>
    <row r="30" spans="2:22" ht="15.75" x14ac:dyDescent="0.25">
      <c r="C30" t="s">
        <v>289</v>
      </c>
      <c r="D30" s="7" t="s">
        <v>269</v>
      </c>
      <c r="E30" s="7" t="s">
        <v>269</v>
      </c>
      <c r="F30" s="7" t="s">
        <v>269</v>
      </c>
      <c r="G30" s="7" t="s">
        <v>269</v>
      </c>
      <c r="H30" s="6"/>
      <c r="I30" s="7" t="s">
        <v>269</v>
      </c>
      <c r="J30" s="7" t="s">
        <v>269</v>
      </c>
      <c r="K30" s="7" t="s">
        <v>269</v>
      </c>
      <c r="L30" s="7" t="s">
        <v>269</v>
      </c>
      <c r="M30" s="6"/>
      <c r="N30" s="7" t="s">
        <v>269</v>
      </c>
      <c r="O30" s="7" t="s">
        <v>269</v>
      </c>
      <c r="P30" s="7" t="s">
        <v>269</v>
      </c>
      <c r="Q30" s="7" t="s">
        <v>269</v>
      </c>
      <c r="R30" s="6"/>
      <c r="S30" s="6">
        <v>747148701</v>
      </c>
      <c r="T30" s="6">
        <v>771613505</v>
      </c>
      <c r="U30" s="6">
        <v>781020474</v>
      </c>
      <c r="V30" s="36" t="s">
        <v>268</v>
      </c>
    </row>
    <row r="31" spans="2:22" ht="15.75" x14ac:dyDescent="0.25">
      <c r="C31" t="s">
        <v>290</v>
      </c>
      <c r="D31" s="7" t="s">
        <v>269</v>
      </c>
      <c r="E31" s="7" t="s">
        <v>269</v>
      </c>
      <c r="F31" s="7" t="s">
        <v>269</v>
      </c>
      <c r="G31" s="7" t="s">
        <v>269</v>
      </c>
      <c r="H31" s="6"/>
      <c r="I31" s="7" t="s">
        <v>269</v>
      </c>
      <c r="J31" s="7" t="s">
        <v>269</v>
      </c>
      <c r="K31" s="7" t="s">
        <v>269</v>
      </c>
      <c r="L31" s="7" t="s">
        <v>269</v>
      </c>
      <c r="M31" s="6"/>
      <c r="N31" s="7" t="s">
        <v>269</v>
      </c>
      <c r="O31" s="7" t="s">
        <v>269</v>
      </c>
      <c r="P31" s="7" t="s">
        <v>269</v>
      </c>
      <c r="Q31" s="7" t="s">
        <v>269</v>
      </c>
      <c r="R31" s="6"/>
      <c r="S31" s="6">
        <v>1863249805</v>
      </c>
      <c r="T31" s="6">
        <v>1956002820</v>
      </c>
      <c r="U31" s="6">
        <v>2077098357</v>
      </c>
      <c r="V31" s="36" t="s">
        <v>268</v>
      </c>
    </row>
    <row r="33" spans="2:22" x14ac:dyDescent="0.25">
      <c r="B33" s="10" t="s">
        <v>291</v>
      </c>
    </row>
    <row r="34" spans="2:22" x14ac:dyDescent="0.25">
      <c r="B34" s="1" t="s">
        <v>292</v>
      </c>
    </row>
    <row r="35" spans="2:22" x14ac:dyDescent="0.25">
      <c r="B35" s="1" t="s">
        <v>301</v>
      </c>
    </row>
    <row r="36" spans="2:22" ht="15.75" x14ac:dyDescent="0.25">
      <c r="B36" s="11" t="s">
        <v>293</v>
      </c>
    </row>
    <row r="37" spans="2:22" ht="92.25" customHeight="1" x14ac:dyDescent="0.25">
      <c r="C37" s="38" t="s">
        <v>294</v>
      </c>
      <c r="D37" s="38"/>
      <c r="E37" s="38"/>
      <c r="F37" s="38"/>
      <c r="G37" s="38"/>
      <c r="H37" s="38"/>
      <c r="I37" s="38"/>
      <c r="J37" s="38"/>
      <c r="K37" s="38"/>
      <c r="L37" s="38"/>
      <c r="M37" s="38"/>
      <c r="N37" s="38"/>
      <c r="O37" s="38"/>
      <c r="P37" s="38"/>
      <c r="Q37" s="38"/>
      <c r="R37" s="38"/>
      <c r="S37" s="38"/>
      <c r="T37" s="38"/>
      <c r="U37" s="38"/>
      <c r="V37" s="38"/>
    </row>
    <row r="38" spans="2:22" ht="68.25" customHeight="1" x14ac:dyDescent="0.25">
      <c r="C38" s="38" t="s">
        <v>298</v>
      </c>
      <c r="D38" s="38"/>
      <c r="E38" s="38"/>
      <c r="F38" s="38"/>
      <c r="G38" s="38"/>
      <c r="H38" s="38"/>
      <c r="I38" s="38"/>
      <c r="J38" s="38"/>
      <c r="K38" s="38"/>
      <c r="L38" s="38"/>
      <c r="M38" s="38"/>
      <c r="N38" s="38"/>
      <c r="O38" s="38"/>
      <c r="P38" s="38"/>
      <c r="Q38" s="38"/>
      <c r="R38" s="38"/>
      <c r="S38" s="38"/>
      <c r="T38" s="38"/>
      <c r="U38" s="38"/>
      <c r="V38" s="38"/>
    </row>
    <row r="39" spans="2:22" ht="69.75" customHeight="1" x14ac:dyDescent="0.25">
      <c r="C39" s="38" t="s">
        <v>297</v>
      </c>
      <c r="D39" s="38"/>
      <c r="E39" s="38"/>
      <c r="F39" s="38"/>
      <c r="G39" s="38"/>
      <c r="H39" s="38"/>
      <c r="I39" s="38"/>
      <c r="J39" s="38"/>
      <c r="K39" s="38"/>
      <c r="L39" s="38"/>
      <c r="M39" s="38"/>
      <c r="N39" s="38"/>
      <c r="O39" s="38"/>
      <c r="P39" s="38"/>
      <c r="Q39" s="38"/>
      <c r="R39" s="38"/>
      <c r="S39" s="38"/>
      <c r="T39" s="38"/>
      <c r="U39" s="38"/>
      <c r="V39" s="38"/>
    </row>
    <row r="40" spans="2:22" ht="15.75" x14ac:dyDescent="0.25">
      <c r="B40" s="11" t="s">
        <v>295</v>
      </c>
    </row>
    <row r="41" spans="2:22" ht="70.5" customHeight="1" x14ac:dyDescent="0.25">
      <c r="C41" s="38" t="s">
        <v>299</v>
      </c>
      <c r="D41" s="38"/>
      <c r="E41" s="38"/>
      <c r="F41" s="38"/>
      <c r="G41" s="38"/>
      <c r="H41" s="38"/>
      <c r="I41" s="38"/>
      <c r="J41" s="38"/>
      <c r="K41" s="38"/>
      <c r="L41" s="38"/>
      <c r="M41" s="38"/>
      <c r="N41" s="38"/>
      <c r="O41" s="38"/>
      <c r="P41" s="38"/>
      <c r="Q41" s="38"/>
      <c r="R41" s="38"/>
      <c r="S41" s="38"/>
      <c r="T41" s="38"/>
      <c r="U41" s="38"/>
      <c r="V41" s="38"/>
    </row>
    <row r="42" spans="2:22" ht="47.25" customHeight="1" x14ac:dyDescent="0.25">
      <c r="C42" s="38" t="s">
        <v>300</v>
      </c>
      <c r="D42" s="38"/>
      <c r="E42" s="38"/>
      <c r="F42" s="38"/>
      <c r="G42" s="38"/>
      <c r="H42" s="38"/>
      <c r="I42" s="38"/>
      <c r="J42" s="38"/>
      <c r="K42" s="38"/>
      <c r="L42" s="38"/>
      <c r="M42" s="38"/>
      <c r="N42" s="38"/>
      <c r="O42" s="38"/>
      <c r="P42" s="38"/>
      <c r="Q42" s="38"/>
      <c r="R42" s="38"/>
      <c r="S42" s="38"/>
      <c r="T42" s="38"/>
      <c r="U42" s="38"/>
      <c r="V42" s="38"/>
    </row>
  </sheetData>
  <mergeCells count="9">
    <mergeCell ref="C39:V39"/>
    <mergeCell ref="C41:V41"/>
    <mergeCell ref="C42:V42"/>
    <mergeCell ref="D1:G1"/>
    <mergeCell ref="I1:L1"/>
    <mergeCell ref="N1:Q1"/>
    <mergeCell ref="S1:V1"/>
    <mergeCell ref="C37:V37"/>
    <mergeCell ref="C38:V38"/>
  </mergeCells>
  <pageMargins left="0.7" right="0.7" top="0.75" bottom="0.75" header="0.3" footer="0.3"/>
  <pageSetup scale="54" orientation="landscape" r:id="rId1"/>
  <headerFooter>
    <oddFooter>&amp;LAvista
&amp;F&amp;RPage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47C8-FA1C-45C3-8C0B-E444D7A443F4}">
  <dimension ref="A1:AL152"/>
  <sheetViews>
    <sheetView workbookViewId="0">
      <selection activeCell="AE23" sqref="AE23"/>
    </sheetView>
  </sheetViews>
  <sheetFormatPr defaultRowHeight="15" x14ac:dyDescent="0.25"/>
  <cols>
    <col min="1" max="1" width="12" bestFit="1" customWidth="1"/>
    <col min="2" max="2" width="11.7109375" bestFit="1" customWidth="1"/>
    <col min="3" max="3" width="11.85546875" bestFit="1" customWidth="1"/>
    <col min="4" max="4" width="11.7109375" bestFit="1" customWidth="1"/>
    <col min="5" max="5" width="11.85546875" bestFit="1" customWidth="1"/>
    <col min="6" max="6" width="11.7109375" bestFit="1" customWidth="1"/>
    <col min="7" max="7" width="11.85546875" bestFit="1" customWidth="1"/>
    <col min="8" max="8" width="11.7109375" bestFit="1" customWidth="1"/>
    <col min="9" max="9" width="11.85546875" bestFit="1" customWidth="1"/>
    <col min="10" max="10" width="11.7109375" bestFit="1" customWidth="1"/>
    <col min="11" max="11" width="11.85546875" bestFit="1" customWidth="1"/>
    <col min="12" max="12" width="11.7109375" bestFit="1" customWidth="1"/>
    <col min="13" max="13" width="11.85546875" bestFit="1" customWidth="1"/>
    <col min="14" max="14" width="11.7109375" bestFit="1" customWidth="1"/>
    <col min="15" max="15" width="11.85546875" bestFit="1" customWidth="1"/>
    <col min="16" max="16" width="11.7109375" bestFit="1" customWidth="1"/>
    <col min="17" max="17" width="11.85546875" bestFit="1" customWidth="1"/>
    <col min="18" max="18" width="11.7109375" bestFit="1" customWidth="1"/>
    <col min="19" max="19" width="11.85546875" bestFit="1" customWidth="1"/>
    <col min="20" max="20" width="11.7109375" bestFit="1" customWidth="1"/>
    <col min="21" max="21" width="11.85546875" bestFit="1" customWidth="1"/>
    <col min="22" max="22" width="11.7109375" bestFit="1" customWidth="1"/>
    <col min="23" max="23" width="11.85546875" bestFit="1" customWidth="1"/>
    <col min="24" max="24" width="11.7109375" bestFit="1" customWidth="1"/>
    <col min="25" max="25" width="11.85546875" bestFit="1" customWidth="1"/>
  </cols>
  <sheetData>
    <row r="1" spans="1:38" s="1" customFormat="1" ht="15.75" thickBot="1" x14ac:dyDescent="0.3">
      <c r="A1" s="18"/>
      <c r="B1" s="55" t="s">
        <v>0</v>
      </c>
      <c r="C1" s="56"/>
      <c r="D1" s="56"/>
      <c r="E1" s="56"/>
      <c r="F1" s="56"/>
      <c r="G1" s="57"/>
      <c r="H1" s="55" t="s">
        <v>1</v>
      </c>
      <c r="I1" s="56"/>
      <c r="J1" s="56"/>
      <c r="K1" s="56"/>
      <c r="L1" s="56"/>
      <c r="M1" s="57"/>
      <c r="N1" s="55" t="s">
        <v>2</v>
      </c>
      <c r="O1" s="56"/>
      <c r="P1" s="56"/>
      <c r="Q1" s="56"/>
      <c r="R1" s="56"/>
      <c r="S1" s="57"/>
      <c r="T1" s="55" t="s">
        <v>3</v>
      </c>
      <c r="U1" s="56"/>
      <c r="V1" s="56"/>
      <c r="W1" s="56"/>
      <c r="X1" s="56"/>
      <c r="Y1" s="57"/>
    </row>
    <row r="2" spans="1:38" s="1" customFormat="1" x14ac:dyDescent="0.25">
      <c r="A2" s="19"/>
      <c r="B2" s="51" t="s">
        <v>256</v>
      </c>
      <c r="C2" s="52"/>
      <c r="D2" s="53" t="s">
        <v>257</v>
      </c>
      <c r="E2" s="52"/>
      <c r="F2" s="53" t="s">
        <v>258</v>
      </c>
      <c r="G2" s="54"/>
      <c r="H2" s="51" t="s">
        <v>256</v>
      </c>
      <c r="I2" s="52"/>
      <c r="J2" s="53" t="s">
        <v>257</v>
      </c>
      <c r="K2" s="52"/>
      <c r="L2" s="53" t="s">
        <v>258</v>
      </c>
      <c r="M2" s="54"/>
      <c r="N2" s="51" t="s">
        <v>256</v>
      </c>
      <c r="O2" s="52"/>
      <c r="P2" s="53" t="s">
        <v>257</v>
      </c>
      <c r="Q2" s="52"/>
      <c r="R2" s="53" t="s">
        <v>258</v>
      </c>
      <c r="S2" s="54"/>
      <c r="T2" s="51" t="s">
        <v>256</v>
      </c>
      <c r="U2" s="52"/>
      <c r="V2" s="53" t="s">
        <v>257</v>
      </c>
      <c r="W2" s="52"/>
      <c r="X2" s="53" t="s">
        <v>258</v>
      </c>
      <c r="Y2" s="54"/>
      <c r="AA2" s="42" t="s">
        <v>261</v>
      </c>
      <c r="AB2" s="43"/>
      <c r="AC2" s="43"/>
      <c r="AD2" s="43"/>
      <c r="AE2" s="43"/>
      <c r="AF2" s="43"/>
      <c r="AG2" s="43"/>
      <c r="AH2" s="43"/>
      <c r="AI2" s="43"/>
      <c r="AJ2" s="43"/>
      <c r="AK2" s="43"/>
      <c r="AL2" s="44"/>
    </row>
    <row r="3" spans="1:38" s="1" customFormat="1" x14ac:dyDescent="0.25">
      <c r="A3" s="20" t="s">
        <v>4</v>
      </c>
      <c r="B3" s="23" t="s">
        <v>5</v>
      </c>
      <c r="C3" s="14" t="s">
        <v>6</v>
      </c>
      <c r="D3" s="14" t="s">
        <v>5</v>
      </c>
      <c r="E3" s="14" t="s">
        <v>6</v>
      </c>
      <c r="F3" s="14" t="s">
        <v>5</v>
      </c>
      <c r="G3" s="24" t="s">
        <v>6</v>
      </c>
      <c r="H3" s="23" t="s">
        <v>5</v>
      </c>
      <c r="I3" s="14" t="s">
        <v>6</v>
      </c>
      <c r="J3" s="14" t="s">
        <v>5</v>
      </c>
      <c r="K3" s="14" t="s">
        <v>6</v>
      </c>
      <c r="L3" s="14" t="s">
        <v>5</v>
      </c>
      <c r="M3" s="24" t="s">
        <v>6</v>
      </c>
      <c r="N3" s="23" t="s">
        <v>5</v>
      </c>
      <c r="O3" s="14" t="s">
        <v>6</v>
      </c>
      <c r="P3" s="14" t="s">
        <v>5</v>
      </c>
      <c r="Q3" s="14" t="s">
        <v>6</v>
      </c>
      <c r="R3" s="14" t="s">
        <v>5</v>
      </c>
      <c r="S3" s="24" t="s">
        <v>6</v>
      </c>
      <c r="T3" s="23" t="s">
        <v>5</v>
      </c>
      <c r="U3" s="14" t="s">
        <v>6</v>
      </c>
      <c r="V3" s="14" t="s">
        <v>5</v>
      </c>
      <c r="W3" s="14" t="s">
        <v>6</v>
      </c>
      <c r="X3" s="14" t="s">
        <v>5</v>
      </c>
      <c r="Y3" s="24" t="s">
        <v>6</v>
      </c>
      <c r="AA3" s="45"/>
      <c r="AB3" s="46"/>
      <c r="AC3" s="46"/>
      <c r="AD3" s="46"/>
      <c r="AE3" s="46"/>
      <c r="AF3" s="46"/>
      <c r="AG3" s="46"/>
      <c r="AH3" s="46"/>
      <c r="AI3" s="46"/>
      <c r="AJ3" s="46"/>
      <c r="AK3" s="46"/>
      <c r="AL3" s="47"/>
    </row>
    <row r="4" spans="1:38" x14ac:dyDescent="0.25">
      <c r="A4" s="21" t="s">
        <v>7</v>
      </c>
      <c r="B4" s="25">
        <v>1122.2082734048797</v>
      </c>
      <c r="C4" s="16"/>
      <c r="D4" s="16">
        <v>1112.0571889663624</v>
      </c>
      <c r="E4" s="16">
        <v>660.23334877282298</v>
      </c>
      <c r="F4" s="16"/>
      <c r="G4" s="26">
        <v>631.596379266751</v>
      </c>
      <c r="H4" s="25">
        <v>1130.3527547380745</v>
      </c>
      <c r="I4" s="16"/>
      <c r="J4" s="16">
        <v>1126.3230754361605</v>
      </c>
      <c r="K4" s="16">
        <v>770.57484682270206</v>
      </c>
      <c r="L4" s="16"/>
      <c r="M4" s="26">
        <v>741.64241916859123</v>
      </c>
      <c r="N4" s="25">
        <v>1139.1388427810064</v>
      </c>
      <c r="O4" s="16"/>
      <c r="P4" s="16">
        <v>1135.9478843487036</v>
      </c>
      <c r="Q4" s="16">
        <v>800.24408441237063</v>
      </c>
      <c r="R4" s="16"/>
      <c r="S4" s="26">
        <v>761.69838722243855</v>
      </c>
      <c r="T4" s="25">
        <v>1137.3412729527374</v>
      </c>
      <c r="U4" s="16"/>
      <c r="V4" s="16">
        <v>1128.4045068900969</v>
      </c>
      <c r="W4" s="16">
        <v>920.98638958592039</v>
      </c>
      <c r="X4" s="16"/>
      <c r="Y4" s="26">
        <v>886.48289190128617</v>
      </c>
      <c r="AA4" s="45"/>
      <c r="AB4" s="46"/>
      <c r="AC4" s="46"/>
      <c r="AD4" s="46"/>
      <c r="AE4" s="46"/>
      <c r="AF4" s="46"/>
      <c r="AG4" s="46"/>
      <c r="AH4" s="46"/>
      <c r="AI4" s="46"/>
      <c r="AJ4" s="46"/>
      <c r="AK4" s="46"/>
      <c r="AL4" s="47"/>
    </row>
    <row r="5" spans="1:38" ht="15.75" thickBot="1" x14ac:dyDescent="0.3">
      <c r="A5" s="21" t="s">
        <v>8</v>
      </c>
      <c r="B5" s="25">
        <v>1123.8760171340775</v>
      </c>
      <c r="C5" s="16"/>
      <c r="D5" s="16">
        <v>1099.6801245454062</v>
      </c>
      <c r="E5" s="16">
        <v>681.49102567966077</v>
      </c>
      <c r="F5" s="16"/>
      <c r="G5" s="26">
        <v>660.76785403996541</v>
      </c>
      <c r="H5" s="25">
        <v>1139.2462611498092</v>
      </c>
      <c r="I5" s="16"/>
      <c r="J5" s="16">
        <v>1112.6450598173301</v>
      </c>
      <c r="K5" s="16">
        <v>790.93923923624106</v>
      </c>
      <c r="L5" s="16"/>
      <c r="M5" s="26">
        <v>682.30070199587067</v>
      </c>
      <c r="N5" s="25">
        <v>1136.8404758568656</v>
      </c>
      <c r="O5" s="16"/>
      <c r="P5" s="16">
        <v>1127.5078062110263</v>
      </c>
      <c r="Q5" s="16">
        <v>830.17868265294476</v>
      </c>
      <c r="R5" s="16"/>
      <c r="S5" s="26">
        <v>717.96253081347584</v>
      </c>
      <c r="T5" s="25">
        <v>1137.3708928571427</v>
      </c>
      <c r="U5" s="16"/>
      <c r="V5" s="16">
        <v>1120.9670291716211</v>
      </c>
      <c r="W5" s="16">
        <v>960.57478929871775</v>
      </c>
      <c r="X5" s="16"/>
      <c r="Y5" s="26">
        <v>887.85190419161688</v>
      </c>
      <c r="AA5" s="48"/>
      <c r="AB5" s="49"/>
      <c r="AC5" s="49"/>
      <c r="AD5" s="49"/>
      <c r="AE5" s="49"/>
      <c r="AF5" s="49"/>
      <c r="AG5" s="49"/>
      <c r="AH5" s="49"/>
      <c r="AI5" s="49"/>
      <c r="AJ5" s="49"/>
      <c r="AK5" s="49"/>
      <c r="AL5" s="50"/>
    </row>
    <row r="6" spans="1:38" x14ac:dyDescent="0.25">
      <c r="A6" s="21" t="s">
        <v>9</v>
      </c>
      <c r="B6" s="25">
        <v>1064.4649119443875</v>
      </c>
      <c r="C6" s="16"/>
      <c r="D6" s="17"/>
      <c r="E6" s="17"/>
      <c r="F6" s="17"/>
      <c r="G6" s="27"/>
      <c r="H6" s="25">
        <v>1072.6387140546681</v>
      </c>
      <c r="I6" s="16"/>
      <c r="J6" s="17"/>
      <c r="K6" s="17"/>
      <c r="L6" s="17"/>
      <c r="M6" s="27"/>
      <c r="N6" s="25">
        <v>1080.9028397723146</v>
      </c>
      <c r="O6" s="16"/>
      <c r="P6" s="17"/>
      <c r="Q6" s="17"/>
      <c r="R6" s="17"/>
      <c r="S6" s="27"/>
      <c r="T6" s="25">
        <v>1085.8635198786101</v>
      </c>
      <c r="U6" s="16"/>
      <c r="V6" s="17"/>
      <c r="W6" s="17"/>
      <c r="X6" s="17"/>
      <c r="Y6" s="27"/>
    </row>
    <row r="7" spans="1:38" x14ac:dyDescent="0.25">
      <c r="A7" s="21" t="s">
        <v>10</v>
      </c>
      <c r="B7" s="25">
        <v>1129.4053959944383</v>
      </c>
      <c r="C7" s="16"/>
      <c r="D7" s="17"/>
      <c r="E7" s="17"/>
      <c r="F7" s="17"/>
      <c r="G7" s="27"/>
      <c r="H7" s="25">
        <v>1072.6387140546681</v>
      </c>
      <c r="I7" s="16"/>
      <c r="J7" s="17"/>
      <c r="K7" s="17"/>
      <c r="L7" s="17"/>
      <c r="M7" s="27"/>
      <c r="N7" s="25">
        <v>1139.7922211283162</v>
      </c>
      <c r="O7" s="16"/>
      <c r="P7" s="17"/>
      <c r="Q7" s="17"/>
      <c r="R7" s="17"/>
      <c r="S7" s="27"/>
      <c r="T7" s="25">
        <v>1133.8304624100558</v>
      </c>
      <c r="U7" s="16"/>
      <c r="V7" s="17"/>
      <c r="W7" s="17"/>
      <c r="X7" s="17"/>
      <c r="Y7" s="27"/>
    </row>
    <row r="8" spans="1:38" x14ac:dyDescent="0.25">
      <c r="A8" s="21" t="s">
        <v>11</v>
      </c>
      <c r="B8" s="25">
        <v>1104.6591206903895</v>
      </c>
      <c r="C8" s="16"/>
      <c r="D8" s="17"/>
      <c r="E8" s="17"/>
      <c r="F8" s="17"/>
      <c r="G8" s="27"/>
      <c r="H8" s="25">
        <v>1072.6387140546681</v>
      </c>
      <c r="I8" s="16"/>
      <c r="J8" s="17"/>
      <c r="K8" s="17"/>
      <c r="L8" s="17"/>
      <c r="M8" s="27"/>
      <c r="N8" s="25">
        <v>1119.9773640251321</v>
      </c>
      <c r="O8" s="16"/>
      <c r="P8" s="17"/>
      <c r="Q8" s="17"/>
      <c r="R8" s="17"/>
      <c r="S8" s="27"/>
      <c r="T8" s="25">
        <v>1118.3751408706262</v>
      </c>
      <c r="U8" s="16"/>
      <c r="V8" s="17"/>
      <c r="W8" s="17"/>
      <c r="X8" s="17"/>
      <c r="Y8" s="27"/>
    </row>
    <row r="9" spans="1:38" x14ac:dyDescent="0.25">
      <c r="A9" s="21" t="s">
        <v>12</v>
      </c>
      <c r="B9" s="25">
        <v>1064.4120881418232</v>
      </c>
      <c r="C9" s="16"/>
      <c r="D9" s="16">
        <v>1057.0609407321313</v>
      </c>
      <c r="E9" s="16">
        <v>644.73164158633608</v>
      </c>
      <c r="F9" s="16"/>
      <c r="G9" s="26">
        <v>625.59646263738921</v>
      </c>
      <c r="H9" s="25">
        <v>1072.6387140546681</v>
      </c>
      <c r="I9" s="16"/>
      <c r="J9" s="16">
        <v>1069.9369399007483</v>
      </c>
      <c r="K9" s="16">
        <v>747.45998474980604</v>
      </c>
      <c r="L9" s="16"/>
      <c r="M9" s="26">
        <v>722.94999791275325</v>
      </c>
      <c r="N9" s="25">
        <v>1087.1994204092191</v>
      </c>
      <c r="O9" s="16"/>
      <c r="P9" s="16">
        <v>1080.1857128632048</v>
      </c>
      <c r="Q9" s="16">
        <v>785.82173999348481</v>
      </c>
      <c r="R9" s="16"/>
      <c r="S9" s="26">
        <v>783.27703882518597</v>
      </c>
      <c r="T9" s="25">
        <v>1085.3834750546782</v>
      </c>
      <c r="U9" s="16"/>
      <c r="V9" s="16">
        <v>1077.0961694362211</v>
      </c>
      <c r="W9" s="16">
        <v>899.35816078652215</v>
      </c>
      <c r="X9" s="16"/>
      <c r="Y9" s="26">
        <v>884.23233670193804</v>
      </c>
    </row>
    <row r="10" spans="1:38" x14ac:dyDescent="0.25">
      <c r="A10" s="21" t="s">
        <v>13</v>
      </c>
      <c r="B10" s="25">
        <v>1045.6699683715931</v>
      </c>
      <c r="C10" s="16"/>
      <c r="D10" s="16">
        <v>1034.210625241986</v>
      </c>
      <c r="E10" s="16">
        <v>643.93016389116235</v>
      </c>
      <c r="F10" s="16"/>
      <c r="G10" s="26">
        <v>634.42857007125883</v>
      </c>
      <c r="H10" s="25">
        <v>1072.6387140546681</v>
      </c>
      <c r="I10" s="16"/>
      <c r="J10" s="16">
        <v>1049.4651532108585</v>
      </c>
      <c r="K10" s="16">
        <v>744.73014460382922</v>
      </c>
      <c r="L10" s="16"/>
      <c r="M10" s="26">
        <v>758.71995377859957</v>
      </c>
      <c r="N10" s="25">
        <v>1065.8001828453425</v>
      </c>
      <c r="O10" s="16"/>
      <c r="P10" s="16">
        <v>1059.0879379095411</v>
      </c>
      <c r="Q10" s="16">
        <v>785.67538125525664</v>
      </c>
      <c r="R10" s="16"/>
      <c r="S10" s="26">
        <v>819.37481564245809</v>
      </c>
      <c r="T10" s="25">
        <v>1060.1233716368283</v>
      </c>
      <c r="U10" s="16"/>
      <c r="V10" s="16">
        <v>1054.6569010608268</v>
      </c>
      <c r="W10" s="16">
        <v>891.91921841441069</v>
      </c>
      <c r="X10" s="16"/>
      <c r="Y10" s="26">
        <v>909.35966886011465</v>
      </c>
    </row>
    <row r="11" spans="1:38" x14ac:dyDescent="0.25">
      <c r="A11" s="21" t="s">
        <v>14</v>
      </c>
      <c r="B11" s="25">
        <v>1115.5714352113109</v>
      </c>
      <c r="C11" s="16"/>
      <c r="D11" s="16">
        <v>1106.1516834779895</v>
      </c>
      <c r="E11" s="16">
        <v>734.33244769882231</v>
      </c>
      <c r="F11" s="16"/>
      <c r="G11" s="26">
        <v>674.62711912537281</v>
      </c>
      <c r="H11" s="25">
        <v>1072.6387140546681</v>
      </c>
      <c r="I11" s="16"/>
      <c r="J11" s="16">
        <v>1120.1208799506937</v>
      </c>
      <c r="K11" s="16">
        <v>853.46073466539417</v>
      </c>
      <c r="L11" s="16"/>
      <c r="M11" s="26">
        <v>782.32838504616313</v>
      </c>
      <c r="N11" s="25">
        <v>1130.9986609607556</v>
      </c>
      <c r="O11" s="16"/>
      <c r="P11" s="16">
        <v>1128.4104341794862</v>
      </c>
      <c r="Q11" s="16">
        <v>888.43446892195425</v>
      </c>
      <c r="R11" s="16"/>
      <c r="S11" s="26">
        <v>816.49740200386725</v>
      </c>
      <c r="T11" s="25">
        <v>1123.4687623335308</v>
      </c>
      <c r="U11" s="16"/>
      <c r="V11" s="16">
        <v>1123.2330500352546</v>
      </c>
      <c r="W11" s="16">
        <v>997.54724001080888</v>
      </c>
      <c r="X11" s="16"/>
      <c r="Y11" s="26">
        <v>963.79977347460715</v>
      </c>
    </row>
    <row r="12" spans="1:38" x14ac:dyDescent="0.25">
      <c r="A12" s="21" t="s">
        <v>15</v>
      </c>
      <c r="B12" s="25">
        <v>1048.5739862801488</v>
      </c>
      <c r="C12" s="16"/>
      <c r="D12" s="16">
        <v>1044.2382417524777</v>
      </c>
      <c r="E12" s="16">
        <v>671.8409324144053</v>
      </c>
      <c r="F12" s="16"/>
      <c r="G12" s="26">
        <v>914.87356097560962</v>
      </c>
      <c r="H12" s="25">
        <v>1072.6387140546681</v>
      </c>
      <c r="I12" s="16"/>
      <c r="J12" s="16">
        <v>1055.6283801807699</v>
      </c>
      <c r="K12" s="16">
        <v>781.18707025302263</v>
      </c>
      <c r="L12" s="16"/>
      <c r="M12" s="26">
        <v>1308.7845901639344</v>
      </c>
      <c r="N12" s="25">
        <v>1065.8208463803248</v>
      </c>
      <c r="O12" s="16"/>
      <c r="P12" s="16">
        <v>1061.2712130542457</v>
      </c>
      <c r="Q12" s="16">
        <v>810.45804000531427</v>
      </c>
      <c r="R12" s="16"/>
      <c r="S12" s="26">
        <v>1332.115567282322</v>
      </c>
      <c r="T12" s="25">
        <v>1059.2039765646614</v>
      </c>
      <c r="U12" s="16"/>
      <c r="V12" s="16">
        <v>1059.3028927943492</v>
      </c>
      <c r="W12" s="16">
        <v>917.49935864429722</v>
      </c>
      <c r="X12" s="16"/>
      <c r="Y12" s="26">
        <v>1189.5500176991152</v>
      </c>
    </row>
    <row r="13" spans="1:38" x14ac:dyDescent="0.25">
      <c r="A13" s="21" t="s">
        <v>16</v>
      </c>
      <c r="B13" s="25">
        <v>1116.5858347698008</v>
      </c>
      <c r="C13" s="16"/>
      <c r="D13" s="16">
        <v>1099.8392990842922</v>
      </c>
      <c r="E13" s="16">
        <v>697.3392848155795</v>
      </c>
      <c r="F13" s="16"/>
      <c r="G13" s="26">
        <v>672.93444357976648</v>
      </c>
      <c r="H13" s="25">
        <v>1072.6387140546681</v>
      </c>
      <c r="I13" s="16"/>
      <c r="J13" s="16">
        <v>1112.3135428660489</v>
      </c>
      <c r="K13" s="16">
        <v>810.21147811109097</v>
      </c>
      <c r="L13" s="16"/>
      <c r="M13" s="26">
        <v>794.30282857982945</v>
      </c>
      <c r="N13" s="25">
        <v>1135.323785353758</v>
      </c>
      <c r="O13" s="16"/>
      <c r="P13" s="16">
        <v>1120.2308973437482</v>
      </c>
      <c r="Q13" s="16">
        <v>850.76663005316902</v>
      </c>
      <c r="R13" s="16"/>
      <c r="S13" s="26">
        <v>825.34064128256523</v>
      </c>
      <c r="T13" s="25">
        <v>1128.2612060781287</v>
      </c>
      <c r="U13" s="16"/>
      <c r="V13" s="16">
        <v>1116.88063525234</v>
      </c>
      <c r="W13" s="16">
        <v>962.7429230613958</v>
      </c>
      <c r="X13" s="16"/>
      <c r="Y13" s="26">
        <v>950.29371631625702</v>
      </c>
    </row>
    <row r="14" spans="1:38" x14ac:dyDescent="0.25">
      <c r="A14" s="21" t="s">
        <v>17</v>
      </c>
      <c r="B14" s="25">
        <v>1039.5874952552138</v>
      </c>
      <c r="C14" s="16"/>
      <c r="D14" s="16">
        <v>1036.0253040205146</v>
      </c>
      <c r="E14" s="16">
        <v>652.49206927500973</v>
      </c>
      <c r="F14" s="16"/>
      <c r="G14" s="26">
        <v>5038.8689999999997</v>
      </c>
      <c r="H14" s="25">
        <v>1072.6387140546681</v>
      </c>
      <c r="I14" s="16"/>
      <c r="J14" s="16">
        <v>1047.8150651427868</v>
      </c>
      <c r="K14" s="16">
        <v>752.31112662646785</v>
      </c>
      <c r="L14" s="16"/>
      <c r="M14" s="26">
        <v>845.79044315992303</v>
      </c>
      <c r="N14" s="25">
        <v>1057.8526807820122</v>
      </c>
      <c r="O14" s="16"/>
      <c r="P14" s="16">
        <v>1055.2184640009275</v>
      </c>
      <c r="Q14" s="16">
        <v>803.83592651363711</v>
      </c>
      <c r="R14" s="16"/>
      <c r="S14" s="26">
        <v>830.04215034965046</v>
      </c>
      <c r="T14" s="25">
        <v>1054.5720783479842</v>
      </c>
      <c r="U14" s="16"/>
      <c r="V14" s="16">
        <v>1052.9684755759793</v>
      </c>
      <c r="W14" s="16">
        <v>900.71895344171344</v>
      </c>
      <c r="X14" s="16"/>
      <c r="Y14" s="26">
        <v>917.7312457454052</v>
      </c>
    </row>
    <row r="15" spans="1:38" x14ac:dyDescent="0.25">
      <c r="A15" s="21" t="s">
        <v>18</v>
      </c>
      <c r="B15" s="25">
        <v>1058.1294875422291</v>
      </c>
      <c r="C15" s="16"/>
      <c r="D15" s="16">
        <v>1674.0187324883257</v>
      </c>
      <c r="E15" s="16"/>
      <c r="F15" s="17"/>
      <c r="G15" s="27"/>
      <c r="H15" s="25">
        <v>1072.6387140546681</v>
      </c>
      <c r="I15" s="16"/>
      <c r="J15" s="16">
        <v>1785.8962737642585</v>
      </c>
      <c r="K15" s="16"/>
      <c r="L15" s="17"/>
      <c r="M15" s="27"/>
      <c r="N15" s="25">
        <v>1075.6479337746598</v>
      </c>
      <c r="O15" s="16"/>
      <c r="P15" s="16">
        <v>2193.2640299438553</v>
      </c>
      <c r="Q15" s="16"/>
      <c r="R15" s="17"/>
      <c r="S15" s="27"/>
      <c r="T15" s="25">
        <v>1077.7725449800423</v>
      </c>
      <c r="U15" s="16"/>
      <c r="V15" s="16">
        <v>1591.1425904317387</v>
      </c>
      <c r="W15" s="16"/>
      <c r="X15" s="17"/>
      <c r="Y15" s="27"/>
    </row>
    <row r="16" spans="1:38" x14ac:dyDescent="0.25">
      <c r="A16" s="21" t="s">
        <v>19</v>
      </c>
      <c r="B16" s="25">
        <v>1044.7797528256272</v>
      </c>
      <c r="C16" s="16"/>
      <c r="D16" s="17"/>
      <c r="E16" s="17"/>
      <c r="F16" s="17"/>
      <c r="G16" s="27"/>
      <c r="H16" s="25">
        <v>1072.6387140546681</v>
      </c>
      <c r="I16" s="16"/>
      <c r="J16" s="17"/>
      <c r="K16" s="17"/>
      <c r="L16" s="17"/>
      <c r="M16" s="27"/>
      <c r="N16" s="25">
        <v>1080.244450820396</v>
      </c>
      <c r="O16" s="16"/>
      <c r="P16" s="17"/>
      <c r="Q16" s="17"/>
      <c r="R16" s="17"/>
      <c r="S16" s="27"/>
      <c r="T16" s="25">
        <v>1080.6972760961294</v>
      </c>
      <c r="U16" s="16"/>
      <c r="V16" s="17"/>
      <c r="W16" s="17"/>
      <c r="X16" s="17"/>
      <c r="Y16" s="27"/>
    </row>
    <row r="17" spans="1:25" x14ac:dyDescent="0.25">
      <c r="A17" s="21" t="s">
        <v>20</v>
      </c>
      <c r="B17" s="25">
        <v>1104.8381962139554</v>
      </c>
      <c r="C17" s="16"/>
      <c r="D17" s="17"/>
      <c r="E17" s="17"/>
      <c r="F17" s="17"/>
      <c r="G17" s="27"/>
      <c r="H17" s="25">
        <v>1072.6387140546681</v>
      </c>
      <c r="I17" s="16"/>
      <c r="J17" s="17"/>
      <c r="K17" s="17"/>
      <c r="L17" s="17"/>
      <c r="M17" s="27"/>
      <c r="N17" s="25">
        <v>1124.880357231274</v>
      </c>
      <c r="O17" s="16"/>
      <c r="P17" s="17"/>
      <c r="Q17" s="17"/>
      <c r="R17" s="17"/>
      <c r="S17" s="27"/>
      <c r="T17" s="25">
        <v>1136.3153622792333</v>
      </c>
      <c r="U17" s="16"/>
      <c r="V17" s="17"/>
      <c r="W17" s="17"/>
      <c r="X17" s="17"/>
      <c r="Y17" s="27"/>
    </row>
    <row r="18" spans="1:25" x14ac:dyDescent="0.25">
      <c r="A18" s="21" t="s">
        <v>21</v>
      </c>
      <c r="B18" s="28"/>
      <c r="C18" s="17"/>
      <c r="D18" s="17"/>
      <c r="E18" s="17"/>
      <c r="F18" s="16"/>
      <c r="G18" s="26">
        <v>688.05256198852794</v>
      </c>
      <c r="H18" s="28"/>
      <c r="I18" s="17"/>
      <c r="J18" s="17"/>
      <c r="K18" s="17"/>
      <c r="L18" s="16"/>
      <c r="M18" s="26">
        <v>800.40357737119916</v>
      </c>
      <c r="N18" s="28"/>
      <c r="O18" s="17"/>
      <c r="P18" s="16"/>
      <c r="Q18" s="16"/>
      <c r="R18" s="16"/>
      <c r="S18" s="26">
        <v>844.99378975897616</v>
      </c>
      <c r="T18" s="28"/>
      <c r="U18" s="17"/>
      <c r="V18" s="16"/>
      <c r="W18" s="16">
        <v>4386.9685714285715</v>
      </c>
      <c r="X18" s="16"/>
      <c r="Y18" s="26">
        <v>972.85848737520314</v>
      </c>
    </row>
    <row r="19" spans="1:25" x14ac:dyDescent="0.25">
      <c r="A19" s="21" t="s">
        <v>22</v>
      </c>
      <c r="B19" s="28"/>
      <c r="C19" s="17"/>
      <c r="D19" s="17"/>
      <c r="E19" s="17"/>
      <c r="F19" s="16"/>
      <c r="G19" s="26">
        <v>716.143722334004</v>
      </c>
      <c r="H19" s="28"/>
      <c r="I19" s="17"/>
      <c r="J19" s="17"/>
      <c r="K19" s="17"/>
      <c r="L19" s="16"/>
      <c r="M19" s="26">
        <v>820.66949712092128</v>
      </c>
      <c r="N19" s="28"/>
      <c r="O19" s="17"/>
      <c r="P19" s="17"/>
      <c r="Q19" s="17"/>
      <c r="R19" s="16"/>
      <c r="S19" s="26">
        <v>894.93879440751778</v>
      </c>
      <c r="T19" s="28"/>
      <c r="U19" s="17"/>
      <c r="V19" s="17"/>
      <c r="W19" s="17"/>
      <c r="X19" s="16"/>
      <c r="Y19" s="26">
        <v>1036.39203758074</v>
      </c>
    </row>
    <row r="20" spans="1:25" x14ac:dyDescent="0.25">
      <c r="A20" s="21" t="s">
        <v>23</v>
      </c>
      <c r="B20" s="25">
        <v>2537.57359223301</v>
      </c>
      <c r="C20" s="16"/>
      <c r="D20" s="17"/>
      <c r="E20" s="17"/>
      <c r="F20" s="17"/>
      <c r="G20" s="27"/>
      <c r="H20" s="25">
        <v>2018.1512277413308</v>
      </c>
      <c r="I20" s="16"/>
      <c r="J20" s="17"/>
      <c r="K20" s="17"/>
      <c r="L20" s="17"/>
      <c r="M20" s="27"/>
      <c r="N20" s="25">
        <v>31862.92923076923</v>
      </c>
      <c r="O20" s="16"/>
      <c r="P20" s="17"/>
      <c r="Q20" s="17"/>
      <c r="R20" s="17"/>
      <c r="S20" s="27"/>
      <c r="T20" s="25">
        <v>1820.3551219512194</v>
      </c>
      <c r="U20" s="16"/>
      <c r="V20" s="17"/>
      <c r="W20" s="17"/>
      <c r="X20" s="17"/>
      <c r="Y20" s="27"/>
    </row>
    <row r="21" spans="1:25" x14ac:dyDescent="0.25">
      <c r="A21" s="21" t="s">
        <v>24</v>
      </c>
      <c r="B21" s="28"/>
      <c r="C21" s="17"/>
      <c r="D21" s="17"/>
      <c r="E21" s="17"/>
      <c r="F21" s="16"/>
      <c r="G21" s="26">
        <v>676.27770250735455</v>
      </c>
      <c r="H21" s="28"/>
      <c r="I21" s="17"/>
      <c r="J21" s="17"/>
      <c r="K21" s="17"/>
      <c r="L21" s="16"/>
      <c r="M21" s="26">
        <v>783.43270547242821</v>
      </c>
      <c r="N21" s="28"/>
      <c r="O21" s="17"/>
      <c r="P21" s="17"/>
      <c r="Q21" s="17"/>
      <c r="R21" s="16"/>
      <c r="S21" s="26">
        <v>814.56057767304208</v>
      </c>
      <c r="T21" s="28"/>
      <c r="U21" s="17"/>
      <c r="V21" s="17"/>
      <c r="W21" s="17"/>
      <c r="X21" s="16"/>
      <c r="Y21" s="26">
        <v>941.66309355874705</v>
      </c>
    </row>
    <row r="22" spans="1:25" x14ac:dyDescent="0.25">
      <c r="A22" s="21" t="s">
        <v>25</v>
      </c>
      <c r="B22" s="25">
        <v>1051.2672851903785</v>
      </c>
      <c r="C22" s="16"/>
      <c r="D22" s="16">
        <v>1044.1474426227207</v>
      </c>
      <c r="E22" s="16">
        <v>629.84216801481352</v>
      </c>
      <c r="F22" s="16"/>
      <c r="G22" s="26">
        <v>635.21466412836548</v>
      </c>
      <c r="H22" s="25">
        <v>1061.4448220500967</v>
      </c>
      <c r="I22" s="16"/>
      <c r="J22" s="16">
        <v>1059.2759234154173</v>
      </c>
      <c r="K22" s="16">
        <v>723.85602859600283</v>
      </c>
      <c r="L22" s="16"/>
      <c r="M22" s="26">
        <v>734.58504757135699</v>
      </c>
      <c r="N22" s="25">
        <v>1068.160956306454</v>
      </c>
      <c r="O22" s="16"/>
      <c r="P22" s="16">
        <v>1068.1504694150458</v>
      </c>
      <c r="Q22" s="16">
        <v>756.28763719222741</v>
      </c>
      <c r="R22" s="16"/>
      <c r="S22" s="26">
        <v>803.45999999999981</v>
      </c>
      <c r="T22" s="25">
        <v>1073.9229774610933</v>
      </c>
      <c r="U22" s="16"/>
      <c r="V22" s="16">
        <v>1065.3593472364732</v>
      </c>
      <c r="W22" s="16">
        <v>881.54616663238016</v>
      </c>
      <c r="X22" s="16"/>
      <c r="Y22" s="26">
        <v>914.62004411116015</v>
      </c>
    </row>
    <row r="23" spans="1:25" x14ac:dyDescent="0.25">
      <c r="A23" s="21" t="s">
        <v>26</v>
      </c>
      <c r="B23" s="25">
        <v>1071.9304101609448</v>
      </c>
      <c r="C23" s="16"/>
      <c r="D23" s="16">
        <v>1058.9285464932068</v>
      </c>
      <c r="E23" s="16">
        <v>616.15514071294569</v>
      </c>
      <c r="F23" s="16"/>
      <c r="G23" s="26">
        <v>605.64401182814402</v>
      </c>
      <c r="H23" s="25">
        <v>1082.479542907012</v>
      </c>
      <c r="I23" s="16"/>
      <c r="J23" s="16">
        <v>1070.0273234867673</v>
      </c>
      <c r="K23" s="16">
        <v>706.11367035281739</v>
      </c>
      <c r="L23" s="16"/>
      <c r="M23" s="26">
        <v>703.39987946558233</v>
      </c>
      <c r="N23" s="25">
        <v>1096.0882052534384</v>
      </c>
      <c r="O23" s="16"/>
      <c r="P23" s="16">
        <v>1082.5240485309268</v>
      </c>
      <c r="Q23" s="16">
        <v>748.57606181905726</v>
      </c>
      <c r="R23" s="16"/>
      <c r="S23" s="26">
        <v>735.26171522556388</v>
      </c>
      <c r="T23" s="25">
        <v>1094.6189688849754</v>
      </c>
      <c r="U23" s="16"/>
      <c r="V23" s="16">
        <v>1073.2116622809267</v>
      </c>
      <c r="W23" s="16">
        <v>851.4838801034075</v>
      </c>
      <c r="X23" s="16"/>
      <c r="Y23" s="26">
        <v>850.3800812390607</v>
      </c>
    </row>
    <row r="24" spans="1:25" x14ac:dyDescent="0.25">
      <c r="A24" s="21" t="s">
        <v>27</v>
      </c>
      <c r="B24" s="25">
        <v>1067.185653048735</v>
      </c>
      <c r="C24" s="16"/>
      <c r="D24" s="17"/>
      <c r="E24" s="17"/>
      <c r="F24" s="17"/>
      <c r="G24" s="27"/>
      <c r="H24" s="25">
        <v>1075.2513959566425</v>
      </c>
      <c r="I24" s="16"/>
      <c r="J24" s="17"/>
      <c r="K24" s="17"/>
      <c r="L24" s="17"/>
      <c r="M24" s="27"/>
      <c r="N24" s="25">
        <v>1080.0813672543127</v>
      </c>
      <c r="O24" s="16"/>
      <c r="P24" s="17"/>
      <c r="Q24" s="17"/>
      <c r="R24" s="17"/>
      <c r="S24" s="27"/>
      <c r="T24" s="25">
        <v>1084.4976539208517</v>
      </c>
      <c r="U24" s="16"/>
      <c r="V24" s="17"/>
      <c r="W24" s="17"/>
      <c r="X24" s="17"/>
      <c r="Y24" s="27"/>
    </row>
    <row r="25" spans="1:25" x14ac:dyDescent="0.25">
      <c r="A25" s="21" t="s">
        <v>28</v>
      </c>
      <c r="B25" s="25">
        <v>1089.2930349133808</v>
      </c>
      <c r="C25" s="16"/>
      <c r="D25" s="16">
        <v>1091.9428896434251</v>
      </c>
      <c r="E25" s="16">
        <v>658.80376900005058</v>
      </c>
      <c r="F25" s="16"/>
      <c r="G25" s="26">
        <v>628.2404866297278</v>
      </c>
      <c r="H25" s="25">
        <v>1097.2356189739587</v>
      </c>
      <c r="I25" s="16"/>
      <c r="J25" s="16">
        <v>1098.7152433477358</v>
      </c>
      <c r="K25" s="16">
        <v>760.05594675306384</v>
      </c>
      <c r="L25" s="16"/>
      <c r="M25" s="26">
        <v>720.5584885213176</v>
      </c>
      <c r="N25" s="25">
        <v>1111.9634908457851</v>
      </c>
      <c r="O25" s="16"/>
      <c r="P25" s="16">
        <v>1106.2893147197672</v>
      </c>
      <c r="Q25" s="16">
        <v>791.66508232918466</v>
      </c>
      <c r="R25" s="16"/>
      <c r="S25" s="26">
        <v>755.65172117803752</v>
      </c>
      <c r="T25" s="25">
        <v>1112.7704398263345</v>
      </c>
      <c r="U25" s="16"/>
      <c r="V25" s="16">
        <v>1104.1429362758415</v>
      </c>
      <c r="W25" s="16">
        <v>913.44676376120901</v>
      </c>
      <c r="X25" s="16"/>
      <c r="Y25" s="26">
        <v>886.51459747961462</v>
      </c>
    </row>
    <row r="26" spans="1:25" x14ac:dyDescent="0.25">
      <c r="A26" s="21" t="s">
        <v>29</v>
      </c>
      <c r="B26" s="28"/>
      <c r="C26" s="17"/>
      <c r="D26" s="16"/>
      <c r="E26" s="16">
        <v>6029.0541176470588</v>
      </c>
      <c r="F26" s="16"/>
      <c r="G26" s="26">
        <v>659.78438465854708</v>
      </c>
      <c r="H26" s="28"/>
      <c r="I26" s="17"/>
      <c r="J26" s="16"/>
      <c r="K26" s="16">
        <v>7886.091428571428</v>
      </c>
      <c r="L26" s="16"/>
      <c r="M26" s="26">
        <v>764.76213557991969</v>
      </c>
      <c r="N26" s="28"/>
      <c r="O26" s="17"/>
      <c r="P26" s="16"/>
      <c r="Q26" s="16">
        <v>3729.2200000000003</v>
      </c>
      <c r="R26" s="16"/>
      <c r="S26" s="26">
        <v>796.8464992575307</v>
      </c>
      <c r="T26" s="28"/>
      <c r="U26" s="17"/>
      <c r="V26" s="16"/>
      <c r="W26" s="16">
        <v>1481.1106451612904</v>
      </c>
      <c r="X26" s="16"/>
      <c r="Y26" s="26">
        <v>918.46725018005054</v>
      </c>
    </row>
    <row r="27" spans="1:25" x14ac:dyDescent="0.25">
      <c r="A27" s="21" t="s">
        <v>30</v>
      </c>
      <c r="B27" s="25">
        <v>1126.0721676625378</v>
      </c>
      <c r="C27" s="16"/>
      <c r="D27" s="16">
        <v>1110.5512425358095</v>
      </c>
      <c r="E27" s="16">
        <v>686.795160398132</v>
      </c>
      <c r="F27" s="16"/>
      <c r="G27" s="26">
        <v>667.60176039119801</v>
      </c>
      <c r="H27" s="25">
        <v>1146.0085778623588</v>
      </c>
      <c r="I27" s="16"/>
      <c r="J27" s="16">
        <v>1123.9814683529189</v>
      </c>
      <c r="K27" s="16">
        <v>789.65194249649335</v>
      </c>
      <c r="L27" s="16"/>
      <c r="M27" s="26">
        <v>761.02498077744542</v>
      </c>
      <c r="N27" s="25">
        <v>1144.8416161508021</v>
      </c>
      <c r="O27" s="16"/>
      <c r="P27" s="16">
        <v>1131.5363539084967</v>
      </c>
      <c r="Q27" s="16">
        <v>827.05374175742918</v>
      </c>
      <c r="R27" s="16"/>
      <c r="S27" s="26">
        <v>842.62643125469583</v>
      </c>
      <c r="T27" s="25">
        <v>1145.2651207877461</v>
      </c>
      <c r="U27" s="16"/>
      <c r="V27" s="16">
        <v>1128.2947068622759</v>
      </c>
      <c r="W27" s="16">
        <v>959.15272553961165</v>
      </c>
      <c r="X27" s="16"/>
      <c r="Y27" s="26">
        <v>968.43369369369373</v>
      </c>
    </row>
    <row r="28" spans="1:25" x14ac:dyDescent="0.25">
      <c r="A28" s="21" t="s">
        <v>31</v>
      </c>
      <c r="B28" s="25">
        <v>1110.9990238759435</v>
      </c>
      <c r="C28" s="16"/>
      <c r="D28" s="16">
        <v>1105.336125267421</v>
      </c>
      <c r="E28" s="16">
        <v>693.65213269668845</v>
      </c>
      <c r="F28" s="16"/>
      <c r="G28" s="26">
        <v>921.79868312757208</v>
      </c>
      <c r="H28" s="25">
        <v>1122.6731193346232</v>
      </c>
      <c r="I28" s="16"/>
      <c r="J28" s="16">
        <v>1119.3662301811462</v>
      </c>
      <c r="K28" s="16">
        <v>797.43821680068424</v>
      </c>
      <c r="L28" s="16"/>
      <c r="M28" s="26">
        <v>1109.3939372822299</v>
      </c>
      <c r="N28" s="25">
        <v>1126.7665998987445</v>
      </c>
      <c r="O28" s="16"/>
      <c r="P28" s="16">
        <v>1124.7513025787468</v>
      </c>
      <c r="Q28" s="16">
        <v>836.59753625191695</v>
      </c>
      <c r="R28" s="16"/>
      <c r="S28" s="26">
        <v>1185.8244360902254</v>
      </c>
      <c r="T28" s="25">
        <v>1132.9066402459271</v>
      </c>
      <c r="U28" s="16"/>
      <c r="V28" s="16">
        <v>1120.9872059618306</v>
      </c>
      <c r="W28" s="16">
        <v>965.83208010635553</v>
      </c>
      <c r="X28" s="16"/>
      <c r="Y28" s="26">
        <v>1228.3620183486239</v>
      </c>
    </row>
    <row r="29" spans="1:25" x14ac:dyDescent="0.25">
      <c r="A29" s="21" t="s">
        <v>32</v>
      </c>
      <c r="B29" s="25">
        <v>1112.6615228382832</v>
      </c>
      <c r="C29" s="16"/>
      <c r="D29" s="16">
        <v>1106.7963089532295</v>
      </c>
      <c r="E29" s="16">
        <v>697.57871450496566</v>
      </c>
      <c r="F29" s="17"/>
      <c r="G29" s="27"/>
      <c r="H29" s="25">
        <v>1129.4598860583551</v>
      </c>
      <c r="I29" s="16"/>
      <c r="J29" s="16">
        <v>1118.087502966292</v>
      </c>
      <c r="K29" s="16">
        <v>803.23876081133403</v>
      </c>
      <c r="L29" s="17"/>
      <c r="M29" s="27"/>
      <c r="N29" s="25">
        <v>1131.6829788734992</v>
      </c>
      <c r="O29" s="16"/>
      <c r="P29" s="16">
        <v>1124.6980201173212</v>
      </c>
      <c r="Q29" s="16">
        <v>843.40866417196094</v>
      </c>
      <c r="R29" s="17"/>
      <c r="S29" s="27"/>
      <c r="T29" s="25">
        <v>1128.7967469295761</v>
      </c>
      <c r="U29" s="16"/>
      <c r="V29" s="16">
        <v>1122.7550174302753</v>
      </c>
      <c r="W29" s="16">
        <v>971.82036880498629</v>
      </c>
      <c r="X29" s="17"/>
      <c r="Y29" s="27"/>
    </row>
    <row r="30" spans="1:25" x14ac:dyDescent="0.25">
      <c r="A30" s="21" t="s">
        <v>33</v>
      </c>
      <c r="B30" s="25">
        <v>1126.0983295120498</v>
      </c>
      <c r="C30" s="16"/>
      <c r="D30" s="16">
        <v>1107.7610718274068</v>
      </c>
      <c r="E30" s="16">
        <v>691.31979941957115</v>
      </c>
      <c r="F30" s="16"/>
      <c r="G30" s="26">
        <v>667.2955352697096</v>
      </c>
      <c r="H30" s="25">
        <v>1137.4435944577617</v>
      </c>
      <c r="I30" s="16"/>
      <c r="J30" s="16">
        <v>1121.6765483931651</v>
      </c>
      <c r="K30" s="16">
        <v>795.03088514154535</v>
      </c>
      <c r="L30" s="16"/>
      <c r="M30" s="26">
        <v>742.54072193573973</v>
      </c>
      <c r="N30" s="25">
        <v>1140.0438003579127</v>
      </c>
      <c r="O30" s="16"/>
      <c r="P30" s="16">
        <v>1127.6588035669292</v>
      </c>
      <c r="Q30" s="16">
        <v>832.83588198832308</v>
      </c>
      <c r="R30" s="16"/>
      <c r="S30" s="26">
        <v>816.60879775280898</v>
      </c>
      <c r="T30" s="25">
        <v>1134.5980837191557</v>
      </c>
      <c r="U30" s="16"/>
      <c r="V30" s="16">
        <v>1125.6219755821189</v>
      </c>
      <c r="W30" s="16">
        <v>962.20403771312158</v>
      </c>
      <c r="X30" s="16"/>
      <c r="Y30" s="26">
        <v>939.03511235955057</v>
      </c>
    </row>
    <row r="31" spans="1:25" x14ac:dyDescent="0.25">
      <c r="A31" s="21" t="s">
        <v>34</v>
      </c>
      <c r="B31" s="25">
        <v>1108.9581866258566</v>
      </c>
      <c r="C31" s="16"/>
      <c r="D31" s="16">
        <v>1109.2924687482391</v>
      </c>
      <c r="E31" s="16">
        <v>694.21557554701712</v>
      </c>
      <c r="F31" s="16"/>
      <c r="G31" s="26">
        <v>794.59054945054947</v>
      </c>
      <c r="H31" s="25">
        <v>1119.5200252237912</v>
      </c>
      <c r="I31" s="16"/>
      <c r="J31" s="16">
        <v>1119.6235000738147</v>
      </c>
      <c r="K31" s="16">
        <v>799.01628885220032</v>
      </c>
      <c r="L31" s="16"/>
      <c r="M31" s="26">
        <v>1155.6405730659026</v>
      </c>
      <c r="N31" s="25">
        <v>1127.7540093582134</v>
      </c>
      <c r="O31" s="16"/>
      <c r="P31" s="16">
        <v>1127.6310790975531</v>
      </c>
      <c r="Q31" s="16">
        <v>836.45306794049725</v>
      </c>
      <c r="R31" s="16"/>
      <c r="S31" s="26">
        <v>1117.7408999999998</v>
      </c>
      <c r="T31" s="25">
        <v>1130.8806531647942</v>
      </c>
      <c r="U31" s="16"/>
      <c r="V31" s="16">
        <v>1124.6460856042379</v>
      </c>
      <c r="W31" s="16">
        <v>965.69522126473396</v>
      </c>
      <c r="X31" s="16"/>
      <c r="Y31" s="26">
        <v>1177.5164102564102</v>
      </c>
    </row>
    <row r="32" spans="1:25" x14ac:dyDescent="0.25">
      <c r="A32" s="21" t="s">
        <v>35</v>
      </c>
      <c r="B32" s="25">
        <v>1108.1353157282417</v>
      </c>
      <c r="C32" s="16"/>
      <c r="D32" s="16">
        <v>1108.030155845014</v>
      </c>
      <c r="E32" s="16">
        <v>702.23684049631686</v>
      </c>
      <c r="F32" s="16"/>
      <c r="G32" s="26">
        <v>1112.9293670886075</v>
      </c>
      <c r="H32" s="25">
        <v>1121.6128125574439</v>
      </c>
      <c r="I32" s="16"/>
      <c r="J32" s="16">
        <v>1119.6911383966328</v>
      </c>
      <c r="K32" s="16">
        <v>808.3467245856632</v>
      </c>
      <c r="L32" s="16"/>
      <c r="M32" s="26">
        <v>1310.2852554744527</v>
      </c>
      <c r="N32" s="25">
        <v>1129.7141481109618</v>
      </c>
      <c r="O32" s="16"/>
      <c r="P32" s="16">
        <v>1124.487914789486</v>
      </c>
      <c r="Q32" s="16">
        <v>848.41855853407401</v>
      </c>
      <c r="R32" s="16"/>
      <c r="S32" s="26">
        <v>1091.6551867219916</v>
      </c>
      <c r="T32" s="25">
        <v>1131.1294334657509</v>
      </c>
      <c r="U32" s="16"/>
      <c r="V32" s="16">
        <v>1121.9641752253494</v>
      </c>
      <c r="W32" s="16">
        <v>977.04838008368301</v>
      </c>
      <c r="X32" s="16"/>
      <c r="Y32" s="26">
        <v>988.37587878787883</v>
      </c>
    </row>
    <row r="33" spans="1:25" x14ac:dyDescent="0.25">
      <c r="A33" s="21" t="s">
        <v>36</v>
      </c>
      <c r="B33" s="25">
        <v>1107.4839805137744</v>
      </c>
      <c r="C33" s="16"/>
      <c r="D33" s="16">
        <v>1106.985989148073</v>
      </c>
      <c r="E33" s="16">
        <v>649.22700491766022</v>
      </c>
      <c r="F33" s="16"/>
      <c r="G33" s="26">
        <v>896.89943319838062</v>
      </c>
      <c r="H33" s="25">
        <v>1120.089701124987</v>
      </c>
      <c r="I33" s="16"/>
      <c r="J33" s="16">
        <v>1121.8414904810393</v>
      </c>
      <c r="K33" s="16">
        <v>745.91458145988304</v>
      </c>
      <c r="L33" s="16"/>
      <c r="M33" s="26">
        <v>859.3353524804179</v>
      </c>
      <c r="N33" s="25">
        <v>1124.0211163001286</v>
      </c>
      <c r="O33" s="16"/>
      <c r="P33" s="16">
        <v>1132.6724005094525</v>
      </c>
      <c r="Q33" s="16">
        <v>785.97100017083881</v>
      </c>
      <c r="R33" s="16"/>
      <c r="S33" s="26">
        <v>927.25709401709412</v>
      </c>
      <c r="T33" s="25">
        <v>1125.9253092333781</v>
      </c>
      <c r="U33" s="16"/>
      <c r="V33" s="16">
        <v>1125.1433737320149</v>
      </c>
      <c r="W33" s="16">
        <v>925.41418758148632</v>
      </c>
      <c r="X33" s="16"/>
      <c r="Y33" s="26">
        <v>1089.9650847457626</v>
      </c>
    </row>
    <row r="34" spans="1:25" x14ac:dyDescent="0.25">
      <c r="A34" s="21" t="s">
        <v>37</v>
      </c>
      <c r="B34" s="25">
        <v>1119.1867395689592</v>
      </c>
      <c r="C34" s="16"/>
      <c r="D34" s="16">
        <v>1108.2194005138165</v>
      </c>
      <c r="E34" s="16">
        <v>681.89759089234508</v>
      </c>
      <c r="F34" s="16"/>
      <c r="G34" s="26">
        <v>1069.6793296089386</v>
      </c>
      <c r="H34" s="25">
        <v>1129.8263673289928</v>
      </c>
      <c r="I34" s="16"/>
      <c r="J34" s="16">
        <v>1119.3756068753523</v>
      </c>
      <c r="K34" s="16">
        <v>784.83591148698576</v>
      </c>
      <c r="L34" s="16"/>
      <c r="M34" s="26">
        <v>1099.758589420655</v>
      </c>
      <c r="N34" s="25">
        <v>1135.7940750998366</v>
      </c>
      <c r="O34" s="16"/>
      <c r="P34" s="16">
        <v>1126.0061557126455</v>
      </c>
      <c r="Q34" s="16">
        <v>823.27414115423005</v>
      </c>
      <c r="R34" s="16"/>
      <c r="S34" s="26">
        <v>1109.0292957746478</v>
      </c>
      <c r="T34" s="25">
        <v>1131.1661856852518</v>
      </c>
      <c r="U34" s="16"/>
      <c r="V34" s="16">
        <v>1120.391851738332</v>
      </c>
      <c r="W34" s="16">
        <v>955.0250569550293</v>
      </c>
      <c r="X34" s="16"/>
      <c r="Y34" s="26">
        <v>1225.395641025641</v>
      </c>
    </row>
    <row r="35" spans="1:25" x14ac:dyDescent="0.25">
      <c r="A35" s="21" t="s">
        <v>38</v>
      </c>
      <c r="B35" s="25">
        <v>1112.4003572467843</v>
      </c>
      <c r="C35" s="16"/>
      <c r="D35" s="16">
        <v>1108.8966126609794</v>
      </c>
      <c r="E35" s="16">
        <v>668.88121023782037</v>
      </c>
      <c r="F35" s="16"/>
      <c r="G35" s="26">
        <v>817.97534626038771</v>
      </c>
      <c r="H35" s="25">
        <v>1123.7327711267569</v>
      </c>
      <c r="I35" s="16"/>
      <c r="J35" s="16">
        <v>1121.7808777483924</v>
      </c>
      <c r="K35" s="16">
        <v>775.77558219576281</v>
      </c>
      <c r="L35" s="16"/>
      <c r="M35" s="26">
        <v>883.5279618593562</v>
      </c>
      <c r="N35" s="25">
        <v>1131.0122044890725</v>
      </c>
      <c r="O35" s="16"/>
      <c r="P35" s="16">
        <v>1130.114109402072</v>
      </c>
      <c r="Q35" s="16">
        <v>811.56243582671118</v>
      </c>
      <c r="R35" s="16"/>
      <c r="S35" s="26">
        <v>929.1333595284874</v>
      </c>
      <c r="T35" s="25">
        <v>1130.0117536401278</v>
      </c>
      <c r="U35" s="16"/>
      <c r="V35" s="16">
        <v>1126.2853764730448</v>
      </c>
      <c r="W35" s="16">
        <v>938.78310958244219</v>
      </c>
      <c r="X35" s="16"/>
      <c r="Y35" s="26">
        <v>1076.651020856202</v>
      </c>
    </row>
    <row r="36" spans="1:25" x14ac:dyDescent="0.25">
      <c r="A36" s="21" t="s">
        <v>39</v>
      </c>
      <c r="B36" s="25">
        <v>1102.9680035005617</v>
      </c>
      <c r="C36" s="16"/>
      <c r="D36" s="16">
        <v>1108.387265474063</v>
      </c>
      <c r="E36" s="16">
        <v>667.01462229050321</v>
      </c>
      <c r="F36" s="16"/>
      <c r="G36" s="26">
        <v>795.70389961389958</v>
      </c>
      <c r="H36" s="25">
        <v>1142.4779725040962</v>
      </c>
      <c r="I36" s="16"/>
      <c r="J36" s="16">
        <v>1122.4357095868229</v>
      </c>
      <c r="K36" s="16">
        <v>773.05365945291135</v>
      </c>
      <c r="L36" s="16"/>
      <c r="M36" s="26">
        <v>886.64214084507034</v>
      </c>
      <c r="N36" s="25">
        <v>1175.0040899289336</v>
      </c>
      <c r="O36" s="16"/>
      <c r="P36" s="16">
        <v>1132.3953956051339</v>
      </c>
      <c r="Q36" s="16">
        <v>808.8416251926725</v>
      </c>
      <c r="R36" s="16"/>
      <c r="S36" s="26">
        <v>900.5828884826326</v>
      </c>
      <c r="T36" s="25">
        <v>1159.8071648875616</v>
      </c>
      <c r="U36" s="16"/>
      <c r="V36" s="16">
        <v>1122.5222376116833</v>
      </c>
      <c r="W36" s="16">
        <v>934.11135533558752</v>
      </c>
      <c r="X36" s="16"/>
      <c r="Y36" s="26">
        <v>1007.7344469525959</v>
      </c>
    </row>
    <row r="37" spans="1:25" x14ac:dyDescent="0.25">
      <c r="A37" s="21" t="s">
        <v>40</v>
      </c>
      <c r="B37" s="25">
        <v>1113.1892704579707</v>
      </c>
      <c r="C37" s="16"/>
      <c r="D37" s="16">
        <v>1106.954192861213</v>
      </c>
      <c r="E37" s="16">
        <v>676.25804396147214</v>
      </c>
      <c r="F37" s="17"/>
      <c r="G37" s="27"/>
      <c r="H37" s="25">
        <v>1122.1172209410124</v>
      </c>
      <c r="I37" s="16"/>
      <c r="J37" s="16">
        <v>1119.8620306057701</v>
      </c>
      <c r="K37" s="16">
        <v>786.43896666058799</v>
      </c>
      <c r="L37" s="17"/>
      <c r="M37" s="27"/>
      <c r="N37" s="25">
        <v>1122.9397767555549</v>
      </c>
      <c r="O37" s="16"/>
      <c r="P37" s="16">
        <v>1128.5650822043197</v>
      </c>
      <c r="Q37" s="16">
        <v>821.01634668483689</v>
      </c>
      <c r="R37" s="17"/>
      <c r="S37" s="27"/>
      <c r="T37" s="25">
        <v>1120.8829142721956</v>
      </c>
      <c r="U37" s="16"/>
      <c r="V37" s="16">
        <v>1126.3592679602539</v>
      </c>
      <c r="W37" s="16">
        <v>945.77578277087412</v>
      </c>
      <c r="X37" s="17"/>
      <c r="Y37" s="27"/>
    </row>
    <row r="38" spans="1:25" x14ac:dyDescent="0.25">
      <c r="A38" s="21" t="s">
        <v>41</v>
      </c>
      <c r="B38" s="25">
        <v>1109.3682313632323</v>
      </c>
      <c r="C38" s="16"/>
      <c r="D38" s="16">
        <v>1113.5465915765278</v>
      </c>
      <c r="E38" s="16">
        <v>676.14238006524977</v>
      </c>
      <c r="F38" s="16"/>
      <c r="G38" s="26">
        <v>1604.3534426229508</v>
      </c>
      <c r="H38" s="25">
        <v>1129.4039223828963</v>
      </c>
      <c r="I38" s="16"/>
      <c r="J38" s="16">
        <v>1125.5591907254302</v>
      </c>
      <c r="K38" s="16">
        <v>784.63287638696249</v>
      </c>
      <c r="L38" s="16"/>
      <c r="M38" s="26">
        <v>2318.0009142857143</v>
      </c>
      <c r="N38" s="25">
        <v>1132.5709098237385</v>
      </c>
      <c r="O38" s="16"/>
      <c r="P38" s="16">
        <v>1130.6767721447836</v>
      </c>
      <c r="Q38" s="16">
        <v>819.52697919205855</v>
      </c>
      <c r="R38" s="16"/>
      <c r="S38" s="26">
        <v>1279.2517090909091</v>
      </c>
      <c r="T38" s="25">
        <v>1124.9760955422134</v>
      </c>
      <c r="U38" s="16"/>
      <c r="V38" s="16">
        <v>1125.5549428042682</v>
      </c>
      <c r="W38" s="16">
        <v>942.98909678912048</v>
      </c>
      <c r="X38" s="16"/>
      <c r="Y38" s="26">
        <v>1193.3716731517511</v>
      </c>
    </row>
    <row r="39" spans="1:25" x14ac:dyDescent="0.25">
      <c r="A39" s="21" t="s">
        <v>42</v>
      </c>
      <c r="B39" s="25">
        <v>1113.1970515926444</v>
      </c>
      <c r="C39" s="16"/>
      <c r="D39" s="16">
        <v>1113.0421677824766</v>
      </c>
      <c r="E39" s="16">
        <v>688.31248980733767</v>
      </c>
      <c r="F39" s="16"/>
      <c r="G39" s="26">
        <v>776.82568653189821</v>
      </c>
      <c r="H39" s="25">
        <v>1128.1640510395337</v>
      </c>
      <c r="I39" s="16"/>
      <c r="J39" s="16">
        <v>1126.6925968853766</v>
      </c>
      <c r="K39" s="16">
        <v>791.68941273555163</v>
      </c>
      <c r="L39" s="16"/>
      <c r="M39" s="26">
        <v>920.70967741935488</v>
      </c>
      <c r="N39" s="25">
        <v>1135.8791537573011</v>
      </c>
      <c r="O39" s="16"/>
      <c r="P39" s="16">
        <v>1132.3859580936642</v>
      </c>
      <c r="Q39" s="16">
        <v>828.66583235634505</v>
      </c>
      <c r="R39" s="16"/>
      <c r="S39" s="26">
        <v>932.30529257641922</v>
      </c>
      <c r="T39" s="25">
        <v>1136.7334164731647</v>
      </c>
      <c r="U39" s="16"/>
      <c r="V39" s="16">
        <v>1126.5997020964485</v>
      </c>
      <c r="W39" s="16">
        <v>953.8101163813019</v>
      </c>
      <c r="X39" s="16"/>
      <c r="Y39" s="26">
        <v>1059.1890348742904</v>
      </c>
    </row>
    <row r="40" spans="1:25" x14ac:dyDescent="0.25">
      <c r="A40" s="21" t="s">
        <v>43</v>
      </c>
      <c r="B40" s="25">
        <v>1107.9856490864588</v>
      </c>
      <c r="C40" s="16"/>
      <c r="D40" s="16">
        <v>1109.6274069511708</v>
      </c>
      <c r="E40" s="16">
        <v>684.82561219856473</v>
      </c>
      <c r="F40" s="16"/>
      <c r="G40" s="26">
        <v>906.95952076677315</v>
      </c>
      <c r="H40" s="25">
        <v>1117.5913026653957</v>
      </c>
      <c r="I40" s="16"/>
      <c r="J40" s="16">
        <v>1123.1354093705631</v>
      </c>
      <c r="K40" s="16">
        <v>791.36010094940514</v>
      </c>
      <c r="L40" s="16"/>
      <c r="M40" s="26">
        <v>870.19061306532649</v>
      </c>
      <c r="N40" s="25">
        <v>1124.1779035145844</v>
      </c>
      <c r="O40" s="16"/>
      <c r="P40" s="16">
        <v>1128.7460245970506</v>
      </c>
      <c r="Q40" s="16">
        <v>828.54009509890182</v>
      </c>
      <c r="R40" s="16"/>
      <c r="S40" s="26">
        <v>882.49678125000014</v>
      </c>
      <c r="T40" s="25">
        <v>1119.9430969022014</v>
      </c>
      <c r="U40" s="16"/>
      <c r="V40" s="16">
        <v>1123.7162829506437</v>
      </c>
      <c r="W40" s="16">
        <v>954.15353768089949</v>
      </c>
      <c r="X40" s="16"/>
      <c r="Y40" s="26">
        <v>989.13265774378567</v>
      </c>
    </row>
    <row r="41" spans="1:25" x14ac:dyDescent="0.25">
      <c r="A41" s="21" t="s">
        <v>44</v>
      </c>
      <c r="B41" s="25">
        <v>1104.4784693312185</v>
      </c>
      <c r="C41" s="16"/>
      <c r="D41" s="16">
        <v>1116.9263991188755</v>
      </c>
      <c r="E41" s="16">
        <v>692.36013617709125</v>
      </c>
      <c r="F41" s="16"/>
      <c r="G41" s="26">
        <v>657.39585680895573</v>
      </c>
      <c r="H41" s="25">
        <v>1125.838883870832</v>
      </c>
      <c r="I41" s="16"/>
      <c r="J41" s="16">
        <v>1129.326042816539</v>
      </c>
      <c r="K41" s="16">
        <v>797.27528387979783</v>
      </c>
      <c r="L41" s="16"/>
      <c r="M41" s="26">
        <v>779.11978616772467</v>
      </c>
      <c r="N41" s="25">
        <v>1125.3641754395614</v>
      </c>
      <c r="O41" s="16"/>
      <c r="P41" s="16">
        <v>1133.4841814110132</v>
      </c>
      <c r="Q41" s="16">
        <v>830.56876051443078</v>
      </c>
      <c r="R41" s="16"/>
      <c r="S41" s="26">
        <v>807.35806724003112</v>
      </c>
      <c r="T41" s="25">
        <v>1117.6092459010179</v>
      </c>
      <c r="U41" s="16"/>
      <c r="V41" s="16">
        <v>1128.3476294525433</v>
      </c>
      <c r="W41" s="16">
        <v>954.29076690401268</v>
      </c>
      <c r="X41" s="16"/>
      <c r="Y41" s="26">
        <v>947.02802417480245</v>
      </c>
    </row>
    <row r="42" spans="1:25" x14ac:dyDescent="0.25">
      <c r="A42" s="21" t="s">
        <v>45</v>
      </c>
      <c r="B42" s="25">
        <v>1101.7586946250999</v>
      </c>
      <c r="C42" s="16"/>
      <c r="D42" s="16">
        <v>1119.7372879549757</v>
      </c>
      <c r="E42" s="16">
        <v>668.58589520901614</v>
      </c>
      <c r="F42" s="16"/>
      <c r="G42" s="26">
        <v>741.6159213759214</v>
      </c>
      <c r="H42" s="25">
        <v>1115.8521345452532</v>
      </c>
      <c r="I42" s="16"/>
      <c r="J42" s="16">
        <v>1132.0925848531558</v>
      </c>
      <c r="K42" s="16">
        <v>777.09474163898983</v>
      </c>
      <c r="L42" s="16"/>
      <c r="M42" s="26">
        <v>1008.2297435897436</v>
      </c>
      <c r="N42" s="25">
        <v>1122.8139864290822</v>
      </c>
      <c r="O42" s="16"/>
      <c r="P42" s="16">
        <v>1134.5762830472613</v>
      </c>
      <c r="Q42" s="16">
        <v>807.03854270911972</v>
      </c>
      <c r="R42" s="16"/>
      <c r="S42" s="26"/>
      <c r="T42" s="25">
        <v>1119.0951287563028</v>
      </c>
      <c r="U42" s="16"/>
      <c r="V42" s="16">
        <v>1131.7682569928766</v>
      </c>
      <c r="W42" s="16">
        <v>931.3330384670993</v>
      </c>
      <c r="X42" s="16"/>
      <c r="Y42" s="26">
        <v>960.39583617747417</v>
      </c>
    </row>
    <row r="43" spans="1:25" x14ac:dyDescent="0.25">
      <c r="A43" s="21" t="s">
        <v>46</v>
      </c>
      <c r="B43" s="25">
        <v>1118.5563876048095</v>
      </c>
      <c r="C43" s="16"/>
      <c r="D43" s="16">
        <v>1106.3053563043684</v>
      </c>
      <c r="E43" s="16">
        <v>654.37000828898761</v>
      </c>
      <c r="F43" s="16"/>
      <c r="G43" s="26">
        <v>632.0750581145071</v>
      </c>
      <c r="H43" s="25">
        <v>1128.8420721282509</v>
      </c>
      <c r="I43" s="16"/>
      <c r="J43" s="16">
        <v>1117.9726203930527</v>
      </c>
      <c r="K43" s="16">
        <v>762.61230249244079</v>
      </c>
      <c r="L43" s="16"/>
      <c r="M43" s="26">
        <v>736.1214312866706</v>
      </c>
      <c r="N43" s="25">
        <v>1140.248100740351</v>
      </c>
      <c r="O43" s="16"/>
      <c r="P43" s="16">
        <v>1129.2117028131231</v>
      </c>
      <c r="Q43" s="16">
        <v>795.02424459837562</v>
      </c>
      <c r="R43" s="16"/>
      <c r="S43" s="26">
        <v>766.5818427902135</v>
      </c>
      <c r="T43" s="25">
        <v>1137.5649441201774</v>
      </c>
      <c r="U43" s="16"/>
      <c r="V43" s="16">
        <v>1124.4710481545837</v>
      </c>
      <c r="W43" s="16">
        <v>921.77495734303341</v>
      </c>
      <c r="X43" s="16"/>
      <c r="Y43" s="26">
        <v>887.35932394366205</v>
      </c>
    </row>
    <row r="44" spans="1:25" x14ac:dyDescent="0.25">
      <c r="A44" s="21" t="s">
        <v>47</v>
      </c>
      <c r="B44" s="25">
        <v>1120.1705402989783</v>
      </c>
      <c r="C44" s="16"/>
      <c r="D44" s="16">
        <v>1108.0251051818125</v>
      </c>
      <c r="E44" s="16">
        <v>667.94491436473311</v>
      </c>
      <c r="F44" s="16"/>
      <c r="G44" s="26">
        <v>645.3254445318646</v>
      </c>
      <c r="H44" s="25">
        <v>1136.1000909892493</v>
      </c>
      <c r="I44" s="16"/>
      <c r="J44" s="16">
        <v>1122.1006819135357</v>
      </c>
      <c r="K44" s="16">
        <v>773.45217334835343</v>
      </c>
      <c r="L44" s="16"/>
      <c r="M44" s="26">
        <v>751.09582010127895</v>
      </c>
      <c r="N44" s="25">
        <v>1137.9185022414026</v>
      </c>
      <c r="O44" s="16"/>
      <c r="P44" s="16">
        <v>1126.7954643979131</v>
      </c>
      <c r="Q44" s="16">
        <v>810.08693998587262</v>
      </c>
      <c r="R44" s="16"/>
      <c r="S44" s="26">
        <v>804.92010172490041</v>
      </c>
      <c r="T44" s="25">
        <v>1138.295974988501</v>
      </c>
      <c r="U44" s="16"/>
      <c r="V44" s="16">
        <v>1122.8336781861333</v>
      </c>
      <c r="W44" s="16">
        <v>932.03178811826251</v>
      </c>
      <c r="X44" s="16"/>
      <c r="Y44" s="26">
        <v>918.52881887192882</v>
      </c>
    </row>
    <row r="45" spans="1:25" x14ac:dyDescent="0.25">
      <c r="A45" s="21" t="s">
        <v>48</v>
      </c>
      <c r="B45" s="25">
        <v>1112.5910160497256</v>
      </c>
      <c r="C45" s="16"/>
      <c r="D45" s="16">
        <v>1113.3077161893498</v>
      </c>
      <c r="E45" s="16">
        <v>667.28606276425319</v>
      </c>
      <c r="F45" s="16"/>
      <c r="G45" s="26">
        <v>955.05106990014269</v>
      </c>
      <c r="H45" s="25">
        <v>1123.4532811527479</v>
      </c>
      <c r="I45" s="16"/>
      <c r="J45" s="16">
        <v>1124.7176684046738</v>
      </c>
      <c r="K45" s="16">
        <v>779.61642389961128</v>
      </c>
      <c r="L45" s="16"/>
      <c r="M45" s="26">
        <v>1180.2394211287988</v>
      </c>
      <c r="N45" s="25">
        <v>1130.1440429217444</v>
      </c>
      <c r="O45" s="16"/>
      <c r="P45" s="16">
        <v>1128.7980262793144</v>
      </c>
      <c r="Q45" s="16">
        <v>809.85106219281113</v>
      </c>
      <c r="R45" s="16"/>
      <c r="S45" s="26">
        <v>1232.7765938864632</v>
      </c>
      <c r="T45" s="25">
        <v>1130.1260382468136</v>
      </c>
      <c r="U45" s="16"/>
      <c r="V45" s="16">
        <v>1124.1677825681427</v>
      </c>
      <c r="W45" s="16">
        <v>931.86648994499205</v>
      </c>
      <c r="X45" s="16"/>
      <c r="Y45" s="26">
        <v>1255.1148968105065</v>
      </c>
    </row>
    <row r="46" spans="1:25" x14ac:dyDescent="0.25">
      <c r="A46" s="21" t="s">
        <v>49</v>
      </c>
      <c r="B46" s="25">
        <v>1117.6473746159065</v>
      </c>
      <c r="C46" s="16"/>
      <c r="D46" s="16">
        <v>1118.7575899374995</v>
      </c>
      <c r="E46" s="16">
        <v>669.87298890668967</v>
      </c>
      <c r="F46" s="16"/>
      <c r="G46" s="26">
        <v>677.06181240904891</v>
      </c>
      <c r="H46" s="25">
        <v>1129.7039201862669</v>
      </c>
      <c r="I46" s="16"/>
      <c r="J46" s="16">
        <v>1132.6857488250716</v>
      </c>
      <c r="K46" s="16">
        <v>775.47602943237553</v>
      </c>
      <c r="L46" s="16"/>
      <c r="M46" s="26">
        <v>797.97767074615092</v>
      </c>
      <c r="N46" s="25">
        <v>1136.2731608366519</v>
      </c>
      <c r="O46" s="16"/>
      <c r="P46" s="16">
        <v>1138.4928142312961</v>
      </c>
      <c r="Q46" s="16">
        <v>811.87204302092653</v>
      </c>
      <c r="R46" s="16"/>
      <c r="S46" s="26">
        <v>849.77105255140896</v>
      </c>
      <c r="T46" s="25">
        <v>1134.5187845719365</v>
      </c>
      <c r="U46" s="16"/>
      <c r="V46" s="16">
        <v>1131.6030611316557</v>
      </c>
      <c r="W46" s="16">
        <v>936.43667572378047</v>
      </c>
      <c r="X46" s="16"/>
      <c r="Y46" s="26">
        <v>995.45427981109788</v>
      </c>
    </row>
    <row r="47" spans="1:25" x14ac:dyDescent="0.25">
      <c r="A47" s="21" t="s">
        <v>50</v>
      </c>
      <c r="B47" s="25">
        <v>1138.7101188200995</v>
      </c>
      <c r="C47" s="16"/>
      <c r="D47" s="16">
        <v>1145.3642315698069</v>
      </c>
      <c r="E47" s="16">
        <v>712.81701898253607</v>
      </c>
      <c r="F47" s="16"/>
      <c r="G47" s="26">
        <v>736.85888164026096</v>
      </c>
      <c r="H47" s="25">
        <v>1154.9659528066888</v>
      </c>
      <c r="I47" s="16"/>
      <c r="J47" s="16">
        <v>1149.1203270928243</v>
      </c>
      <c r="K47" s="16">
        <v>809.17420782563352</v>
      </c>
      <c r="L47" s="16"/>
      <c r="M47" s="26">
        <v>849.92819317235637</v>
      </c>
      <c r="N47" s="25">
        <v>1161.0904473263306</v>
      </c>
      <c r="O47" s="16"/>
      <c r="P47" s="16">
        <v>1165.4253064119671</v>
      </c>
      <c r="Q47" s="16">
        <v>875.76306777497575</v>
      </c>
      <c r="R47" s="16"/>
      <c r="S47" s="26">
        <v>850.66717818642985</v>
      </c>
      <c r="T47" s="25">
        <v>1157.4364174899592</v>
      </c>
      <c r="U47" s="16"/>
      <c r="V47" s="16">
        <v>1147.1808654864431</v>
      </c>
      <c r="W47" s="16">
        <v>970.28473050724165</v>
      </c>
      <c r="X47" s="16"/>
      <c r="Y47" s="26">
        <v>946.43687397324595</v>
      </c>
    </row>
    <row r="48" spans="1:25" x14ac:dyDescent="0.25">
      <c r="A48" s="21" t="s">
        <v>51</v>
      </c>
      <c r="B48" s="25">
        <v>1126.9314094742565</v>
      </c>
      <c r="C48" s="16"/>
      <c r="D48" s="16">
        <v>1110.6934635546954</v>
      </c>
      <c r="E48" s="16">
        <v>664.71616202435791</v>
      </c>
      <c r="F48" s="16"/>
      <c r="G48" s="26">
        <v>652.1554533663483</v>
      </c>
      <c r="H48" s="25">
        <v>1146.5991543816476</v>
      </c>
      <c r="I48" s="16"/>
      <c r="J48" s="16">
        <v>1123.0681151398755</v>
      </c>
      <c r="K48" s="16">
        <v>770.03339290850795</v>
      </c>
      <c r="L48" s="16"/>
      <c r="M48" s="26">
        <v>773.2681009685939</v>
      </c>
      <c r="N48" s="25">
        <v>1152.9021800543076</v>
      </c>
      <c r="O48" s="16"/>
      <c r="P48" s="16">
        <v>1129.8497057124309</v>
      </c>
      <c r="Q48" s="16">
        <v>811.65938585394463</v>
      </c>
      <c r="R48" s="16"/>
      <c r="S48" s="26">
        <v>800.0737475862752</v>
      </c>
      <c r="T48" s="25">
        <v>1144.3512033247428</v>
      </c>
      <c r="U48" s="16"/>
      <c r="V48" s="16">
        <v>1126.753559547629</v>
      </c>
      <c r="W48" s="16">
        <v>927.86286862803013</v>
      </c>
      <c r="X48" s="16"/>
      <c r="Y48" s="26">
        <v>937.62305103653432</v>
      </c>
    </row>
    <row r="49" spans="1:25" x14ac:dyDescent="0.25">
      <c r="A49" s="21" t="s">
        <v>52</v>
      </c>
      <c r="B49" s="25">
        <v>1101.7327751299897</v>
      </c>
      <c r="C49" s="16"/>
      <c r="D49" s="16">
        <v>1121.3986370695127</v>
      </c>
      <c r="E49" s="16">
        <v>696.43850204440525</v>
      </c>
      <c r="F49" s="16"/>
      <c r="G49" s="26">
        <v>619.36613107822404</v>
      </c>
      <c r="H49" s="25">
        <v>1109.7884770602318</v>
      </c>
      <c r="I49" s="16"/>
      <c r="J49" s="16">
        <v>1131.0132821782033</v>
      </c>
      <c r="K49" s="16">
        <v>805.82979014658156</v>
      </c>
      <c r="L49" s="16"/>
      <c r="M49" s="26">
        <v>721.32302963776067</v>
      </c>
      <c r="N49" s="25">
        <v>1119.8690473602844</v>
      </c>
      <c r="O49" s="16"/>
      <c r="P49" s="16">
        <v>1137.510588369194</v>
      </c>
      <c r="Q49" s="16">
        <v>843.40782277091512</v>
      </c>
      <c r="R49" s="16"/>
      <c r="S49" s="26">
        <v>752.61675174013919</v>
      </c>
      <c r="T49" s="25">
        <v>1116.150054934632</v>
      </c>
      <c r="U49" s="16"/>
      <c r="V49" s="16">
        <v>1131.272359227899</v>
      </c>
      <c r="W49" s="16">
        <v>958.94121579551097</v>
      </c>
      <c r="X49" s="16"/>
      <c r="Y49" s="26">
        <v>881.53538562953202</v>
      </c>
    </row>
    <row r="50" spans="1:25" x14ac:dyDescent="0.25">
      <c r="A50" s="21" t="s">
        <v>53</v>
      </c>
      <c r="B50" s="25">
        <v>1112.8322314704601</v>
      </c>
      <c r="C50" s="16"/>
      <c r="D50" s="16">
        <v>1106.2244708192436</v>
      </c>
      <c r="E50" s="16">
        <v>662.67699769762089</v>
      </c>
      <c r="F50" s="17"/>
      <c r="G50" s="27"/>
      <c r="H50" s="25">
        <v>1122.2168535826006</v>
      </c>
      <c r="I50" s="16"/>
      <c r="J50" s="16">
        <v>1119.2834653891478</v>
      </c>
      <c r="K50" s="16">
        <v>770.9177482328231</v>
      </c>
      <c r="L50" s="17"/>
      <c r="M50" s="27"/>
      <c r="N50" s="25">
        <v>1134.9924849482286</v>
      </c>
      <c r="O50" s="16"/>
      <c r="P50" s="16">
        <v>1129.1353126320059</v>
      </c>
      <c r="Q50" s="16">
        <v>805.07156032756382</v>
      </c>
      <c r="R50" s="17"/>
      <c r="S50" s="27"/>
      <c r="T50" s="25">
        <v>1136.1599009170966</v>
      </c>
      <c r="U50" s="16"/>
      <c r="V50" s="16">
        <v>1123.4101438050616</v>
      </c>
      <c r="W50" s="16">
        <v>930.29075357420174</v>
      </c>
      <c r="X50" s="17"/>
      <c r="Y50" s="27"/>
    </row>
    <row r="51" spans="1:25" x14ac:dyDescent="0.25">
      <c r="A51" s="21" t="s">
        <v>54</v>
      </c>
      <c r="B51" s="25">
        <v>1107.8667338656778</v>
      </c>
      <c r="C51" s="16"/>
      <c r="D51" s="16">
        <v>1115.6441129336347</v>
      </c>
      <c r="E51" s="16">
        <v>676.15268021590055</v>
      </c>
      <c r="F51" s="16"/>
      <c r="G51" s="26">
        <v>599.07601910828032</v>
      </c>
      <c r="H51" s="25">
        <v>1122.6288624396825</v>
      </c>
      <c r="I51" s="16"/>
      <c r="J51" s="16">
        <v>1126.1477505265962</v>
      </c>
      <c r="K51" s="16">
        <v>785.37024290620411</v>
      </c>
      <c r="L51" s="16"/>
      <c r="M51" s="26">
        <v>702.26138959621676</v>
      </c>
      <c r="N51" s="25">
        <v>1133.9172010336379</v>
      </c>
      <c r="O51" s="16"/>
      <c r="P51" s="16">
        <v>1129.9397592953899</v>
      </c>
      <c r="Q51" s="16">
        <v>820.19596278870722</v>
      </c>
      <c r="R51" s="16"/>
      <c r="S51" s="26">
        <v>732.57744398340253</v>
      </c>
      <c r="T51" s="25">
        <v>1134.9322682859708</v>
      </c>
      <c r="U51" s="16"/>
      <c r="V51" s="16">
        <v>1129.0863756291596</v>
      </c>
      <c r="W51" s="16">
        <v>944.71297825110321</v>
      </c>
      <c r="X51" s="16"/>
      <c r="Y51" s="26">
        <v>865.98570776255713</v>
      </c>
    </row>
    <row r="52" spans="1:25" x14ac:dyDescent="0.25">
      <c r="A52" s="21" t="s">
        <v>55</v>
      </c>
      <c r="B52" s="25">
        <v>1112.4822614202658</v>
      </c>
      <c r="C52" s="16"/>
      <c r="D52" s="16">
        <v>1118.4739168912688</v>
      </c>
      <c r="E52" s="16">
        <v>661.55561464162486</v>
      </c>
      <c r="F52" s="16"/>
      <c r="G52" s="26">
        <v>699.93864140294295</v>
      </c>
      <c r="H52" s="25">
        <v>1131.4116963827864</v>
      </c>
      <c r="I52" s="16"/>
      <c r="J52" s="16">
        <v>1126.5113970139171</v>
      </c>
      <c r="K52" s="16">
        <v>767.22519668259656</v>
      </c>
      <c r="L52" s="16"/>
      <c r="M52" s="26">
        <v>835.4177854161552</v>
      </c>
      <c r="N52" s="25">
        <v>1135.8116187880266</v>
      </c>
      <c r="O52" s="16"/>
      <c r="P52" s="16">
        <v>1132.0236390461635</v>
      </c>
      <c r="Q52" s="16">
        <v>801.75996892890032</v>
      </c>
      <c r="R52" s="16"/>
      <c r="S52" s="26">
        <v>868.60980225281605</v>
      </c>
      <c r="T52" s="25">
        <v>1133.4639255910247</v>
      </c>
      <c r="U52" s="16"/>
      <c r="V52" s="16">
        <v>1130.6500439383724</v>
      </c>
      <c r="W52" s="16">
        <v>932.58448390807393</v>
      </c>
      <c r="X52" s="16"/>
      <c r="Y52" s="26">
        <v>1000.3247505554432</v>
      </c>
    </row>
    <row r="53" spans="1:25" x14ac:dyDescent="0.25">
      <c r="A53" s="21" t="s">
        <v>56</v>
      </c>
      <c r="B53" s="25">
        <v>1156.952431979525</v>
      </c>
      <c r="C53" s="16"/>
      <c r="D53" s="16">
        <v>1122.8156522257461</v>
      </c>
      <c r="E53" s="16">
        <v>667.70213389229605</v>
      </c>
      <c r="F53" s="16"/>
      <c r="G53" s="26">
        <v>627.78079457043532</v>
      </c>
      <c r="H53" s="25">
        <v>1168.9842862317664</v>
      </c>
      <c r="I53" s="16"/>
      <c r="J53" s="16">
        <v>1134.18334854824</v>
      </c>
      <c r="K53" s="16">
        <v>767.85590847624167</v>
      </c>
      <c r="L53" s="16"/>
      <c r="M53" s="26">
        <v>729.63702482301278</v>
      </c>
      <c r="N53" s="25">
        <v>1162.1462798997973</v>
      </c>
      <c r="O53" s="16"/>
      <c r="P53" s="16">
        <v>1137.2869490980377</v>
      </c>
      <c r="Q53" s="16">
        <v>809.42942238440492</v>
      </c>
      <c r="R53" s="16"/>
      <c r="S53" s="26">
        <v>770.48700513405595</v>
      </c>
      <c r="T53" s="25">
        <v>1163.7077975361628</v>
      </c>
      <c r="U53" s="16"/>
      <c r="V53" s="16">
        <v>1141.3757535926443</v>
      </c>
      <c r="W53" s="16">
        <v>951.00565885688707</v>
      </c>
      <c r="X53" s="16"/>
      <c r="Y53" s="26">
        <v>904.66774366434424</v>
      </c>
    </row>
    <row r="54" spans="1:25" x14ac:dyDescent="0.25">
      <c r="A54" s="21" t="s">
        <v>57</v>
      </c>
      <c r="B54" s="25">
        <v>1180.9471844670443</v>
      </c>
      <c r="C54" s="16"/>
      <c r="D54" s="16">
        <v>1179.0495479094998</v>
      </c>
      <c r="E54" s="16">
        <v>797.49114510310505</v>
      </c>
      <c r="F54" s="16"/>
      <c r="G54" s="26">
        <v>757.63597406367956</v>
      </c>
      <c r="H54" s="25">
        <v>1195.7688759076802</v>
      </c>
      <c r="I54" s="16"/>
      <c r="J54" s="16">
        <v>1177.0420706017262</v>
      </c>
      <c r="K54" s="16">
        <v>904.51499033865571</v>
      </c>
      <c r="L54" s="16"/>
      <c r="M54" s="26">
        <v>890.20017627441632</v>
      </c>
      <c r="N54" s="25">
        <v>1182.2639251704593</v>
      </c>
      <c r="O54" s="16"/>
      <c r="P54" s="16">
        <v>1166.2848351118162</v>
      </c>
      <c r="Q54" s="16">
        <v>932.03052249304756</v>
      </c>
      <c r="R54" s="16"/>
      <c r="S54" s="26">
        <v>978.25537190082639</v>
      </c>
      <c r="T54" s="25">
        <v>1183.7020599177281</v>
      </c>
      <c r="U54" s="16"/>
      <c r="V54" s="16">
        <v>1177.047627928474</v>
      </c>
      <c r="W54" s="16">
        <v>1063.0135880747428</v>
      </c>
      <c r="X54" s="16"/>
      <c r="Y54" s="26">
        <v>1073.0641297032732</v>
      </c>
    </row>
    <row r="55" spans="1:25" x14ac:dyDescent="0.25">
      <c r="A55" s="21" t="s">
        <v>58</v>
      </c>
      <c r="B55" s="25">
        <v>1136.8925730252245</v>
      </c>
      <c r="C55" s="16"/>
      <c r="D55" s="16">
        <v>1138.3685537234255</v>
      </c>
      <c r="E55" s="16">
        <v>674.13303982996342</v>
      </c>
      <c r="F55" s="16"/>
      <c r="G55" s="26">
        <v>615.7308010943359</v>
      </c>
      <c r="H55" s="25">
        <v>1145.695460989594</v>
      </c>
      <c r="I55" s="16"/>
      <c r="J55" s="16">
        <v>1149.9591678633726</v>
      </c>
      <c r="K55" s="16">
        <v>784.03516349413792</v>
      </c>
      <c r="L55" s="16"/>
      <c r="M55" s="26">
        <v>717.67844364698271</v>
      </c>
      <c r="N55" s="25">
        <v>1152.4587597426025</v>
      </c>
      <c r="O55" s="16"/>
      <c r="P55" s="16">
        <v>1157.4305464227589</v>
      </c>
      <c r="Q55" s="16">
        <v>822.91146296851241</v>
      </c>
      <c r="R55" s="16"/>
      <c r="S55" s="26">
        <v>754.67102405481046</v>
      </c>
      <c r="T55" s="25">
        <v>1143.6598762192536</v>
      </c>
      <c r="U55" s="16"/>
      <c r="V55" s="16">
        <v>1147.9712795789574</v>
      </c>
      <c r="W55" s="16">
        <v>946.58430229261887</v>
      </c>
      <c r="X55" s="16"/>
      <c r="Y55" s="26">
        <v>884.74745991013151</v>
      </c>
    </row>
    <row r="56" spans="1:25" x14ac:dyDescent="0.25">
      <c r="A56" s="21" t="s">
        <v>59</v>
      </c>
      <c r="B56" s="25">
        <v>1098.6309938197423</v>
      </c>
      <c r="C56" s="16"/>
      <c r="D56" s="16">
        <v>1110.3900041204206</v>
      </c>
      <c r="E56" s="16">
        <v>672.24580516760523</v>
      </c>
      <c r="F56" s="16"/>
      <c r="G56" s="26">
        <v>601.14559915164375</v>
      </c>
      <c r="H56" s="25">
        <v>1112.9932608067732</v>
      </c>
      <c r="I56" s="16"/>
      <c r="J56" s="16">
        <v>1124.8088175623625</v>
      </c>
      <c r="K56" s="16">
        <v>774.6807240704502</v>
      </c>
      <c r="L56" s="16"/>
      <c r="M56" s="26">
        <v>705.78735568993955</v>
      </c>
      <c r="N56" s="25">
        <v>1121.4127863094748</v>
      </c>
      <c r="O56" s="16"/>
      <c r="P56" s="16">
        <v>1129.8411867151203</v>
      </c>
      <c r="Q56" s="16">
        <v>812.98495212995454</v>
      </c>
      <c r="R56" s="16"/>
      <c r="S56" s="26">
        <v>737.04880332986465</v>
      </c>
      <c r="T56" s="25">
        <v>1114.6763868317628</v>
      </c>
      <c r="U56" s="16"/>
      <c r="V56" s="16">
        <v>1122.4832214086566</v>
      </c>
      <c r="W56" s="16">
        <v>940.87308855917854</v>
      </c>
      <c r="X56" s="16"/>
      <c r="Y56" s="26">
        <v>876.44758965047674</v>
      </c>
    </row>
    <row r="57" spans="1:25" x14ac:dyDescent="0.25">
      <c r="A57" s="21" t="s">
        <v>60</v>
      </c>
      <c r="B57" s="25">
        <v>1120.7606638680768</v>
      </c>
      <c r="C57" s="16"/>
      <c r="D57" s="16">
        <v>1116.5721749753202</v>
      </c>
      <c r="E57" s="16">
        <v>652.35699395555912</v>
      </c>
      <c r="F57" s="16"/>
      <c r="G57" s="26">
        <v>600.15602294455061</v>
      </c>
      <c r="H57" s="25">
        <v>1126.8264254278172</v>
      </c>
      <c r="I57" s="16"/>
      <c r="J57" s="16">
        <v>1137.8809142298765</v>
      </c>
      <c r="K57" s="16">
        <v>751.10063848460584</v>
      </c>
      <c r="L57" s="16"/>
      <c r="M57" s="26">
        <v>703.98185514612453</v>
      </c>
      <c r="N57" s="25">
        <v>1135.1455637247066</v>
      </c>
      <c r="O57" s="16"/>
      <c r="P57" s="16">
        <v>1137.8250115189805</v>
      </c>
      <c r="Q57" s="16">
        <v>787.0511358081078</v>
      </c>
      <c r="R57" s="16"/>
      <c r="S57" s="26">
        <v>735.47957639939477</v>
      </c>
      <c r="T57" s="25">
        <v>1133.576047354489</v>
      </c>
      <c r="U57" s="16"/>
      <c r="V57" s="16">
        <v>1131.6062130485484</v>
      </c>
      <c r="W57" s="16">
        <v>922.60831792052011</v>
      </c>
      <c r="X57" s="16"/>
      <c r="Y57" s="26">
        <v>870.84743407283395</v>
      </c>
    </row>
    <row r="58" spans="1:25" x14ac:dyDescent="0.25">
      <c r="A58" s="21" t="s">
        <v>61</v>
      </c>
      <c r="B58" s="25">
        <v>1137.461315208729</v>
      </c>
      <c r="C58" s="16"/>
      <c r="D58" s="16">
        <v>1115.9172860185888</v>
      </c>
      <c r="E58" s="16">
        <v>645.62260548418499</v>
      </c>
      <c r="F58" s="16"/>
      <c r="G58" s="26">
        <v>624.82528092851487</v>
      </c>
      <c r="H58" s="25">
        <v>1150.8358085068789</v>
      </c>
      <c r="I58" s="16"/>
      <c r="J58" s="16">
        <v>1129.8093570893793</v>
      </c>
      <c r="K58" s="16">
        <v>751.42773215436762</v>
      </c>
      <c r="L58" s="16"/>
      <c r="M58" s="26">
        <v>725.62478468899519</v>
      </c>
      <c r="N58" s="25">
        <v>1155.3040980895889</v>
      </c>
      <c r="O58" s="16"/>
      <c r="P58" s="16">
        <v>1134.7888717705007</v>
      </c>
      <c r="Q58" s="16">
        <v>783.50022897739484</v>
      </c>
      <c r="R58" s="16"/>
      <c r="S58" s="26">
        <v>757.78133741080535</v>
      </c>
      <c r="T58" s="25">
        <v>1150.5905270527194</v>
      </c>
      <c r="U58" s="16"/>
      <c r="V58" s="16">
        <v>1133.7645368043029</v>
      </c>
      <c r="W58" s="16">
        <v>914.13219886873799</v>
      </c>
      <c r="X58" s="16"/>
      <c r="Y58" s="26">
        <v>886.45585314271204</v>
      </c>
    </row>
    <row r="59" spans="1:25" x14ac:dyDescent="0.25">
      <c r="A59" s="21" t="s">
        <v>62</v>
      </c>
      <c r="B59" s="25">
        <v>1129.7339223421386</v>
      </c>
      <c r="C59" s="16"/>
      <c r="D59" s="16">
        <v>1119.9797153347138</v>
      </c>
      <c r="E59" s="16">
        <v>640.18072313872551</v>
      </c>
      <c r="F59" s="16"/>
      <c r="G59" s="26">
        <v>625.1180593424217</v>
      </c>
      <c r="H59" s="25">
        <v>1138.1348270566873</v>
      </c>
      <c r="I59" s="16"/>
      <c r="J59" s="16">
        <v>1136.3674488928032</v>
      </c>
      <c r="K59" s="16">
        <v>743.84536510856367</v>
      </c>
      <c r="L59" s="16"/>
      <c r="M59" s="26">
        <v>723.79773386034265</v>
      </c>
      <c r="N59" s="25">
        <v>1145.8317818975777</v>
      </c>
      <c r="O59" s="16"/>
      <c r="P59" s="16">
        <v>1141.6532106836328</v>
      </c>
      <c r="Q59" s="16">
        <v>779.28982100586052</v>
      </c>
      <c r="R59" s="16"/>
      <c r="S59" s="26">
        <v>779.04093834586467</v>
      </c>
      <c r="T59" s="25">
        <v>1142.6791284904268</v>
      </c>
      <c r="U59" s="16"/>
      <c r="V59" s="16">
        <v>1138.3000091469191</v>
      </c>
      <c r="W59" s="16">
        <v>911.42357050772284</v>
      </c>
      <c r="X59" s="16"/>
      <c r="Y59" s="26">
        <v>890.69558960692871</v>
      </c>
    </row>
    <row r="60" spans="1:25" x14ac:dyDescent="0.25">
      <c r="A60" s="21" t="s">
        <v>63</v>
      </c>
      <c r="B60" s="25">
        <v>1131.4253704968207</v>
      </c>
      <c r="C60" s="16"/>
      <c r="D60" s="16">
        <v>1109.3119667003214</v>
      </c>
      <c r="E60" s="16">
        <v>642.73380677583452</v>
      </c>
      <c r="F60" s="16"/>
      <c r="G60" s="26">
        <v>651.75051126992855</v>
      </c>
      <c r="H60" s="25">
        <v>1146.0188780788815</v>
      </c>
      <c r="I60" s="16"/>
      <c r="J60" s="16">
        <v>1120.768504773589</v>
      </c>
      <c r="K60" s="16">
        <v>743.95249830590421</v>
      </c>
      <c r="L60" s="16"/>
      <c r="M60" s="26">
        <v>764.71533954727033</v>
      </c>
      <c r="N60" s="25">
        <v>1150.2440701131775</v>
      </c>
      <c r="O60" s="16"/>
      <c r="P60" s="16">
        <v>1128.6898963285912</v>
      </c>
      <c r="Q60" s="16">
        <v>780.22940565240322</v>
      </c>
      <c r="R60" s="16"/>
      <c r="S60" s="26">
        <v>780.08530477759473</v>
      </c>
      <c r="T60" s="25">
        <v>1145.1566503774252</v>
      </c>
      <c r="U60" s="16"/>
      <c r="V60" s="16">
        <v>1121.6403847023673</v>
      </c>
      <c r="W60" s="16">
        <v>915.23962737261343</v>
      </c>
      <c r="X60" s="16"/>
      <c r="Y60" s="26">
        <v>925.00711558854721</v>
      </c>
    </row>
    <row r="61" spans="1:25" x14ac:dyDescent="0.25">
      <c r="A61" s="21" t="s">
        <v>64</v>
      </c>
      <c r="B61" s="25">
        <v>1114.0535514471794</v>
      </c>
      <c r="C61" s="16"/>
      <c r="D61" s="16">
        <v>1101.6889654832419</v>
      </c>
      <c r="E61" s="16">
        <v>640.30613298357355</v>
      </c>
      <c r="F61" s="16"/>
      <c r="G61" s="26">
        <v>648.10154686078249</v>
      </c>
      <c r="H61" s="25">
        <v>1123.8304653873652</v>
      </c>
      <c r="I61" s="16"/>
      <c r="J61" s="16">
        <v>1121.1036234373942</v>
      </c>
      <c r="K61" s="16">
        <v>739.58128532712578</v>
      </c>
      <c r="L61" s="16"/>
      <c r="M61" s="26">
        <v>763.9066878980891</v>
      </c>
      <c r="N61" s="25">
        <v>1127.0986350115281</v>
      </c>
      <c r="O61" s="16"/>
      <c r="P61" s="16">
        <v>1129.5389573880991</v>
      </c>
      <c r="Q61" s="16">
        <v>776.78755854141934</v>
      </c>
      <c r="R61" s="16"/>
      <c r="S61" s="26">
        <v>811.67119266055045</v>
      </c>
      <c r="T61" s="25">
        <v>1129.2635410413388</v>
      </c>
      <c r="U61" s="16"/>
      <c r="V61" s="16">
        <v>1122.5673314086575</v>
      </c>
      <c r="W61" s="16">
        <v>914.52451280651155</v>
      </c>
      <c r="X61" s="16"/>
      <c r="Y61" s="26">
        <v>945.39715614617933</v>
      </c>
    </row>
    <row r="62" spans="1:25" x14ac:dyDescent="0.25">
      <c r="A62" s="21" t="s">
        <v>65</v>
      </c>
      <c r="B62" s="25">
        <v>1118.9968698441892</v>
      </c>
      <c r="C62" s="16"/>
      <c r="D62" s="16">
        <v>1111.2991037106851</v>
      </c>
      <c r="E62" s="16">
        <v>661.15660995738835</v>
      </c>
      <c r="F62" s="16"/>
      <c r="G62" s="26">
        <v>613.99898360655743</v>
      </c>
      <c r="H62" s="25">
        <v>1124.9681233708702</v>
      </c>
      <c r="I62" s="16"/>
      <c r="J62" s="16">
        <v>1122.7047216101141</v>
      </c>
      <c r="K62" s="16">
        <v>763.75616304320363</v>
      </c>
      <c r="L62" s="16"/>
      <c r="M62" s="26">
        <v>708.54501074344648</v>
      </c>
      <c r="N62" s="25">
        <v>1128.6658004184169</v>
      </c>
      <c r="O62" s="16"/>
      <c r="P62" s="16">
        <v>1130.0792620224297</v>
      </c>
      <c r="Q62" s="16">
        <v>800.02021994683935</v>
      </c>
      <c r="R62" s="16"/>
      <c r="S62" s="26">
        <v>743.57493867783421</v>
      </c>
      <c r="T62" s="25">
        <v>1124.8469448357223</v>
      </c>
      <c r="U62" s="16"/>
      <c r="V62" s="16">
        <v>1124.8003460433454</v>
      </c>
      <c r="W62" s="16">
        <v>932.30303180713111</v>
      </c>
      <c r="X62" s="16"/>
      <c r="Y62" s="26">
        <v>861.53054216027874</v>
      </c>
    </row>
    <row r="63" spans="1:25" x14ac:dyDescent="0.25">
      <c r="A63" s="21" t="s">
        <v>66</v>
      </c>
      <c r="B63" s="25">
        <v>1131.2753317200813</v>
      </c>
      <c r="C63" s="16"/>
      <c r="D63" s="16">
        <v>1107.4105517111605</v>
      </c>
      <c r="E63" s="16">
        <v>630.66830373873495</v>
      </c>
      <c r="F63" s="16"/>
      <c r="G63" s="26">
        <v>673.53886244049124</v>
      </c>
      <c r="H63" s="25">
        <v>1138.4512901627622</v>
      </c>
      <c r="I63" s="16"/>
      <c r="J63" s="16">
        <v>1122.2899595587965</v>
      </c>
      <c r="K63" s="16">
        <v>730.9691148752795</v>
      </c>
      <c r="L63" s="16"/>
      <c r="M63" s="26">
        <v>780.75048966267673</v>
      </c>
      <c r="N63" s="25">
        <v>1144.8085564201267</v>
      </c>
      <c r="O63" s="16"/>
      <c r="P63" s="16">
        <v>1131.7876550417805</v>
      </c>
      <c r="Q63" s="16">
        <v>766.17793800107745</v>
      </c>
      <c r="R63" s="16"/>
      <c r="S63" s="26">
        <v>810.64158362989315</v>
      </c>
      <c r="T63" s="25">
        <v>1148.4044084461061</v>
      </c>
      <c r="U63" s="16"/>
      <c r="V63" s="16">
        <v>1127.2014847495589</v>
      </c>
      <c r="W63" s="16">
        <v>903.17398937923394</v>
      </c>
      <c r="X63" s="16"/>
      <c r="Y63" s="26">
        <v>930.73211738718851</v>
      </c>
    </row>
    <row r="64" spans="1:25" x14ac:dyDescent="0.25">
      <c r="A64" s="21" t="s">
        <v>67</v>
      </c>
      <c r="B64" s="25">
        <v>1106.5726192099742</v>
      </c>
      <c r="C64" s="16"/>
      <c r="D64" s="16">
        <v>1115.8184464677613</v>
      </c>
      <c r="E64" s="16">
        <v>648.95131580875295</v>
      </c>
      <c r="F64" s="16"/>
      <c r="G64" s="26">
        <v>600.97811478260871</v>
      </c>
      <c r="H64" s="25">
        <v>1116.7742013792035</v>
      </c>
      <c r="I64" s="16"/>
      <c r="J64" s="16">
        <v>1126.9829209425286</v>
      </c>
      <c r="K64" s="16">
        <v>752.95250427035023</v>
      </c>
      <c r="L64" s="16"/>
      <c r="M64" s="26">
        <v>710.61566160520613</v>
      </c>
      <c r="N64" s="25">
        <v>1130.0613067613417</v>
      </c>
      <c r="O64" s="16"/>
      <c r="P64" s="16">
        <v>1133.2840941485204</v>
      </c>
      <c r="Q64" s="16">
        <v>785.96345891178441</v>
      </c>
      <c r="R64" s="16"/>
      <c r="S64" s="26">
        <v>791.82380708055427</v>
      </c>
      <c r="T64" s="25">
        <v>1119.2348288190651</v>
      </c>
      <c r="U64" s="16"/>
      <c r="V64" s="16">
        <v>1130.3627794427878</v>
      </c>
      <c r="W64" s="16">
        <v>916.99694515976728</v>
      </c>
      <c r="X64" s="16"/>
      <c r="Y64" s="26">
        <v>892.82176999526735</v>
      </c>
    </row>
    <row r="65" spans="1:25" x14ac:dyDescent="0.25">
      <c r="A65" s="21" t="s">
        <v>68</v>
      </c>
      <c r="B65" s="25">
        <v>1141.2335645278768</v>
      </c>
      <c r="C65" s="16"/>
      <c r="D65" s="16">
        <v>1106.3512749553865</v>
      </c>
      <c r="E65" s="16">
        <v>667.54916294692464</v>
      </c>
      <c r="F65" s="16"/>
      <c r="G65" s="26">
        <v>632.70845901639336</v>
      </c>
      <c r="H65" s="25">
        <v>1154.5733009028252</v>
      </c>
      <c r="I65" s="16"/>
      <c r="J65" s="16">
        <v>1119.7961415547206</v>
      </c>
      <c r="K65" s="16">
        <v>771.63926634190977</v>
      </c>
      <c r="L65" s="16"/>
      <c r="M65" s="26">
        <v>735.35814064362341</v>
      </c>
      <c r="N65" s="25">
        <v>1163.6296484243846</v>
      </c>
      <c r="O65" s="16"/>
      <c r="P65" s="16">
        <v>1128.5899088774704</v>
      </c>
      <c r="Q65" s="16">
        <v>807.9984577019311</v>
      </c>
      <c r="R65" s="16"/>
      <c r="S65" s="26">
        <v>767.18023752969123</v>
      </c>
      <c r="T65" s="25">
        <v>1144.4607146088313</v>
      </c>
      <c r="U65" s="16"/>
      <c r="V65" s="16">
        <v>1124.1172998899885</v>
      </c>
      <c r="W65" s="16">
        <v>936.82955310427894</v>
      </c>
      <c r="X65" s="16"/>
      <c r="Y65" s="26">
        <v>905.31351479289947</v>
      </c>
    </row>
    <row r="66" spans="1:25" x14ac:dyDescent="0.25">
      <c r="A66" s="21" t="s">
        <v>69</v>
      </c>
      <c r="B66" s="25">
        <v>1111.6477461724844</v>
      </c>
      <c r="C66" s="16"/>
      <c r="D66" s="16">
        <v>1108.3967524919042</v>
      </c>
      <c r="E66" s="16">
        <v>655.54423124002551</v>
      </c>
      <c r="F66" s="16"/>
      <c r="G66" s="26">
        <v>825.94817796610175</v>
      </c>
      <c r="H66" s="25">
        <v>1121.7992287010732</v>
      </c>
      <c r="I66" s="16"/>
      <c r="J66" s="16">
        <v>1124.3111273282368</v>
      </c>
      <c r="K66" s="16">
        <v>757.15174809223265</v>
      </c>
      <c r="L66" s="16"/>
      <c r="M66" s="26">
        <v>1013.8953191489362</v>
      </c>
      <c r="N66" s="25">
        <v>1127.6518076247737</v>
      </c>
      <c r="O66" s="16"/>
      <c r="P66" s="16">
        <v>1130.7976848210733</v>
      </c>
      <c r="Q66" s="16">
        <v>793.52876623958457</v>
      </c>
      <c r="R66" s="16"/>
      <c r="S66" s="26">
        <v>1122.3567457627121</v>
      </c>
      <c r="T66" s="25">
        <v>1123.1793643068381</v>
      </c>
      <c r="U66" s="16"/>
      <c r="V66" s="16">
        <v>1125.7266543484204</v>
      </c>
      <c r="W66" s="16">
        <v>928.46908841194454</v>
      </c>
      <c r="X66" s="16"/>
      <c r="Y66" s="26">
        <v>1155.918109090909</v>
      </c>
    </row>
    <row r="67" spans="1:25" x14ac:dyDescent="0.25">
      <c r="A67" s="21" t="s">
        <v>70</v>
      </c>
      <c r="B67" s="25">
        <v>1091.6816583164582</v>
      </c>
      <c r="C67" s="16"/>
      <c r="D67" s="16">
        <v>1107.1245620441596</v>
      </c>
      <c r="E67" s="16">
        <v>643.07141011840679</v>
      </c>
      <c r="F67" s="16"/>
      <c r="G67" s="26">
        <v>1491.0984000000001</v>
      </c>
      <c r="H67" s="25">
        <v>1101.1354293214229</v>
      </c>
      <c r="I67" s="16"/>
      <c r="J67" s="16">
        <v>1121.4476216530211</v>
      </c>
      <c r="K67" s="16">
        <v>740.222364503873</v>
      </c>
      <c r="L67" s="16"/>
      <c r="M67" s="26">
        <v>1396.2905928853754</v>
      </c>
      <c r="N67" s="25">
        <v>1101.5484014544145</v>
      </c>
      <c r="O67" s="16"/>
      <c r="P67" s="16">
        <v>1132.9319667641521</v>
      </c>
      <c r="Q67" s="16">
        <v>777.1308560987685</v>
      </c>
      <c r="R67" s="16"/>
      <c r="S67" s="26">
        <v>1365.5006060606061</v>
      </c>
      <c r="T67" s="25">
        <v>1095.7246518667007</v>
      </c>
      <c r="U67" s="16"/>
      <c r="V67" s="16">
        <v>1122.0983902979203</v>
      </c>
      <c r="W67" s="16">
        <v>916.62630071998649</v>
      </c>
      <c r="X67" s="16"/>
      <c r="Y67" s="26">
        <v>1315.5800366972478</v>
      </c>
    </row>
    <row r="68" spans="1:25" x14ac:dyDescent="0.25">
      <c r="A68" s="21" t="s">
        <v>71</v>
      </c>
      <c r="B68" s="25">
        <v>1073.9019666840277</v>
      </c>
      <c r="C68" s="16"/>
      <c r="D68" s="16">
        <v>1073.5934135230202</v>
      </c>
      <c r="E68" s="16">
        <v>621.37870088522993</v>
      </c>
      <c r="F68" s="16"/>
      <c r="G68" s="26">
        <v>648.35838040489887</v>
      </c>
      <c r="H68" s="25">
        <v>1084.9820692010555</v>
      </c>
      <c r="I68" s="16"/>
      <c r="J68" s="16">
        <v>1088.682487649161</v>
      </c>
      <c r="K68" s="16">
        <v>714.34959819771314</v>
      </c>
      <c r="L68" s="16"/>
      <c r="M68" s="26">
        <v>739.62518181818189</v>
      </c>
      <c r="N68" s="25">
        <v>1087.1816072107042</v>
      </c>
      <c r="O68" s="16"/>
      <c r="P68" s="16">
        <v>1096.171351909672</v>
      </c>
      <c r="Q68" s="16">
        <v>752.65717781053593</v>
      </c>
      <c r="R68" s="16"/>
      <c r="S68" s="26">
        <v>764.55176216734583</v>
      </c>
      <c r="T68" s="25">
        <v>1087.8168460651004</v>
      </c>
      <c r="U68" s="16"/>
      <c r="V68" s="16">
        <v>1091.3029078092488</v>
      </c>
      <c r="W68" s="16">
        <v>890.48595689508841</v>
      </c>
      <c r="X68" s="16"/>
      <c r="Y68" s="26">
        <v>907.02476623913935</v>
      </c>
    </row>
    <row r="69" spans="1:25" x14ac:dyDescent="0.25">
      <c r="A69" s="21" t="s">
        <v>72</v>
      </c>
      <c r="B69" s="25">
        <v>1083.3741948215002</v>
      </c>
      <c r="C69" s="16"/>
      <c r="D69" s="16">
        <v>1041.9475689831863</v>
      </c>
      <c r="E69" s="16">
        <v>602.96411141925898</v>
      </c>
      <c r="F69" s="16"/>
      <c r="G69" s="26">
        <v>587.63237269944739</v>
      </c>
      <c r="H69" s="25">
        <v>1099.9386489586527</v>
      </c>
      <c r="I69" s="16"/>
      <c r="J69" s="16">
        <v>1062.3308357080825</v>
      </c>
      <c r="K69" s="16">
        <v>693.80807566545025</v>
      </c>
      <c r="L69" s="16"/>
      <c r="M69" s="26">
        <v>677.31760158119221</v>
      </c>
      <c r="N69" s="25">
        <v>1103.9002767314939</v>
      </c>
      <c r="O69" s="16"/>
      <c r="P69" s="16">
        <v>1070.809102314789</v>
      </c>
      <c r="Q69" s="16">
        <v>731.03943355319836</v>
      </c>
      <c r="R69" s="16"/>
      <c r="S69" s="26">
        <v>716.05085537976754</v>
      </c>
      <c r="T69" s="25">
        <v>1103.8860851243205</v>
      </c>
      <c r="U69" s="16"/>
      <c r="V69" s="16">
        <v>1061.8110018228183</v>
      </c>
      <c r="W69" s="16">
        <v>866.05092515173203</v>
      </c>
      <c r="X69" s="16"/>
      <c r="Y69" s="26">
        <v>855.10199733688421</v>
      </c>
    </row>
    <row r="70" spans="1:25" x14ac:dyDescent="0.25">
      <c r="A70" s="21" t="s">
        <v>73</v>
      </c>
      <c r="B70" s="25">
        <v>1061.1707513630517</v>
      </c>
      <c r="C70" s="16"/>
      <c r="D70" s="16">
        <v>1048.0015282978338</v>
      </c>
      <c r="E70" s="16">
        <v>611.66062011682982</v>
      </c>
      <c r="F70" s="16"/>
      <c r="G70" s="26">
        <v>601.16177325064302</v>
      </c>
      <c r="H70" s="25">
        <v>1075.6658018892751</v>
      </c>
      <c r="I70" s="16"/>
      <c r="J70" s="16">
        <v>1061.8689695864823</v>
      </c>
      <c r="K70" s="16">
        <v>712.21064846416391</v>
      </c>
      <c r="L70" s="16"/>
      <c r="M70" s="26">
        <v>695.52563602480063</v>
      </c>
      <c r="N70" s="25">
        <v>1085.620009533038</v>
      </c>
      <c r="O70" s="16"/>
      <c r="P70" s="16">
        <v>1083.1374509637683</v>
      </c>
      <c r="Q70" s="16">
        <v>741.56869845545464</v>
      </c>
      <c r="R70" s="16"/>
      <c r="S70" s="26">
        <v>728.37263197554421</v>
      </c>
      <c r="T70" s="25">
        <v>1090.2378996570408</v>
      </c>
      <c r="U70" s="16"/>
      <c r="V70" s="16">
        <v>1085.3419186198389</v>
      </c>
      <c r="W70" s="16">
        <v>869.44430847087256</v>
      </c>
      <c r="X70" s="16"/>
      <c r="Y70" s="26">
        <v>856.42669696718042</v>
      </c>
    </row>
    <row r="71" spans="1:25" x14ac:dyDescent="0.25">
      <c r="A71" s="21" t="s">
        <v>74</v>
      </c>
      <c r="B71" s="25">
        <v>1067.2937682650859</v>
      </c>
      <c r="C71" s="16"/>
      <c r="D71" s="16">
        <v>1013.6874866405361</v>
      </c>
      <c r="E71" s="16">
        <v>602.66623091494159</v>
      </c>
      <c r="F71" s="17"/>
      <c r="G71" s="27"/>
      <c r="H71" s="25">
        <v>1077.4002487902253</v>
      </c>
      <c r="I71" s="16"/>
      <c r="J71" s="16">
        <v>1037.7643214289985</v>
      </c>
      <c r="K71" s="16">
        <v>698.3066413778962</v>
      </c>
      <c r="L71" s="17"/>
      <c r="M71" s="27"/>
      <c r="N71" s="25">
        <v>1090.6721540556152</v>
      </c>
      <c r="O71" s="16"/>
      <c r="P71" s="16">
        <v>1055.7684505857931</v>
      </c>
      <c r="Q71" s="16">
        <v>732.06988617222191</v>
      </c>
      <c r="R71" s="16"/>
      <c r="S71" s="26"/>
      <c r="T71" s="25">
        <v>1089.9481784703084</v>
      </c>
      <c r="U71" s="16"/>
      <c r="V71" s="16">
        <v>1057.1447656145779</v>
      </c>
      <c r="W71" s="16">
        <v>859.01852310624088</v>
      </c>
      <c r="X71" s="16"/>
      <c r="Y71" s="26"/>
    </row>
    <row r="72" spans="1:25" x14ac:dyDescent="0.25">
      <c r="A72" s="21" t="s">
        <v>75</v>
      </c>
      <c r="B72" s="25">
        <v>1055.0021268816049</v>
      </c>
      <c r="C72" s="16"/>
      <c r="D72" s="16">
        <v>1025.9513591768005</v>
      </c>
      <c r="E72" s="16">
        <v>602.1634199998249</v>
      </c>
      <c r="F72" s="16"/>
      <c r="G72" s="26">
        <v>598.7513709523854</v>
      </c>
      <c r="H72" s="25">
        <v>1079.0779837188788</v>
      </c>
      <c r="I72" s="16"/>
      <c r="J72" s="16">
        <v>1042.4440988730057</v>
      </c>
      <c r="K72" s="16">
        <v>693.67301544104976</v>
      </c>
      <c r="L72" s="16"/>
      <c r="M72" s="26">
        <v>694.10347173219679</v>
      </c>
      <c r="N72" s="25">
        <v>1099.1572934367471</v>
      </c>
      <c r="O72" s="16"/>
      <c r="P72" s="16">
        <v>1056.2484632344274</v>
      </c>
      <c r="Q72" s="16">
        <v>728.79996209907802</v>
      </c>
      <c r="R72" s="16"/>
      <c r="S72" s="26">
        <v>725.48441572965078</v>
      </c>
      <c r="T72" s="25">
        <v>1091.9378167135799</v>
      </c>
      <c r="U72" s="16"/>
      <c r="V72" s="16">
        <v>1052.613810488848</v>
      </c>
      <c r="W72" s="16">
        <v>859.18714072515399</v>
      </c>
      <c r="X72" s="16"/>
      <c r="Y72" s="26">
        <v>849.25925850533099</v>
      </c>
    </row>
    <row r="73" spans="1:25" x14ac:dyDescent="0.25">
      <c r="A73" s="21" t="s">
        <v>76</v>
      </c>
      <c r="B73" s="25">
        <v>1094.4749708886595</v>
      </c>
      <c r="C73" s="16"/>
      <c r="D73" s="16">
        <v>1106.5880347354312</v>
      </c>
      <c r="E73" s="16">
        <v>659.01801972621695</v>
      </c>
      <c r="F73" s="16"/>
      <c r="G73" s="26">
        <v>702.69949407568379</v>
      </c>
      <c r="H73" s="25">
        <v>1103.1833356729555</v>
      </c>
      <c r="I73" s="16"/>
      <c r="J73" s="16">
        <v>1115.1521674958822</v>
      </c>
      <c r="K73" s="16">
        <v>760.99095231050444</v>
      </c>
      <c r="L73" s="16"/>
      <c r="M73" s="26">
        <v>805.42949910839843</v>
      </c>
      <c r="N73" s="25">
        <v>1110.2751167907193</v>
      </c>
      <c r="O73" s="16"/>
      <c r="P73" s="16">
        <v>1124.7134791964422</v>
      </c>
      <c r="Q73" s="16">
        <v>794.03389628175569</v>
      </c>
      <c r="R73" s="16"/>
      <c r="S73" s="26">
        <v>836.07470028965724</v>
      </c>
      <c r="T73" s="25">
        <v>1116.4995674366503</v>
      </c>
      <c r="U73" s="16"/>
      <c r="V73" s="16">
        <v>1119.335260135186</v>
      </c>
      <c r="W73" s="16">
        <v>925.55303217650544</v>
      </c>
      <c r="X73" s="16"/>
      <c r="Y73" s="26">
        <v>972.02202035960056</v>
      </c>
    </row>
    <row r="74" spans="1:25" x14ac:dyDescent="0.25">
      <c r="A74" s="21" t="s">
        <v>77</v>
      </c>
      <c r="B74" s="25">
        <v>1086.2738642951897</v>
      </c>
      <c r="C74" s="16"/>
      <c r="D74" s="16">
        <v>1017.8704980502317</v>
      </c>
      <c r="E74" s="16">
        <v>610.13735578716955</v>
      </c>
      <c r="F74" s="16"/>
      <c r="G74" s="26">
        <v>611.60361771875273</v>
      </c>
      <c r="H74" s="25">
        <v>1105.0598033673793</v>
      </c>
      <c r="I74" s="16"/>
      <c r="J74" s="16">
        <v>1038.6917866771796</v>
      </c>
      <c r="K74" s="16">
        <v>706.91395783783776</v>
      </c>
      <c r="L74" s="16"/>
      <c r="M74" s="26">
        <v>709.03925602724587</v>
      </c>
      <c r="N74" s="25">
        <v>1117.6848215117252</v>
      </c>
      <c r="O74" s="16"/>
      <c r="P74" s="16">
        <v>1062.8754892926813</v>
      </c>
      <c r="Q74" s="16">
        <v>737.97844885763584</v>
      </c>
      <c r="R74" s="16"/>
      <c r="S74" s="26">
        <v>740.86110300540065</v>
      </c>
      <c r="T74" s="25">
        <v>1110.9945270934365</v>
      </c>
      <c r="U74" s="16"/>
      <c r="V74" s="16">
        <v>1059.4941304810955</v>
      </c>
      <c r="W74" s="16">
        <v>867.56710428902102</v>
      </c>
      <c r="X74" s="16"/>
      <c r="Y74" s="26">
        <v>865.34254079666891</v>
      </c>
    </row>
    <row r="75" spans="1:25" x14ac:dyDescent="0.25">
      <c r="A75" s="21" t="s">
        <v>78</v>
      </c>
      <c r="B75" s="25">
        <v>1077.6815460350392</v>
      </c>
      <c r="C75" s="16"/>
      <c r="D75" s="16">
        <v>1030.5956297851658</v>
      </c>
      <c r="E75" s="16">
        <v>606.55030620470313</v>
      </c>
      <c r="F75" s="16"/>
      <c r="G75" s="26">
        <v>615.07425221335336</v>
      </c>
      <c r="H75" s="25">
        <v>1086.8394978743365</v>
      </c>
      <c r="I75" s="16"/>
      <c r="J75" s="16">
        <v>1048.3107102525737</v>
      </c>
      <c r="K75" s="16">
        <v>701.88344801546907</v>
      </c>
      <c r="L75" s="16"/>
      <c r="M75" s="26">
        <v>704.95305961261215</v>
      </c>
      <c r="N75" s="25">
        <v>1095.463207687598</v>
      </c>
      <c r="O75" s="16"/>
      <c r="P75" s="16">
        <v>1058.0413837047386</v>
      </c>
      <c r="Q75" s="16">
        <v>733.6578104951285</v>
      </c>
      <c r="R75" s="16"/>
      <c r="S75" s="26">
        <v>740.81474674650212</v>
      </c>
      <c r="T75" s="25">
        <v>1093.0766372500377</v>
      </c>
      <c r="U75" s="16"/>
      <c r="V75" s="16">
        <v>1060.8157466094651</v>
      </c>
      <c r="W75" s="16">
        <v>861.71387619645054</v>
      </c>
      <c r="X75" s="16"/>
      <c r="Y75" s="26">
        <v>869.48125613549939</v>
      </c>
    </row>
    <row r="76" spans="1:25" x14ac:dyDescent="0.25">
      <c r="A76" s="21" t="s">
        <v>79</v>
      </c>
      <c r="B76" s="25">
        <v>1069.7845125758158</v>
      </c>
      <c r="C76" s="16"/>
      <c r="D76" s="16">
        <v>1044.3565987709994</v>
      </c>
      <c r="E76" s="16">
        <v>615.43523105357417</v>
      </c>
      <c r="F76" s="16"/>
      <c r="G76" s="26">
        <v>600.22650062715456</v>
      </c>
      <c r="H76" s="25">
        <v>1080.3769199900157</v>
      </c>
      <c r="I76" s="16"/>
      <c r="J76" s="16">
        <v>1061.6005227971389</v>
      </c>
      <c r="K76" s="16">
        <v>710.73435503391852</v>
      </c>
      <c r="L76" s="16"/>
      <c r="M76" s="26">
        <v>696.59389076744128</v>
      </c>
      <c r="N76" s="25">
        <v>1093.0742096526319</v>
      </c>
      <c r="O76" s="16"/>
      <c r="P76" s="16">
        <v>1070.4813818357022</v>
      </c>
      <c r="Q76" s="16">
        <v>744.45003028263761</v>
      </c>
      <c r="R76" s="16"/>
      <c r="S76" s="26">
        <v>725.88542483992126</v>
      </c>
      <c r="T76" s="25">
        <v>1091.8019066376939</v>
      </c>
      <c r="U76" s="16"/>
      <c r="V76" s="16">
        <v>1059.8404642159896</v>
      </c>
      <c r="W76" s="16">
        <v>870.4772983253373</v>
      </c>
      <c r="X76" s="16"/>
      <c r="Y76" s="26">
        <v>848.70059432533617</v>
      </c>
    </row>
    <row r="77" spans="1:25" x14ac:dyDescent="0.25">
      <c r="A77" s="21" t="s">
        <v>80</v>
      </c>
      <c r="B77" s="25">
        <v>1097.5338832731832</v>
      </c>
      <c r="C77" s="16"/>
      <c r="D77" s="16">
        <v>1102.7517590991617</v>
      </c>
      <c r="E77" s="16">
        <v>652.61057244399342</v>
      </c>
      <c r="F77" s="16"/>
      <c r="G77" s="26">
        <v>657.88891069230215</v>
      </c>
      <c r="H77" s="25">
        <v>1110.0249180167402</v>
      </c>
      <c r="I77" s="16"/>
      <c r="J77" s="16">
        <v>1114.759466792334</v>
      </c>
      <c r="K77" s="16">
        <v>758.40665205341099</v>
      </c>
      <c r="L77" s="16"/>
      <c r="M77" s="26">
        <v>764.14968792441027</v>
      </c>
      <c r="N77" s="25">
        <v>1112.409167601664</v>
      </c>
      <c r="O77" s="16"/>
      <c r="P77" s="16">
        <v>1121.476947384863</v>
      </c>
      <c r="Q77" s="16">
        <v>790.74006294619778</v>
      </c>
      <c r="R77" s="16"/>
      <c r="S77" s="26">
        <v>798.18753897693296</v>
      </c>
      <c r="T77" s="25">
        <v>1105.4508401678115</v>
      </c>
      <c r="U77" s="16"/>
      <c r="V77" s="16">
        <v>1119.9058905008858</v>
      </c>
      <c r="W77" s="16">
        <v>917.66341205928143</v>
      </c>
      <c r="X77" s="16"/>
      <c r="Y77" s="26">
        <v>926.04982560789028</v>
      </c>
    </row>
    <row r="78" spans="1:25" x14ac:dyDescent="0.25">
      <c r="A78" s="21" t="s">
        <v>81</v>
      </c>
      <c r="B78" s="25">
        <v>1060.2928957127308</v>
      </c>
      <c r="C78" s="16"/>
      <c r="D78" s="16">
        <v>1029.9586399149796</v>
      </c>
      <c r="E78" s="16">
        <v>623.62056992325017</v>
      </c>
      <c r="F78" s="16"/>
      <c r="G78" s="26">
        <v>606.58211361587018</v>
      </c>
      <c r="H78" s="25">
        <v>1078.1848425576345</v>
      </c>
      <c r="I78" s="16"/>
      <c r="J78" s="16">
        <v>1052.861120906121</v>
      </c>
      <c r="K78" s="16">
        <v>715.06461394290318</v>
      </c>
      <c r="L78" s="16"/>
      <c r="M78" s="26">
        <v>705.10147712966841</v>
      </c>
      <c r="N78" s="25">
        <v>1090.3685737021347</v>
      </c>
      <c r="O78" s="16"/>
      <c r="P78" s="16">
        <v>1066.978810480728</v>
      </c>
      <c r="Q78" s="16">
        <v>758.71218873024247</v>
      </c>
      <c r="R78" s="16"/>
      <c r="S78" s="26">
        <v>739.55073278412442</v>
      </c>
      <c r="T78" s="25">
        <v>1088.2941387377473</v>
      </c>
      <c r="U78" s="16"/>
      <c r="V78" s="16">
        <v>1063.4459051119304</v>
      </c>
      <c r="W78" s="16">
        <v>875.74953972518233</v>
      </c>
      <c r="X78" s="16"/>
      <c r="Y78" s="26">
        <v>864.29204681240594</v>
      </c>
    </row>
    <row r="79" spans="1:25" x14ac:dyDescent="0.25">
      <c r="A79" s="21" t="s">
        <v>82</v>
      </c>
      <c r="B79" s="25">
        <v>1047.0199340815982</v>
      </c>
      <c r="C79" s="16"/>
      <c r="D79" s="16">
        <v>1032.828853944656</v>
      </c>
      <c r="E79" s="16">
        <v>609.13469987279234</v>
      </c>
      <c r="F79" s="16"/>
      <c r="G79" s="26">
        <v>689.25831985940249</v>
      </c>
      <c r="H79" s="25">
        <v>1058.6491561318608</v>
      </c>
      <c r="I79" s="16"/>
      <c r="J79" s="16">
        <v>1045.0669791077685</v>
      </c>
      <c r="K79" s="16">
        <v>702.72690716777106</v>
      </c>
      <c r="L79" s="16"/>
      <c r="M79" s="26">
        <v>883.20599221789882</v>
      </c>
      <c r="N79" s="25">
        <v>1062.5564008558347</v>
      </c>
      <c r="O79" s="16"/>
      <c r="P79" s="16">
        <v>1054.5091875335797</v>
      </c>
      <c r="Q79" s="16">
        <v>736.77803141217953</v>
      </c>
      <c r="R79" s="16"/>
      <c r="S79" s="26">
        <v>963.23709369024857</v>
      </c>
      <c r="T79" s="25">
        <v>1061.0261525853739</v>
      </c>
      <c r="U79" s="16"/>
      <c r="V79" s="16">
        <v>1049.6525516812503</v>
      </c>
      <c r="W79" s="16">
        <v>861.2532898161179</v>
      </c>
      <c r="X79" s="16"/>
      <c r="Y79" s="26">
        <v>1283.4811142061283</v>
      </c>
    </row>
    <row r="80" spans="1:25" x14ac:dyDescent="0.25">
      <c r="A80" s="21" t="s">
        <v>83</v>
      </c>
      <c r="B80" s="25">
        <v>1037.4475186400805</v>
      </c>
      <c r="C80" s="16"/>
      <c r="D80" s="16">
        <v>1040.7545258916873</v>
      </c>
      <c r="E80" s="16">
        <v>604.9668943349451</v>
      </c>
      <c r="F80" s="16"/>
      <c r="G80" s="26">
        <v>586.79942135589079</v>
      </c>
      <c r="H80" s="25">
        <v>1069.9245992484105</v>
      </c>
      <c r="I80" s="16"/>
      <c r="J80" s="16">
        <v>1053.7673541612944</v>
      </c>
      <c r="K80" s="16">
        <v>700.56060530049808</v>
      </c>
      <c r="L80" s="16"/>
      <c r="M80" s="26">
        <v>678.94291581176242</v>
      </c>
      <c r="N80" s="25">
        <v>1082.4295132062427</v>
      </c>
      <c r="O80" s="16"/>
      <c r="P80" s="16">
        <v>1061.9953214776381</v>
      </c>
      <c r="Q80" s="16">
        <v>733.63811625386643</v>
      </c>
      <c r="R80" s="16"/>
      <c r="S80" s="26">
        <v>715.15014993052</v>
      </c>
      <c r="T80" s="25">
        <v>1087.7365400796973</v>
      </c>
      <c r="U80" s="16"/>
      <c r="V80" s="16">
        <v>1058.4409455493435</v>
      </c>
      <c r="W80" s="16">
        <v>858.7823192578129</v>
      </c>
      <c r="X80" s="16"/>
      <c r="Y80" s="26">
        <v>847.5771359735387</v>
      </c>
    </row>
    <row r="81" spans="1:25" x14ac:dyDescent="0.25">
      <c r="A81" s="21" t="s">
        <v>84</v>
      </c>
      <c r="B81" s="25">
        <v>1058.9048892151018</v>
      </c>
      <c r="C81" s="16"/>
      <c r="D81" s="16">
        <v>1034.4247951695611</v>
      </c>
      <c r="E81" s="16">
        <v>599.95370932081471</v>
      </c>
      <c r="F81" s="16"/>
      <c r="G81" s="26">
        <v>605.00013837036602</v>
      </c>
      <c r="H81" s="25">
        <v>1066.3695046904636</v>
      </c>
      <c r="I81" s="16"/>
      <c r="J81" s="16">
        <v>1048.827242220317</v>
      </c>
      <c r="K81" s="16">
        <v>689.88945925575297</v>
      </c>
      <c r="L81" s="16"/>
      <c r="M81" s="26">
        <v>702.36643436434815</v>
      </c>
      <c r="N81" s="25">
        <v>1070.6060060120385</v>
      </c>
      <c r="O81" s="16"/>
      <c r="P81" s="16">
        <v>1059.4717164866836</v>
      </c>
      <c r="Q81" s="16">
        <v>726.45862491078026</v>
      </c>
      <c r="R81" s="16"/>
      <c r="S81" s="26">
        <v>731.02244781312083</v>
      </c>
      <c r="T81" s="25">
        <v>1078.7170839260314</v>
      </c>
      <c r="U81" s="16"/>
      <c r="V81" s="16">
        <v>1059.2514087288569</v>
      </c>
      <c r="W81" s="16">
        <v>862.29877306729384</v>
      </c>
      <c r="X81" s="16"/>
      <c r="Y81" s="26">
        <v>852.08606159056399</v>
      </c>
    </row>
    <row r="82" spans="1:25" x14ac:dyDescent="0.25">
      <c r="A82" s="21" t="s">
        <v>85</v>
      </c>
      <c r="B82" s="25">
        <v>1086.2112121467735</v>
      </c>
      <c r="C82" s="16"/>
      <c r="D82" s="16">
        <v>1084.0927630209753</v>
      </c>
      <c r="E82" s="16">
        <v>641.20210843373479</v>
      </c>
      <c r="F82" s="16"/>
      <c r="G82" s="26">
        <v>832.0434011090573</v>
      </c>
      <c r="H82" s="25">
        <v>1095.4247947132496</v>
      </c>
      <c r="I82" s="16"/>
      <c r="J82" s="16">
        <v>1098.4265263500245</v>
      </c>
      <c r="K82" s="16">
        <v>740.60419229749459</v>
      </c>
      <c r="L82" s="16"/>
      <c r="M82" s="26">
        <v>824.93323636363641</v>
      </c>
      <c r="N82" s="25">
        <v>1100.0025130512083</v>
      </c>
      <c r="O82" s="16"/>
      <c r="P82" s="16">
        <v>1107.5432229342784</v>
      </c>
      <c r="Q82" s="16">
        <v>778.20340043351348</v>
      </c>
      <c r="R82" s="16"/>
      <c r="S82" s="26">
        <v>958.53307984790888</v>
      </c>
      <c r="T82" s="25">
        <v>1100.0644594697258</v>
      </c>
      <c r="U82" s="16"/>
      <c r="V82" s="16">
        <v>1101.9711751999321</v>
      </c>
      <c r="W82" s="16">
        <v>907.10117267572434</v>
      </c>
      <c r="X82" s="16"/>
      <c r="Y82" s="26">
        <v>1072.1818836565096</v>
      </c>
    </row>
    <row r="83" spans="1:25" x14ac:dyDescent="0.25">
      <c r="A83" s="21" t="s">
        <v>86</v>
      </c>
      <c r="B83" s="25">
        <v>1099.6278638135459</v>
      </c>
      <c r="C83" s="16"/>
      <c r="D83" s="16">
        <v>1105.7276099069368</v>
      </c>
      <c r="E83" s="16">
        <v>646.43216088516249</v>
      </c>
      <c r="F83" s="16"/>
      <c r="G83" s="26">
        <v>1198.2051219512196</v>
      </c>
      <c r="H83" s="25">
        <v>1110.3818668511153</v>
      </c>
      <c r="I83" s="16"/>
      <c r="J83" s="16">
        <v>1118.298840237291</v>
      </c>
      <c r="K83" s="16">
        <v>749.80104744500579</v>
      </c>
      <c r="L83" s="16"/>
      <c r="M83" s="26">
        <v>816.43430167597774</v>
      </c>
      <c r="N83" s="25">
        <v>1116.6336525611196</v>
      </c>
      <c r="O83" s="16"/>
      <c r="P83" s="16">
        <v>1131.613556795819</v>
      </c>
      <c r="Q83" s="16">
        <v>784.44443575504329</v>
      </c>
      <c r="R83" s="16"/>
      <c r="S83" s="26">
        <v>871.30131891891892</v>
      </c>
      <c r="T83" s="25">
        <v>1114.2179053641698</v>
      </c>
      <c r="U83" s="16"/>
      <c r="V83" s="16">
        <v>1124.7509823233765</v>
      </c>
      <c r="W83" s="16">
        <v>916.67789321773841</v>
      </c>
      <c r="X83" s="16"/>
      <c r="Y83" s="26">
        <v>989.57290023201858</v>
      </c>
    </row>
    <row r="84" spans="1:25" x14ac:dyDescent="0.25">
      <c r="A84" s="21" t="s">
        <v>87</v>
      </c>
      <c r="B84" s="25">
        <v>1126.5131703826403</v>
      </c>
      <c r="C84" s="16"/>
      <c r="D84" s="16">
        <v>1084.386398611189</v>
      </c>
      <c r="E84" s="16">
        <v>626.75051335172964</v>
      </c>
      <c r="F84" s="16"/>
      <c r="G84" s="26">
        <v>713.31513843266066</v>
      </c>
      <c r="H84" s="25">
        <v>1139.921159500997</v>
      </c>
      <c r="I84" s="16"/>
      <c r="J84" s="16">
        <v>1103.04061070435</v>
      </c>
      <c r="K84" s="16">
        <v>727.31107265992443</v>
      </c>
      <c r="L84" s="16"/>
      <c r="M84" s="26">
        <v>806.2409321836401</v>
      </c>
      <c r="N84" s="25">
        <v>1137.531670639213</v>
      </c>
      <c r="O84" s="16"/>
      <c r="P84" s="16">
        <v>1115.1912889968498</v>
      </c>
      <c r="Q84" s="16">
        <v>761.87072189674529</v>
      </c>
      <c r="R84" s="16"/>
      <c r="S84" s="26">
        <v>861.63486823855737</v>
      </c>
      <c r="T84" s="25">
        <v>1130.8137180108038</v>
      </c>
      <c r="U84" s="16"/>
      <c r="V84" s="16">
        <v>1104.084555079693</v>
      </c>
      <c r="W84" s="16">
        <v>891.22542306841399</v>
      </c>
      <c r="X84" s="16"/>
      <c r="Y84" s="26">
        <v>1012.6880266666667</v>
      </c>
    </row>
    <row r="85" spans="1:25" x14ac:dyDescent="0.25">
      <c r="A85" s="21" t="s">
        <v>88</v>
      </c>
      <c r="B85" s="25">
        <v>1046.4190664994608</v>
      </c>
      <c r="C85" s="16"/>
      <c r="D85" s="16">
        <v>1035.503006007161</v>
      </c>
      <c r="E85" s="16">
        <v>640.01115653461159</v>
      </c>
      <c r="F85" s="16"/>
      <c r="G85" s="26">
        <v>832.71852398523981</v>
      </c>
      <c r="H85" s="25">
        <v>1058.2195596108832</v>
      </c>
      <c r="I85" s="16"/>
      <c r="J85" s="16">
        <v>1048.9577934067579</v>
      </c>
      <c r="K85" s="16">
        <v>735.18993881536107</v>
      </c>
      <c r="L85" s="16"/>
      <c r="M85" s="26">
        <v>1171.2493333333332</v>
      </c>
      <c r="N85" s="25">
        <v>1058.8689694069581</v>
      </c>
      <c r="O85" s="16"/>
      <c r="P85" s="16">
        <v>1055.8829134727303</v>
      </c>
      <c r="Q85" s="16">
        <v>772.18420685247327</v>
      </c>
      <c r="R85" s="16"/>
      <c r="S85" s="26">
        <v>1293.5286649874056</v>
      </c>
      <c r="T85" s="25">
        <v>1059.5490070881988</v>
      </c>
      <c r="U85" s="16"/>
      <c r="V85" s="16">
        <v>1054.2832439785248</v>
      </c>
      <c r="W85" s="16">
        <v>902.45390336557455</v>
      </c>
      <c r="X85" s="16"/>
      <c r="Y85" s="26">
        <v>1192.9299156829679</v>
      </c>
    </row>
    <row r="86" spans="1:25" x14ac:dyDescent="0.25">
      <c r="A86" s="21" t="s">
        <v>89</v>
      </c>
      <c r="B86" s="25">
        <v>1045.4486423273356</v>
      </c>
      <c r="C86" s="16"/>
      <c r="D86" s="16">
        <v>1039.5738430066399</v>
      </c>
      <c r="E86" s="16">
        <v>609.22981314775507</v>
      </c>
      <c r="F86" s="17"/>
      <c r="G86" s="27"/>
      <c r="H86" s="25">
        <v>1052.5124028818307</v>
      </c>
      <c r="I86" s="16"/>
      <c r="J86" s="16">
        <v>1052.1994541748029</v>
      </c>
      <c r="K86" s="16">
        <v>703.7203306044878</v>
      </c>
      <c r="L86" s="16"/>
      <c r="M86" s="26">
        <v>1629.8866666666668</v>
      </c>
      <c r="N86" s="25">
        <v>1061.0851846120433</v>
      </c>
      <c r="O86" s="16"/>
      <c r="P86" s="16">
        <v>1058.5921968984744</v>
      </c>
      <c r="Q86" s="16">
        <v>737.42257361612803</v>
      </c>
      <c r="R86" s="16"/>
      <c r="S86" s="26">
        <v>974.44799999999998</v>
      </c>
      <c r="T86" s="25">
        <v>1057.7676904607151</v>
      </c>
      <c r="U86" s="16"/>
      <c r="V86" s="16">
        <v>1056.4066536633206</v>
      </c>
      <c r="W86" s="16">
        <v>863.30540459926317</v>
      </c>
      <c r="X86" s="16"/>
      <c r="Y86" s="26">
        <v>1107.992751091703</v>
      </c>
    </row>
    <row r="87" spans="1:25" x14ac:dyDescent="0.25">
      <c r="A87" s="21" t="s">
        <v>90</v>
      </c>
      <c r="B87" s="25">
        <v>1030.7205525724592</v>
      </c>
      <c r="C87" s="16"/>
      <c r="D87" s="16">
        <v>1035.8855667544749</v>
      </c>
      <c r="E87" s="16">
        <v>634.35320359936554</v>
      </c>
      <c r="F87" s="16"/>
      <c r="G87" s="26">
        <v>699.21184850197858</v>
      </c>
      <c r="H87" s="25">
        <v>1044.2457896443227</v>
      </c>
      <c r="I87" s="16"/>
      <c r="J87" s="16">
        <v>1049.8365908687847</v>
      </c>
      <c r="K87" s="16">
        <v>727.55837632505177</v>
      </c>
      <c r="L87" s="16"/>
      <c r="M87" s="26">
        <v>747.8525937031485</v>
      </c>
      <c r="N87" s="25">
        <v>1049.3003788890364</v>
      </c>
      <c r="O87" s="16"/>
      <c r="P87" s="16">
        <v>1057.4609161806823</v>
      </c>
      <c r="Q87" s="16">
        <v>769.17697247196963</v>
      </c>
      <c r="R87" s="16"/>
      <c r="S87" s="26">
        <v>1278.3600000000001</v>
      </c>
      <c r="T87" s="25">
        <v>1053.6394563829708</v>
      </c>
      <c r="U87" s="16"/>
      <c r="V87" s="16">
        <v>1057.121483675382</v>
      </c>
      <c r="W87" s="16">
        <v>899.73839499522205</v>
      </c>
      <c r="X87" s="16"/>
      <c r="Y87" s="26">
        <v>1374.8930693069306</v>
      </c>
    </row>
    <row r="88" spans="1:25" x14ac:dyDescent="0.25">
      <c r="A88" s="21" t="s">
        <v>91</v>
      </c>
      <c r="B88" s="25">
        <v>1113.0546024062683</v>
      </c>
      <c r="C88" s="16"/>
      <c r="D88" s="16">
        <v>1116.8763742625617</v>
      </c>
      <c r="E88" s="16">
        <v>688.84396035876966</v>
      </c>
      <c r="F88" s="16"/>
      <c r="G88" s="26">
        <v>631.83199359487594</v>
      </c>
      <c r="H88" s="25">
        <v>1125.2031352073827</v>
      </c>
      <c r="I88" s="16"/>
      <c r="J88" s="16">
        <v>1129.223419216142</v>
      </c>
      <c r="K88" s="16">
        <v>788.70848117770356</v>
      </c>
      <c r="L88" s="16"/>
      <c r="M88" s="26">
        <v>722.64823093220343</v>
      </c>
      <c r="N88" s="25">
        <v>1126.0651826442329</v>
      </c>
      <c r="O88" s="16"/>
      <c r="P88" s="16">
        <v>1131.5631462210056</v>
      </c>
      <c r="Q88" s="16">
        <v>832.45422569535367</v>
      </c>
      <c r="R88" s="16"/>
      <c r="S88" s="26">
        <v>819.91564849624058</v>
      </c>
      <c r="T88" s="25">
        <v>1127.6649106362788</v>
      </c>
      <c r="U88" s="16"/>
      <c r="V88" s="16">
        <v>1129.1282287928491</v>
      </c>
      <c r="W88" s="16">
        <v>969.51393053466427</v>
      </c>
      <c r="X88" s="16"/>
      <c r="Y88" s="26">
        <v>887.41636314314121</v>
      </c>
    </row>
    <row r="89" spans="1:25" x14ac:dyDescent="0.25">
      <c r="A89" s="21" t="s">
        <v>92</v>
      </c>
      <c r="B89" s="25">
        <v>1109.1505479432119</v>
      </c>
      <c r="C89" s="16"/>
      <c r="D89" s="16">
        <v>1099.9250535346512</v>
      </c>
      <c r="E89" s="16">
        <v>680.85125128780726</v>
      </c>
      <c r="F89" s="16"/>
      <c r="G89" s="26">
        <v>864.22743682310465</v>
      </c>
      <c r="H89" s="25">
        <v>1124.8704816565796</v>
      </c>
      <c r="I89" s="16"/>
      <c r="J89" s="16">
        <v>1113.8797692807707</v>
      </c>
      <c r="K89" s="16">
        <v>783.50987791165153</v>
      </c>
      <c r="L89" s="16"/>
      <c r="M89" s="26">
        <v>958.8900000000001</v>
      </c>
      <c r="N89" s="25">
        <v>1125.9498986402841</v>
      </c>
      <c r="O89" s="16"/>
      <c r="P89" s="16">
        <v>1126.475843524931</v>
      </c>
      <c r="Q89" s="16">
        <v>823.61067230859317</v>
      </c>
      <c r="R89" s="16"/>
      <c r="S89" s="26">
        <v>1136.0479187817259</v>
      </c>
      <c r="T89" s="25">
        <v>1122.5481197700171</v>
      </c>
      <c r="U89" s="16"/>
      <c r="V89" s="16">
        <v>1121.653839149234</v>
      </c>
      <c r="W89" s="16">
        <v>958.51141821568615</v>
      </c>
      <c r="X89" s="16"/>
      <c r="Y89" s="26">
        <v>1336.5731147540985</v>
      </c>
    </row>
    <row r="90" spans="1:25" x14ac:dyDescent="0.25">
      <c r="A90" s="21" t="s">
        <v>93</v>
      </c>
      <c r="B90" s="25">
        <v>1094.8336983144943</v>
      </c>
      <c r="C90" s="16"/>
      <c r="D90" s="16">
        <v>1092.4513561101883</v>
      </c>
      <c r="E90" s="16">
        <v>663.52698860608632</v>
      </c>
      <c r="F90" s="16"/>
      <c r="G90" s="26">
        <v>633.84493265862204</v>
      </c>
      <c r="H90" s="25">
        <v>1108.3297789853598</v>
      </c>
      <c r="I90" s="16"/>
      <c r="J90" s="16">
        <v>1107.7512884344283</v>
      </c>
      <c r="K90" s="16">
        <v>760.05032878283487</v>
      </c>
      <c r="L90" s="16"/>
      <c r="M90" s="26">
        <v>757.78640901105723</v>
      </c>
      <c r="N90" s="25">
        <v>1110.6146090790555</v>
      </c>
      <c r="O90" s="16"/>
      <c r="P90" s="16">
        <v>1112.9553380343002</v>
      </c>
      <c r="Q90" s="16">
        <v>797.79170660511636</v>
      </c>
      <c r="R90" s="16"/>
      <c r="S90" s="26">
        <v>805.91205760505022</v>
      </c>
      <c r="T90" s="25">
        <v>1110.7405533277592</v>
      </c>
      <c r="U90" s="16"/>
      <c r="V90" s="16">
        <v>1107.1011836666521</v>
      </c>
      <c r="W90" s="16">
        <v>929.47535778854035</v>
      </c>
      <c r="X90" s="16"/>
      <c r="Y90" s="26">
        <v>921.58047976011972</v>
      </c>
    </row>
    <row r="91" spans="1:25" x14ac:dyDescent="0.25">
      <c r="A91" s="21" t="s">
        <v>94</v>
      </c>
      <c r="B91" s="25">
        <v>1063.8068847761683</v>
      </c>
      <c r="C91" s="16"/>
      <c r="D91" s="16">
        <v>1039.1615780198185</v>
      </c>
      <c r="E91" s="16">
        <v>635.16994010883764</v>
      </c>
      <c r="F91" s="16"/>
      <c r="G91" s="26">
        <v>603.51435023535157</v>
      </c>
      <c r="H91" s="25">
        <v>1076.0708195488376</v>
      </c>
      <c r="I91" s="16"/>
      <c r="J91" s="16">
        <v>1058.1194872643928</v>
      </c>
      <c r="K91" s="16">
        <v>731.35670879248255</v>
      </c>
      <c r="L91" s="16"/>
      <c r="M91" s="26">
        <v>698.63096859209145</v>
      </c>
      <c r="N91" s="25">
        <v>1081.0958978805297</v>
      </c>
      <c r="O91" s="16"/>
      <c r="P91" s="16">
        <v>1068.3592730603496</v>
      </c>
      <c r="Q91" s="16">
        <v>764.92707010246238</v>
      </c>
      <c r="R91" s="16"/>
      <c r="S91" s="26">
        <v>731.99285055316761</v>
      </c>
      <c r="T91" s="25">
        <v>1080.2762769810206</v>
      </c>
      <c r="U91" s="16"/>
      <c r="V91" s="16">
        <v>1061.663791098438</v>
      </c>
      <c r="W91" s="16">
        <v>889.66571803129727</v>
      </c>
      <c r="X91" s="16"/>
      <c r="Y91" s="26">
        <v>860.55692457781379</v>
      </c>
    </row>
    <row r="92" spans="1:25" x14ac:dyDescent="0.25">
      <c r="A92" s="21" t="s">
        <v>95</v>
      </c>
      <c r="B92" s="25">
        <v>1042.4118708728377</v>
      </c>
      <c r="C92" s="16"/>
      <c r="D92" s="16">
        <v>1043.1858066941775</v>
      </c>
      <c r="E92" s="16">
        <v>615.53055546205849</v>
      </c>
      <c r="F92" s="16"/>
      <c r="G92" s="26">
        <v>611.84619872379221</v>
      </c>
      <c r="H92" s="25">
        <v>1052.5404293083482</v>
      </c>
      <c r="I92" s="16"/>
      <c r="J92" s="16">
        <v>1059.036182455184</v>
      </c>
      <c r="K92" s="16">
        <v>708.51066778254187</v>
      </c>
      <c r="L92" s="16"/>
      <c r="M92" s="26">
        <v>702.84805630996186</v>
      </c>
      <c r="N92" s="25">
        <v>1057.5919838159405</v>
      </c>
      <c r="O92" s="16"/>
      <c r="P92" s="16">
        <v>1066.3357767100154</v>
      </c>
      <c r="Q92" s="16">
        <v>744.60310742805666</v>
      </c>
      <c r="R92" s="16"/>
      <c r="S92" s="26">
        <v>738.7246321262121</v>
      </c>
      <c r="T92" s="25">
        <v>1054.8114215269022</v>
      </c>
      <c r="U92" s="16"/>
      <c r="V92" s="16">
        <v>1059.6646538495934</v>
      </c>
      <c r="W92" s="16">
        <v>874.08852133038931</v>
      </c>
      <c r="X92" s="16"/>
      <c r="Y92" s="26">
        <v>867.52248961881219</v>
      </c>
    </row>
    <row r="93" spans="1:25" x14ac:dyDescent="0.25">
      <c r="A93" s="21" t="s">
        <v>96</v>
      </c>
      <c r="B93" s="25">
        <v>1037.9520371167214</v>
      </c>
      <c r="C93" s="16"/>
      <c r="D93" s="16">
        <v>1050.7459270700756</v>
      </c>
      <c r="E93" s="16">
        <v>643.53179318072659</v>
      </c>
      <c r="F93" s="16"/>
      <c r="G93" s="26">
        <v>609.58023138059218</v>
      </c>
      <c r="H93" s="25">
        <v>1050.1543173234199</v>
      </c>
      <c r="I93" s="16"/>
      <c r="J93" s="16">
        <v>1064.0723302878966</v>
      </c>
      <c r="K93" s="16">
        <v>734.24072309570136</v>
      </c>
      <c r="L93" s="16"/>
      <c r="M93" s="26">
        <v>701.46628766718163</v>
      </c>
      <c r="N93" s="25">
        <v>1057.2190854929572</v>
      </c>
      <c r="O93" s="16"/>
      <c r="P93" s="16">
        <v>1072.9519285824622</v>
      </c>
      <c r="Q93" s="16">
        <v>775.62917547764357</v>
      </c>
      <c r="R93" s="16"/>
      <c r="S93" s="26">
        <v>741.61940030268636</v>
      </c>
      <c r="T93" s="25">
        <v>1062.6755046566916</v>
      </c>
      <c r="U93" s="16"/>
      <c r="V93" s="16">
        <v>1066.9864153091962</v>
      </c>
      <c r="W93" s="16">
        <v>907.91835158998629</v>
      </c>
      <c r="X93" s="16"/>
      <c r="Y93" s="26">
        <v>870.78674812126167</v>
      </c>
    </row>
    <row r="94" spans="1:25" x14ac:dyDescent="0.25">
      <c r="A94" s="21" t="s">
        <v>97</v>
      </c>
      <c r="B94" s="25">
        <v>1042.8929227082083</v>
      </c>
      <c r="C94" s="16"/>
      <c r="D94" s="16">
        <v>1038.5872276033717</v>
      </c>
      <c r="E94" s="16">
        <v>632.70337777777786</v>
      </c>
      <c r="F94" s="16"/>
      <c r="G94" s="26">
        <v>706.1282958199356</v>
      </c>
      <c r="H94" s="25">
        <v>1051.1855626708514</v>
      </c>
      <c r="I94" s="16"/>
      <c r="J94" s="16">
        <v>1052.5099973481833</v>
      </c>
      <c r="K94" s="16">
        <v>728.93857680376925</v>
      </c>
      <c r="L94" s="16"/>
      <c r="M94" s="26">
        <v>791.28209932279901</v>
      </c>
      <c r="N94" s="25">
        <v>1055.4602630975758</v>
      </c>
      <c r="O94" s="16"/>
      <c r="P94" s="16">
        <v>1060.9346337451718</v>
      </c>
      <c r="Q94" s="16">
        <v>763.89214766469502</v>
      </c>
      <c r="R94" s="16"/>
      <c r="S94" s="26">
        <v>841.51021897810233</v>
      </c>
      <c r="T94" s="25">
        <v>1065.7064509498393</v>
      </c>
      <c r="U94" s="16"/>
      <c r="V94" s="16">
        <v>1054.1523284768616</v>
      </c>
      <c r="W94" s="16">
        <v>888.0004043320522</v>
      </c>
      <c r="X94" s="16"/>
      <c r="Y94" s="26">
        <v>962.5850447227192</v>
      </c>
    </row>
    <row r="95" spans="1:25" x14ac:dyDescent="0.25">
      <c r="A95" s="21" t="s">
        <v>98</v>
      </c>
      <c r="B95" s="25">
        <v>1109.7958263077307</v>
      </c>
      <c r="C95" s="16"/>
      <c r="D95" s="16">
        <v>1091.9601453657508</v>
      </c>
      <c r="E95" s="16">
        <v>642.97739658687487</v>
      </c>
      <c r="F95" s="17"/>
      <c r="G95" s="27"/>
      <c r="H95" s="25">
        <v>1125.2587468356433</v>
      </c>
      <c r="I95" s="16"/>
      <c r="J95" s="16">
        <v>1106.9900078347939</v>
      </c>
      <c r="K95" s="16">
        <v>743.83098435863189</v>
      </c>
      <c r="L95" s="17"/>
      <c r="M95" s="27"/>
      <c r="N95" s="25">
        <v>1132.6549768265299</v>
      </c>
      <c r="O95" s="16"/>
      <c r="P95" s="16">
        <v>1116.3979844626763</v>
      </c>
      <c r="Q95" s="16">
        <v>778.07974067029784</v>
      </c>
      <c r="R95" s="16"/>
      <c r="S95" s="26"/>
      <c r="T95" s="25">
        <v>1130.0935619084512</v>
      </c>
      <c r="U95" s="16"/>
      <c r="V95" s="16">
        <v>1114.4478075205391</v>
      </c>
      <c r="W95" s="16">
        <v>903.66422510770826</v>
      </c>
      <c r="X95" s="16"/>
      <c r="Y95" s="26">
        <v>2418.0885436893209</v>
      </c>
    </row>
    <row r="96" spans="1:25" x14ac:dyDescent="0.25">
      <c r="A96" s="21" t="s">
        <v>99</v>
      </c>
      <c r="B96" s="25">
        <v>1042.569559220457</v>
      </c>
      <c r="C96" s="16"/>
      <c r="D96" s="16">
        <v>1041.6841351420933</v>
      </c>
      <c r="E96" s="16">
        <v>652.04135929987865</v>
      </c>
      <c r="F96" s="16"/>
      <c r="G96" s="26">
        <v>623.81438139213731</v>
      </c>
      <c r="H96" s="25">
        <v>1052.474335914801</v>
      </c>
      <c r="I96" s="16"/>
      <c r="J96" s="16">
        <v>1055.3916524662634</v>
      </c>
      <c r="K96" s="16">
        <v>745.81102157521946</v>
      </c>
      <c r="L96" s="16"/>
      <c r="M96" s="26">
        <v>718.83723326123049</v>
      </c>
      <c r="N96" s="25">
        <v>1059.2694346715925</v>
      </c>
      <c r="O96" s="16"/>
      <c r="P96" s="16">
        <v>1058.8063256687637</v>
      </c>
      <c r="Q96" s="16">
        <v>784.1567174203941</v>
      </c>
      <c r="R96" s="16"/>
      <c r="S96" s="26">
        <v>752.35427116867561</v>
      </c>
      <c r="T96" s="25">
        <v>1064.6816360117671</v>
      </c>
      <c r="U96" s="16"/>
      <c r="V96" s="16">
        <v>1060.9001588980379</v>
      </c>
      <c r="W96" s="16">
        <v>909.27049637435061</v>
      </c>
      <c r="X96" s="16"/>
      <c r="Y96" s="26">
        <v>880.14046497610548</v>
      </c>
    </row>
    <row r="97" spans="1:25" x14ac:dyDescent="0.25">
      <c r="A97" s="21" t="s">
        <v>100</v>
      </c>
      <c r="B97" s="25">
        <v>1035.8972720325085</v>
      </c>
      <c r="C97" s="16"/>
      <c r="D97" s="16">
        <v>1062.3944375139652</v>
      </c>
      <c r="E97" s="16">
        <v>649.12286257314133</v>
      </c>
      <c r="F97" s="16"/>
      <c r="G97" s="26">
        <v>614.54782521346056</v>
      </c>
      <c r="H97" s="25">
        <v>1048.6924990160078</v>
      </c>
      <c r="I97" s="16"/>
      <c r="J97" s="16">
        <v>1072.5642734280905</v>
      </c>
      <c r="K97" s="16">
        <v>749.64588965700466</v>
      </c>
      <c r="L97" s="16"/>
      <c r="M97" s="26">
        <v>727.67596185465311</v>
      </c>
      <c r="N97" s="25">
        <v>1052.7807337002423</v>
      </c>
      <c r="O97" s="16"/>
      <c r="P97" s="16">
        <v>1075.7752878950662</v>
      </c>
      <c r="Q97" s="16">
        <v>782.25676460821126</v>
      </c>
      <c r="R97" s="16"/>
      <c r="S97" s="26">
        <v>750.86397440455028</v>
      </c>
      <c r="T97" s="25">
        <v>1051.6744939772536</v>
      </c>
      <c r="U97" s="16"/>
      <c r="V97" s="16">
        <v>1070.6349334379831</v>
      </c>
      <c r="W97" s="16">
        <v>909.09823158445988</v>
      </c>
      <c r="X97" s="16"/>
      <c r="Y97" s="26">
        <v>899.60224044187453</v>
      </c>
    </row>
    <row r="98" spans="1:25" x14ac:dyDescent="0.25">
      <c r="A98" s="21" t="s">
        <v>101</v>
      </c>
      <c r="B98" s="28"/>
      <c r="C98" s="17"/>
      <c r="D98" s="16">
        <v>1029.5956755637246</v>
      </c>
      <c r="E98" s="16">
        <v>653.8077486910995</v>
      </c>
      <c r="F98" s="16"/>
      <c r="G98" s="26">
        <v>631.28895324275186</v>
      </c>
      <c r="H98" s="28"/>
      <c r="I98" s="17"/>
      <c r="J98" s="16">
        <v>1029.9480663747408</v>
      </c>
      <c r="K98" s="16">
        <v>745.43348550277597</v>
      </c>
      <c r="L98" s="16"/>
      <c r="M98" s="26">
        <v>729.63500662890215</v>
      </c>
      <c r="N98" s="28"/>
      <c r="O98" s="17"/>
      <c r="P98" s="16">
        <v>1067.464674615218</v>
      </c>
      <c r="Q98" s="16">
        <v>822.71475057559462</v>
      </c>
      <c r="R98" s="16"/>
      <c r="S98" s="26">
        <v>762.96330612957161</v>
      </c>
      <c r="T98" s="28"/>
      <c r="U98" s="17"/>
      <c r="V98" s="16">
        <v>1053.0756902575017</v>
      </c>
      <c r="W98" s="16">
        <v>954.55644444444442</v>
      </c>
      <c r="X98" s="16"/>
      <c r="Y98" s="26">
        <v>884.88266873969417</v>
      </c>
    </row>
    <row r="99" spans="1:25" x14ac:dyDescent="0.25">
      <c r="A99" s="21" t="s">
        <v>102</v>
      </c>
      <c r="B99" s="28"/>
      <c r="C99" s="17"/>
      <c r="D99" s="17"/>
      <c r="E99" s="17"/>
      <c r="F99" s="16"/>
      <c r="G99" s="26">
        <v>634.38672806099964</v>
      </c>
      <c r="H99" s="28"/>
      <c r="I99" s="17"/>
      <c r="J99" s="16"/>
      <c r="K99" s="16">
        <v>703.18406504065047</v>
      </c>
      <c r="L99" s="16"/>
      <c r="M99" s="26">
        <v>730.90494671180829</v>
      </c>
      <c r="N99" s="28"/>
      <c r="O99" s="17"/>
      <c r="P99" s="16"/>
      <c r="Q99" s="16">
        <v>724.17841726618701</v>
      </c>
      <c r="R99" s="16"/>
      <c r="S99" s="26">
        <v>765.33375601111788</v>
      </c>
      <c r="T99" s="28"/>
      <c r="U99" s="17"/>
      <c r="V99" s="16"/>
      <c r="W99" s="16">
        <v>842.31937205651491</v>
      </c>
      <c r="X99" s="16"/>
      <c r="Y99" s="26">
        <v>885.96749941987889</v>
      </c>
    </row>
    <row r="100" spans="1:25" x14ac:dyDescent="0.25">
      <c r="A100" s="21" t="s">
        <v>103</v>
      </c>
      <c r="B100" s="28"/>
      <c r="C100" s="17"/>
      <c r="D100" s="17"/>
      <c r="E100" s="17"/>
      <c r="F100" s="16"/>
      <c r="G100" s="26">
        <v>630.91441270568203</v>
      </c>
      <c r="H100" s="28"/>
      <c r="I100" s="17"/>
      <c r="J100" s="16"/>
      <c r="K100" s="16"/>
      <c r="L100" s="16"/>
      <c r="M100" s="26">
        <v>729.55121581922515</v>
      </c>
      <c r="N100" s="28"/>
      <c r="O100" s="17"/>
      <c r="P100" s="16"/>
      <c r="Q100" s="16">
        <v>1842.4999999999998</v>
      </c>
      <c r="R100" s="16"/>
      <c r="S100" s="26">
        <v>762.19893593302595</v>
      </c>
      <c r="T100" s="28"/>
      <c r="U100" s="17"/>
      <c r="V100" s="16"/>
      <c r="W100" s="16">
        <v>1163.5363106796117</v>
      </c>
      <c r="X100" s="16"/>
      <c r="Y100" s="26">
        <v>882.54475474480944</v>
      </c>
    </row>
    <row r="101" spans="1:25" x14ac:dyDescent="0.25">
      <c r="A101" s="21" t="s">
        <v>104</v>
      </c>
      <c r="B101" s="25">
        <v>1046.1852320606565</v>
      </c>
      <c r="C101" s="16"/>
      <c r="D101" s="16">
        <v>1057.961438248991</v>
      </c>
      <c r="E101" s="16">
        <v>644.66336824154439</v>
      </c>
      <c r="F101" s="16"/>
      <c r="G101" s="26">
        <v>665.97190095535188</v>
      </c>
      <c r="H101" s="25">
        <v>1058.7658468222141</v>
      </c>
      <c r="I101" s="16"/>
      <c r="J101" s="16">
        <v>1069.9871731735664</v>
      </c>
      <c r="K101" s="16">
        <v>736.34198311632554</v>
      </c>
      <c r="L101" s="16"/>
      <c r="M101" s="26">
        <v>743.7252739356926</v>
      </c>
      <c r="N101" s="25">
        <v>1061.7080450290177</v>
      </c>
      <c r="O101" s="16"/>
      <c r="P101" s="16">
        <v>1076.6553113408359</v>
      </c>
      <c r="Q101" s="16">
        <v>775.99819122235238</v>
      </c>
      <c r="R101" s="16"/>
      <c r="S101" s="26">
        <v>769.88436152002726</v>
      </c>
      <c r="T101" s="25">
        <v>1064.3692890166692</v>
      </c>
      <c r="U101" s="16"/>
      <c r="V101" s="16">
        <v>1070.4829002406348</v>
      </c>
      <c r="W101" s="16">
        <v>902.27887896300024</v>
      </c>
      <c r="X101" s="16"/>
      <c r="Y101" s="26">
        <v>904.27349401436561</v>
      </c>
    </row>
    <row r="102" spans="1:25" x14ac:dyDescent="0.25">
      <c r="A102" s="21" t="s">
        <v>105</v>
      </c>
      <c r="B102" s="25">
        <v>1073.2199693230286</v>
      </c>
      <c r="C102" s="16"/>
      <c r="D102" s="16">
        <v>1049.9390883383512</v>
      </c>
      <c r="E102" s="16">
        <v>647.91441975141424</v>
      </c>
      <c r="F102" s="16"/>
      <c r="G102" s="26">
        <v>700.88331120655994</v>
      </c>
      <c r="H102" s="25">
        <v>1080.7216853390873</v>
      </c>
      <c r="I102" s="16"/>
      <c r="J102" s="16">
        <v>1060.9527012543592</v>
      </c>
      <c r="K102" s="16">
        <v>746.1957841912614</v>
      </c>
      <c r="L102" s="16"/>
      <c r="M102" s="26">
        <v>802.22268760907502</v>
      </c>
      <c r="N102" s="25">
        <v>1087.9334327171759</v>
      </c>
      <c r="O102" s="16"/>
      <c r="P102" s="16">
        <v>1068.2397268571747</v>
      </c>
      <c r="Q102" s="16">
        <v>779.50762836886815</v>
      </c>
      <c r="R102" s="16"/>
      <c r="S102" s="26">
        <v>868.26836346336825</v>
      </c>
      <c r="T102" s="25">
        <v>1092.454338976213</v>
      </c>
      <c r="U102" s="16"/>
      <c r="V102" s="16">
        <v>1065.7261470452786</v>
      </c>
      <c r="W102" s="16">
        <v>903.61834043195188</v>
      </c>
      <c r="X102" s="16"/>
      <c r="Y102" s="26">
        <v>990.49433300099668</v>
      </c>
    </row>
    <row r="103" spans="1:25" x14ac:dyDescent="0.25">
      <c r="A103" s="21" t="s">
        <v>106</v>
      </c>
      <c r="B103" s="25">
        <v>1044.2675756960828</v>
      </c>
      <c r="C103" s="16"/>
      <c r="D103" s="16">
        <v>1051.1025398624975</v>
      </c>
      <c r="E103" s="16">
        <v>638.46019606447396</v>
      </c>
      <c r="F103" s="16"/>
      <c r="G103" s="26">
        <v>658.92027084439724</v>
      </c>
      <c r="H103" s="25">
        <v>1061.832249675798</v>
      </c>
      <c r="I103" s="16"/>
      <c r="J103" s="16">
        <v>1060.5303769745935</v>
      </c>
      <c r="K103" s="16">
        <v>734.63305742470038</v>
      </c>
      <c r="L103" s="16"/>
      <c r="M103" s="26">
        <v>782.9380895334175</v>
      </c>
      <c r="N103" s="25">
        <v>1063.9393576553437</v>
      </c>
      <c r="O103" s="16"/>
      <c r="P103" s="16">
        <v>1067.3891826962904</v>
      </c>
      <c r="Q103" s="16">
        <v>772.48115679246018</v>
      </c>
      <c r="R103" s="16"/>
      <c r="S103" s="26">
        <v>803.85120072223901</v>
      </c>
      <c r="T103" s="25">
        <v>1061.9760251358407</v>
      </c>
      <c r="U103" s="16"/>
      <c r="V103" s="16">
        <v>1060.9302333709295</v>
      </c>
      <c r="W103" s="16">
        <v>898.25501198790482</v>
      </c>
      <c r="X103" s="16"/>
      <c r="Y103" s="26">
        <v>913.9913198757763</v>
      </c>
    </row>
    <row r="104" spans="1:25" x14ac:dyDescent="0.25">
      <c r="A104" s="21" t="s">
        <v>107</v>
      </c>
      <c r="B104" s="25">
        <v>1055.871361609187</v>
      </c>
      <c r="C104" s="16"/>
      <c r="D104" s="16">
        <v>1035.0739742103169</v>
      </c>
      <c r="E104" s="16">
        <v>606.16001283932349</v>
      </c>
      <c r="F104" s="16"/>
      <c r="G104" s="26">
        <v>631.95664641241126</v>
      </c>
      <c r="H104" s="25">
        <v>1069.1223752729006</v>
      </c>
      <c r="I104" s="16"/>
      <c r="J104" s="16">
        <v>1050.7844683584435</v>
      </c>
      <c r="K104" s="16">
        <v>700.864177377126</v>
      </c>
      <c r="L104" s="16"/>
      <c r="M104" s="26">
        <v>725.56997402597392</v>
      </c>
      <c r="N104" s="25">
        <v>1071.7015701642454</v>
      </c>
      <c r="O104" s="16"/>
      <c r="P104" s="16">
        <v>1060.6481152838057</v>
      </c>
      <c r="Q104" s="16">
        <v>733.54179256765235</v>
      </c>
      <c r="R104" s="16"/>
      <c r="S104" s="26">
        <v>759.94006196213434</v>
      </c>
      <c r="T104" s="25">
        <v>1072.8756708852063</v>
      </c>
      <c r="U104" s="16"/>
      <c r="V104" s="16">
        <v>1054.9965229045681</v>
      </c>
      <c r="W104" s="16">
        <v>862.04475519979303</v>
      </c>
      <c r="X104" s="16"/>
      <c r="Y104" s="26">
        <v>890.1419641541861</v>
      </c>
    </row>
    <row r="105" spans="1:25" x14ac:dyDescent="0.25">
      <c r="A105" s="21" t="s">
        <v>108</v>
      </c>
      <c r="B105" s="25">
        <v>1069.8637420455439</v>
      </c>
      <c r="C105" s="16"/>
      <c r="D105" s="16">
        <v>1020.6947523753855</v>
      </c>
      <c r="E105" s="16">
        <v>589.95083949823106</v>
      </c>
      <c r="F105" s="16"/>
      <c r="G105" s="26">
        <v>605.72310817470816</v>
      </c>
      <c r="H105" s="25">
        <v>1068.5504497801826</v>
      </c>
      <c r="I105" s="16"/>
      <c r="J105" s="16">
        <v>1039.4858275755687</v>
      </c>
      <c r="K105" s="16">
        <v>687.37836958710966</v>
      </c>
      <c r="L105" s="16"/>
      <c r="M105" s="26">
        <v>697.38910691221872</v>
      </c>
      <c r="N105" s="25">
        <v>1089.7406483404498</v>
      </c>
      <c r="O105" s="16"/>
      <c r="P105" s="16">
        <v>1052.7867097548719</v>
      </c>
      <c r="Q105" s="16">
        <v>715.13504934300659</v>
      </c>
      <c r="R105" s="16"/>
      <c r="S105" s="26">
        <v>732.6561870251312</v>
      </c>
      <c r="T105" s="25">
        <v>1093.2691130996889</v>
      </c>
      <c r="U105" s="16"/>
      <c r="V105" s="16">
        <v>1051.7795323450825</v>
      </c>
      <c r="W105" s="16">
        <v>840.9055331827135</v>
      </c>
      <c r="X105" s="16"/>
      <c r="Y105" s="26">
        <v>867.73120364587123</v>
      </c>
    </row>
    <row r="106" spans="1:25" x14ac:dyDescent="0.25">
      <c r="A106" s="21" t="s">
        <v>109</v>
      </c>
      <c r="B106" s="25">
        <v>1039.9358233072669</v>
      </c>
      <c r="C106" s="16"/>
      <c r="D106" s="16">
        <v>1042.1471519711774</v>
      </c>
      <c r="E106" s="16">
        <v>644.47424109476026</v>
      </c>
      <c r="F106" s="16"/>
      <c r="G106" s="26">
        <v>651.55289711280875</v>
      </c>
      <c r="H106" s="25">
        <v>1051.0909120043884</v>
      </c>
      <c r="I106" s="16"/>
      <c r="J106" s="16">
        <v>1054.1613856503288</v>
      </c>
      <c r="K106" s="16">
        <v>741.69814647336636</v>
      </c>
      <c r="L106" s="16"/>
      <c r="M106" s="26">
        <v>759.53560134310146</v>
      </c>
      <c r="N106" s="25">
        <v>1054.563681217362</v>
      </c>
      <c r="O106" s="16"/>
      <c r="P106" s="16">
        <v>1058.2984122657756</v>
      </c>
      <c r="Q106" s="16">
        <v>775.395426831706</v>
      </c>
      <c r="R106" s="16"/>
      <c r="S106" s="26">
        <v>798.32040993357748</v>
      </c>
      <c r="T106" s="25">
        <v>1058.6120601945486</v>
      </c>
      <c r="U106" s="16"/>
      <c r="V106" s="16">
        <v>1058.7138312220441</v>
      </c>
      <c r="W106" s="16">
        <v>902.92252858081463</v>
      </c>
      <c r="X106" s="16"/>
      <c r="Y106" s="26">
        <v>917.34939503898886</v>
      </c>
    </row>
    <row r="107" spans="1:25" x14ac:dyDescent="0.25">
      <c r="A107" s="21" t="s">
        <v>110</v>
      </c>
      <c r="B107" s="25">
        <v>1055.7927887064152</v>
      </c>
      <c r="C107" s="16"/>
      <c r="D107" s="16">
        <v>1041.4635255871242</v>
      </c>
      <c r="E107" s="16">
        <v>633.93960353658849</v>
      </c>
      <c r="F107" s="16"/>
      <c r="G107" s="26">
        <v>643.3503389446621</v>
      </c>
      <c r="H107" s="25">
        <v>1069.2844862419706</v>
      </c>
      <c r="I107" s="16"/>
      <c r="J107" s="16">
        <v>1059.9795093560081</v>
      </c>
      <c r="K107" s="16">
        <v>730.35517932616813</v>
      </c>
      <c r="L107" s="16"/>
      <c r="M107" s="26">
        <v>750.48392970266696</v>
      </c>
      <c r="N107" s="25">
        <v>1075.7891175008069</v>
      </c>
      <c r="O107" s="16"/>
      <c r="P107" s="16">
        <v>1064.1267317547104</v>
      </c>
      <c r="Q107" s="16">
        <v>766.09654080687721</v>
      </c>
      <c r="R107" s="16"/>
      <c r="S107" s="26">
        <v>785.110015766125</v>
      </c>
      <c r="T107" s="25">
        <v>1075.7385150831137</v>
      </c>
      <c r="U107" s="16"/>
      <c r="V107" s="16">
        <v>1055.2367306717658</v>
      </c>
      <c r="W107" s="16">
        <v>894.0895711072742</v>
      </c>
      <c r="X107" s="16"/>
      <c r="Y107" s="26">
        <v>909.63686997303569</v>
      </c>
    </row>
    <row r="108" spans="1:25" x14ac:dyDescent="0.25">
      <c r="A108" s="21" t="s">
        <v>111</v>
      </c>
      <c r="B108" s="28"/>
      <c r="C108" s="17"/>
      <c r="D108" s="16"/>
      <c r="E108" s="16">
        <v>617.74325242718442</v>
      </c>
      <c r="F108" s="16"/>
      <c r="G108" s="26">
        <v>629.9943105519892</v>
      </c>
      <c r="H108" s="28"/>
      <c r="I108" s="17"/>
      <c r="J108" s="16"/>
      <c r="K108" s="16">
        <v>2405.4810810810809</v>
      </c>
      <c r="L108" s="16"/>
      <c r="M108" s="26">
        <v>726.82724710156651</v>
      </c>
      <c r="N108" s="28"/>
      <c r="O108" s="17"/>
      <c r="P108" s="16"/>
      <c r="Q108" s="16">
        <v>724.93447422680413</v>
      </c>
      <c r="R108" s="16"/>
      <c r="S108" s="26">
        <v>759.5585951299729</v>
      </c>
      <c r="T108" s="28"/>
      <c r="U108" s="17"/>
      <c r="V108" s="16"/>
      <c r="W108" s="16">
        <v>865.9825170731707</v>
      </c>
      <c r="X108" s="16"/>
      <c r="Y108" s="26">
        <v>886.18718369696478</v>
      </c>
    </row>
    <row r="109" spans="1:25" x14ac:dyDescent="0.25">
      <c r="A109" s="21" t="s">
        <v>112</v>
      </c>
      <c r="B109" s="28"/>
      <c r="C109" s="17"/>
      <c r="D109" s="16"/>
      <c r="E109" s="16">
        <v>675.65777777777782</v>
      </c>
      <c r="F109" s="16"/>
      <c r="G109" s="26">
        <v>621.74450651140319</v>
      </c>
      <c r="H109" s="28"/>
      <c r="I109" s="17"/>
      <c r="J109" s="16"/>
      <c r="K109" s="16">
        <v>769.57321585903082</v>
      </c>
      <c r="L109" s="16"/>
      <c r="M109" s="26">
        <v>713.72420914753809</v>
      </c>
      <c r="N109" s="28"/>
      <c r="O109" s="17"/>
      <c r="P109" s="16"/>
      <c r="Q109" s="16">
        <v>773.05249551166958</v>
      </c>
      <c r="R109" s="16"/>
      <c r="S109" s="26">
        <v>748.7276773391477</v>
      </c>
      <c r="T109" s="28"/>
      <c r="U109" s="17"/>
      <c r="V109" s="16"/>
      <c r="W109" s="16">
        <v>955.02262068965524</v>
      </c>
      <c r="X109" s="16"/>
      <c r="Y109" s="26">
        <v>878.42939298119904</v>
      </c>
    </row>
    <row r="110" spans="1:25" x14ac:dyDescent="0.25">
      <c r="A110" s="21" t="s">
        <v>113</v>
      </c>
      <c r="B110" s="25">
        <v>1031.4795265631153</v>
      </c>
      <c r="C110" s="16"/>
      <c r="D110" s="16">
        <v>1045.6003118593489</v>
      </c>
      <c r="E110" s="16">
        <v>614.97033742352949</v>
      </c>
      <c r="F110" s="16"/>
      <c r="G110" s="26">
        <v>607.57898666042593</v>
      </c>
      <c r="H110" s="25">
        <v>1043.6385633774787</v>
      </c>
      <c r="I110" s="16"/>
      <c r="J110" s="16">
        <v>1057.5527635015799</v>
      </c>
      <c r="K110" s="16">
        <v>710.82099261521455</v>
      </c>
      <c r="L110" s="16"/>
      <c r="M110" s="26">
        <v>699.12784528329723</v>
      </c>
      <c r="N110" s="25">
        <v>1052.3332386361949</v>
      </c>
      <c r="O110" s="16"/>
      <c r="P110" s="16">
        <v>1069.215948856739</v>
      </c>
      <c r="Q110" s="16">
        <v>741.9188050846526</v>
      </c>
      <c r="R110" s="16"/>
      <c r="S110" s="26">
        <v>734.26247551317272</v>
      </c>
      <c r="T110" s="25">
        <v>1052.1269587243623</v>
      </c>
      <c r="U110" s="16"/>
      <c r="V110" s="16">
        <v>1056.3315960777084</v>
      </c>
      <c r="W110" s="16">
        <v>868.11878036527753</v>
      </c>
      <c r="X110" s="16"/>
      <c r="Y110" s="26">
        <v>864.91892650476154</v>
      </c>
    </row>
    <row r="111" spans="1:25" x14ac:dyDescent="0.25">
      <c r="A111" s="21" t="s">
        <v>114</v>
      </c>
      <c r="B111" s="25">
        <v>1034.3038155727429</v>
      </c>
      <c r="C111" s="16"/>
      <c r="D111" s="16">
        <v>1035.6664939938128</v>
      </c>
      <c r="E111" s="16">
        <v>610.88272650427916</v>
      </c>
      <c r="F111" s="16"/>
      <c r="G111" s="26">
        <v>612.87334624796097</v>
      </c>
      <c r="H111" s="25">
        <v>1052.4528310734652</v>
      </c>
      <c r="I111" s="16"/>
      <c r="J111" s="16">
        <v>1047.7721514135719</v>
      </c>
      <c r="K111" s="16">
        <v>704.87863414867184</v>
      </c>
      <c r="L111" s="16"/>
      <c r="M111" s="26">
        <v>708.01784942837571</v>
      </c>
      <c r="N111" s="25">
        <v>1058.7655413390628</v>
      </c>
      <c r="O111" s="16"/>
      <c r="P111" s="16">
        <v>1054.0040591861425</v>
      </c>
      <c r="Q111" s="16">
        <v>740.07611987898338</v>
      </c>
      <c r="R111" s="16"/>
      <c r="S111" s="26">
        <v>743.11114269007908</v>
      </c>
      <c r="T111" s="25">
        <v>1066.691973898945</v>
      </c>
      <c r="U111" s="16"/>
      <c r="V111" s="16">
        <v>1056.2472080843404</v>
      </c>
      <c r="W111" s="16">
        <v>873.49497236318382</v>
      </c>
      <c r="X111" s="16"/>
      <c r="Y111" s="26">
        <v>871.68815138931825</v>
      </c>
    </row>
    <row r="112" spans="1:25" x14ac:dyDescent="0.25">
      <c r="A112" s="21" t="s">
        <v>115</v>
      </c>
      <c r="B112" s="25">
        <v>1050.9025735643672</v>
      </c>
      <c r="C112" s="16"/>
      <c r="D112" s="16">
        <v>1027.6285144996943</v>
      </c>
      <c r="E112" s="16">
        <v>626.93368470265557</v>
      </c>
      <c r="F112" s="16"/>
      <c r="G112" s="26">
        <v>632.26639518784305</v>
      </c>
      <c r="H112" s="25">
        <v>1063.2841298952742</v>
      </c>
      <c r="I112" s="16"/>
      <c r="J112" s="16">
        <v>1043.4344349448425</v>
      </c>
      <c r="K112" s="16">
        <v>723.0455999403415</v>
      </c>
      <c r="L112" s="16"/>
      <c r="M112" s="26">
        <v>730.11454810959629</v>
      </c>
      <c r="N112" s="25">
        <v>1067.8845188754863</v>
      </c>
      <c r="O112" s="16"/>
      <c r="P112" s="16">
        <v>1052.821209903381</v>
      </c>
      <c r="Q112" s="16">
        <v>756.67166410492871</v>
      </c>
      <c r="R112" s="16"/>
      <c r="S112" s="26">
        <v>762.63083389762778</v>
      </c>
      <c r="T112" s="25">
        <v>1072.5030784567043</v>
      </c>
      <c r="U112" s="16"/>
      <c r="V112" s="16">
        <v>1050.6475768041339</v>
      </c>
      <c r="W112" s="16">
        <v>880.77541384236611</v>
      </c>
      <c r="X112" s="16"/>
      <c r="Y112" s="26">
        <v>885.62564957195775</v>
      </c>
    </row>
    <row r="113" spans="1:25" x14ac:dyDescent="0.25">
      <c r="A113" s="21" t="s">
        <v>116</v>
      </c>
      <c r="B113" s="28"/>
      <c r="C113" s="17"/>
      <c r="D113" s="16"/>
      <c r="E113" s="16">
        <v>633.73154034229833</v>
      </c>
      <c r="F113" s="16"/>
      <c r="G113" s="26">
        <v>624.04649915106666</v>
      </c>
      <c r="H113" s="28"/>
      <c r="I113" s="17"/>
      <c r="J113" s="16"/>
      <c r="K113" s="16">
        <v>730.07342140026412</v>
      </c>
      <c r="L113" s="16"/>
      <c r="M113" s="26">
        <v>720.09838510308089</v>
      </c>
      <c r="N113" s="28"/>
      <c r="O113" s="17"/>
      <c r="P113" s="16"/>
      <c r="Q113" s="16">
        <v>746.15815479241405</v>
      </c>
      <c r="R113" s="16"/>
      <c r="S113" s="26">
        <v>755.56765675425572</v>
      </c>
      <c r="T113" s="28"/>
      <c r="U113" s="17"/>
      <c r="V113" s="16"/>
      <c r="W113" s="16">
        <v>905.29287197231827</v>
      </c>
      <c r="X113" s="16"/>
      <c r="Y113" s="26">
        <v>883.62497827641471</v>
      </c>
    </row>
    <row r="114" spans="1:25" x14ac:dyDescent="0.25">
      <c r="A114" s="21" t="s">
        <v>117</v>
      </c>
      <c r="B114" s="25">
        <v>1030.2217960219482</v>
      </c>
      <c r="C114" s="16"/>
      <c r="D114" s="16">
        <v>1013.8724846397957</v>
      </c>
      <c r="E114" s="16">
        <v>608.52060505164036</v>
      </c>
      <c r="F114" s="16"/>
      <c r="G114" s="26">
        <v>607.21016305936007</v>
      </c>
      <c r="H114" s="25">
        <v>1044.2256652514475</v>
      </c>
      <c r="I114" s="16"/>
      <c r="J114" s="16">
        <v>1031.3744553287299</v>
      </c>
      <c r="K114" s="16">
        <v>700.84922123271622</v>
      </c>
      <c r="L114" s="16"/>
      <c r="M114" s="26">
        <v>700.58335602607701</v>
      </c>
      <c r="N114" s="25">
        <v>1049.1048562113847</v>
      </c>
      <c r="O114" s="16"/>
      <c r="P114" s="16">
        <v>1049.1279895336731</v>
      </c>
      <c r="Q114" s="16">
        <v>735.43265137425078</v>
      </c>
      <c r="R114" s="16"/>
      <c r="S114" s="26">
        <v>735.51241149343718</v>
      </c>
      <c r="T114" s="25">
        <v>1042.2906085923182</v>
      </c>
      <c r="U114" s="16"/>
      <c r="V114" s="16">
        <v>1046.8365376787181</v>
      </c>
      <c r="W114" s="16">
        <v>870.68815509178194</v>
      </c>
      <c r="X114" s="16"/>
      <c r="Y114" s="26">
        <v>867.644194298819</v>
      </c>
    </row>
    <row r="115" spans="1:25" x14ac:dyDescent="0.25">
      <c r="A115" s="21" t="s">
        <v>118</v>
      </c>
      <c r="B115" s="25">
        <v>1048.6728830340617</v>
      </c>
      <c r="C115" s="16"/>
      <c r="D115" s="16">
        <v>1056.5227995454209</v>
      </c>
      <c r="E115" s="16">
        <v>647.03800128706587</v>
      </c>
      <c r="F115" s="16"/>
      <c r="G115" s="26">
        <v>606.11251255411241</v>
      </c>
      <c r="H115" s="25">
        <v>1059.527036490812</v>
      </c>
      <c r="I115" s="16"/>
      <c r="J115" s="16">
        <v>1069.8193445462143</v>
      </c>
      <c r="K115" s="16">
        <v>741.1694817548937</v>
      </c>
      <c r="L115" s="16"/>
      <c r="M115" s="26">
        <v>703.19441837831243</v>
      </c>
      <c r="N115" s="25">
        <v>1069.3121030839823</v>
      </c>
      <c r="O115" s="16"/>
      <c r="P115" s="16">
        <v>1073.3169580994079</v>
      </c>
      <c r="Q115" s="16">
        <v>778.43071907687147</v>
      </c>
      <c r="R115" s="16"/>
      <c r="S115" s="26">
        <v>738.21695762164813</v>
      </c>
      <c r="T115" s="25">
        <v>1065.721171099641</v>
      </c>
      <c r="U115" s="16"/>
      <c r="V115" s="16">
        <v>1067.9041155170537</v>
      </c>
      <c r="W115" s="16">
        <v>909.41440590260754</v>
      </c>
      <c r="X115" s="16"/>
      <c r="Y115" s="26">
        <v>876.16810768194273</v>
      </c>
    </row>
    <row r="116" spans="1:25" x14ac:dyDescent="0.25">
      <c r="A116" s="21" t="s">
        <v>119</v>
      </c>
      <c r="B116" s="25">
        <v>1055.0620897553363</v>
      </c>
      <c r="C116" s="16"/>
      <c r="D116" s="16">
        <v>1044.5977828483249</v>
      </c>
      <c r="E116" s="16">
        <v>633.64456908971113</v>
      </c>
      <c r="F116" s="16"/>
      <c r="G116" s="26">
        <v>673.78170679380207</v>
      </c>
      <c r="H116" s="25">
        <v>1065.201236980216</v>
      </c>
      <c r="I116" s="16"/>
      <c r="J116" s="16">
        <v>1055.6118204337424</v>
      </c>
      <c r="K116" s="16">
        <v>727.97133724765354</v>
      </c>
      <c r="L116" s="16"/>
      <c r="M116" s="26">
        <v>762.65050731902954</v>
      </c>
      <c r="N116" s="25">
        <v>1071.2983981163934</v>
      </c>
      <c r="O116" s="16"/>
      <c r="P116" s="16">
        <v>1063.5741194457296</v>
      </c>
      <c r="Q116" s="16">
        <v>764.98791388678535</v>
      </c>
      <c r="R116" s="16"/>
      <c r="S116" s="26">
        <v>786.30478040816331</v>
      </c>
      <c r="T116" s="25">
        <v>1072.4231701127396</v>
      </c>
      <c r="U116" s="16"/>
      <c r="V116" s="16">
        <v>1063.4993242083842</v>
      </c>
      <c r="W116" s="16">
        <v>892.54395601245039</v>
      </c>
      <c r="X116" s="16"/>
      <c r="Y116" s="26">
        <v>910.23196305506224</v>
      </c>
    </row>
    <row r="117" spans="1:25" x14ac:dyDescent="0.25">
      <c r="A117" s="21" t="s">
        <v>120</v>
      </c>
      <c r="B117" s="25">
        <v>1063.5702187122488</v>
      </c>
      <c r="C117" s="16"/>
      <c r="D117" s="16">
        <v>1066.6865319062206</v>
      </c>
      <c r="E117" s="16">
        <v>628.56475188016486</v>
      </c>
      <c r="F117" s="16"/>
      <c r="G117" s="26">
        <v>649.97383956271233</v>
      </c>
      <c r="H117" s="25">
        <v>1077.1638641327615</v>
      </c>
      <c r="I117" s="16"/>
      <c r="J117" s="16">
        <v>1082.8758458915136</v>
      </c>
      <c r="K117" s="16">
        <v>724.06743543147729</v>
      </c>
      <c r="L117" s="16"/>
      <c r="M117" s="26">
        <v>735.09020291597767</v>
      </c>
      <c r="N117" s="25">
        <v>1083.3180604672521</v>
      </c>
      <c r="O117" s="16"/>
      <c r="P117" s="16">
        <v>1092.4969132685244</v>
      </c>
      <c r="Q117" s="16">
        <v>761.28859240749978</v>
      </c>
      <c r="R117" s="16"/>
      <c r="S117" s="26">
        <v>785.6282537196555</v>
      </c>
      <c r="T117" s="25">
        <v>1087.7209235765674</v>
      </c>
      <c r="U117" s="16"/>
      <c r="V117" s="16">
        <v>1087.1553833253815</v>
      </c>
      <c r="W117" s="16">
        <v>894.89807449305943</v>
      </c>
      <c r="X117" s="16"/>
      <c r="Y117" s="26">
        <v>904.80765780346792</v>
      </c>
    </row>
    <row r="118" spans="1:25" x14ac:dyDescent="0.25">
      <c r="A118" s="21" t="s">
        <v>121</v>
      </c>
      <c r="B118" s="25">
        <v>1052.430767707034</v>
      </c>
      <c r="C118" s="16"/>
      <c r="D118" s="16">
        <v>1024.0619681626958</v>
      </c>
      <c r="E118" s="16">
        <v>598.36264736502892</v>
      </c>
      <c r="F118" s="16"/>
      <c r="G118" s="26">
        <v>601.5381899261871</v>
      </c>
      <c r="H118" s="25">
        <v>1076.628917726495</v>
      </c>
      <c r="I118" s="16"/>
      <c r="J118" s="16">
        <v>1054.2458886594814</v>
      </c>
      <c r="K118" s="16">
        <v>688.28210320522703</v>
      </c>
      <c r="L118" s="16"/>
      <c r="M118" s="26">
        <v>690.06041571506262</v>
      </c>
      <c r="N118" s="25">
        <v>1087.0470709582601</v>
      </c>
      <c r="O118" s="16"/>
      <c r="P118" s="16">
        <v>1072.2229889295368</v>
      </c>
      <c r="Q118" s="16">
        <v>723.76462056343553</v>
      </c>
      <c r="R118" s="16"/>
      <c r="S118" s="26">
        <v>728.33955089162203</v>
      </c>
      <c r="T118" s="25">
        <v>1092.0603344991805</v>
      </c>
      <c r="U118" s="16"/>
      <c r="V118" s="16">
        <v>1067.7709809154171</v>
      </c>
      <c r="W118" s="16">
        <v>856.49651088484632</v>
      </c>
      <c r="X118" s="16"/>
      <c r="Y118" s="26">
        <v>868.50727669814228</v>
      </c>
    </row>
    <row r="119" spans="1:25" x14ac:dyDescent="0.25">
      <c r="A119" s="21" t="s">
        <v>122</v>
      </c>
      <c r="B119" s="25">
        <v>1045.4802706605369</v>
      </c>
      <c r="C119" s="16"/>
      <c r="D119" s="16">
        <v>1057.3739346510224</v>
      </c>
      <c r="E119" s="16">
        <v>609.6023931292126</v>
      </c>
      <c r="F119" s="16"/>
      <c r="G119" s="26">
        <v>683.70013035749571</v>
      </c>
      <c r="H119" s="25">
        <v>1083.1869012852976</v>
      </c>
      <c r="I119" s="16"/>
      <c r="J119" s="16">
        <v>1075.8729237268583</v>
      </c>
      <c r="K119" s="16">
        <v>703.2945564248937</v>
      </c>
      <c r="L119" s="16"/>
      <c r="M119" s="26">
        <v>767.18258219178085</v>
      </c>
      <c r="N119" s="25">
        <v>1096.8051691121464</v>
      </c>
      <c r="O119" s="16"/>
      <c r="P119" s="16">
        <v>1083.0125725386529</v>
      </c>
      <c r="Q119" s="16">
        <v>739.47115758861173</v>
      </c>
      <c r="R119" s="16"/>
      <c r="S119" s="26">
        <v>819.46754294249445</v>
      </c>
      <c r="T119" s="25">
        <v>1099.6593089591918</v>
      </c>
      <c r="U119" s="16"/>
      <c r="V119" s="16">
        <v>1073.0145431747376</v>
      </c>
      <c r="W119" s="16">
        <v>872.75511092564557</v>
      </c>
      <c r="X119" s="16"/>
      <c r="Y119" s="26">
        <v>910.92771229317646</v>
      </c>
    </row>
    <row r="120" spans="1:25" x14ac:dyDescent="0.25">
      <c r="A120" s="21" t="s">
        <v>123</v>
      </c>
      <c r="B120" s="25">
        <v>1057.821363616506</v>
      </c>
      <c r="C120" s="16"/>
      <c r="D120" s="16">
        <v>1106.5100885171641</v>
      </c>
      <c r="E120" s="16">
        <v>643.63084695951352</v>
      </c>
      <c r="F120" s="16"/>
      <c r="G120" s="26">
        <v>608.39547921156452</v>
      </c>
      <c r="H120" s="25">
        <v>1080.8392728997194</v>
      </c>
      <c r="I120" s="16"/>
      <c r="J120" s="16">
        <v>1119.396727796541</v>
      </c>
      <c r="K120" s="16">
        <v>746.16785384513435</v>
      </c>
      <c r="L120" s="16"/>
      <c r="M120" s="26">
        <v>705.9206367720376</v>
      </c>
      <c r="N120" s="25">
        <v>1098.2970535374627</v>
      </c>
      <c r="O120" s="16"/>
      <c r="P120" s="16">
        <v>1126.798630778816</v>
      </c>
      <c r="Q120" s="16">
        <v>780.6341334349454</v>
      </c>
      <c r="R120" s="16"/>
      <c r="S120" s="26">
        <v>737.72963816304912</v>
      </c>
      <c r="T120" s="25">
        <v>1089.4007068340477</v>
      </c>
      <c r="U120" s="16"/>
      <c r="V120" s="16">
        <v>1117.108533196355</v>
      </c>
      <c r="W120" s="16">
        <v>911.14772949530675</v>
      </c>
      <c r="X120" s="16"/>
      <c r="Y120" s="26">
        <v>868.34218989907629</v>
      </c>
    </row>
    <row r="121" spans="1:25" x14ac:dyDescent="0.25">
      <c r="A121" s="21" t="s">
        <v>124</v>
      </c>
      <c r="B121" s="25">
        <v>1080.0908638187557</v>
      </c>
      <c r="C121" s="16"/>
      <c r="D121" s="16">
        <v>1113.6726552726623</v>
      </c>
      <c r="E121" s="16">
        <v>644.60202262150744</v>
      </c>
      <c r="F121" s="16"/>
      <c r="G121" s="26">
        <v>613.23975845726068</v>
      </c>
      <c r="H121" s="25">
        <v>1087.7631190129887</v>
      </c>
      <c r="I121" s="16"/>
      <c r="J121" s="16">
        <v>1130.7381595476768</v>
      </c>
      <c r="K121" s="16">
        <v>750.55344927436659</v>
      </c>
      <c r="L121" s="16"/>
      <c r="M121" s="26">
        <v>713.96279664646306</v>
      </c>
      <c r="N121" s="25">
        <v>1101.8080471460023</v>
      </c>
      <c r="O121" s="16"/>
      <c r="P121" s="16">
        <v>1129.9213030230485</v>
      </c>
      <c r="Q121" s="16">
        <v>786.61758825271352</v>
      </c>
      <c r="R121" s="16"/>
      <c r="S121" s="26">
        <v>752.27805459117701</v>
      </c>
      <c r="T121" s="25">
        <v>1094.5862665287284</v>
      </c>
      <c r="U121" s="16"/>
      <c r="V121" s="16">
        <v>1116.0659379009073</v>
      </c>
      <c r="W121" s="16">
        <v>913.69514917136883</v>
      </c>
      <c r="X121" s="16"/>
      <c r="Y121" s="26">
        <v>868.29669996163591</v>
      </c>
    </row>
    <row r="122" spans="1:25" x14ac:dyDescent="0.25">
      <c r="A122" s="21" t="s">
        <v>125</v>
      </c>
      <c r="B122" s="25">
        <v>1084.7966351185282</v>
      </c>
      <c r="C122" s="16"/>
      <c r="D122" s="16">
        <v>1076.8479139923363</v>
      </c>
      <c r="E122" s="16">
        <v>653.65689018738271</v>
      </c>
      <c r="F122" s="16"/>
      <c r="G122" s="26">
        <v>672.75482936918308</v>
      </c>
      <c r="H122" s="25">
        <v>1101.5996677205233</v>
      </c>
      <c r="I122" s="16"/>
      <c r="J122" s="16">
        <v>1094.1474159509203</v>
      </c>
      <c r="K122" s="16">
        <v>745.87077756652741</v>
      </c>
      <c r="L122" s="16"/>
      <c r="M122" s="26">
        <v>845.42245614035085</v>
      </c>
      <c r="N122" s="25">
        <v>1107.7309317839058</v>
      </c>
      <c r="O122" s="16"/>
      <c r="P122" s="16">
        <v>1095.5994463693994</v>
      </c>
      <c r="Q122" s="16">
        <v>785.76961331676512</v>
      </c>
      <c r="R122" s="16"/>
      <c r="S122" s="26">
        <v>1091.0945454545456</v>
      </c>
      <c r="T122" s="25">
        <v>1109.7797056678173</v>
      </c>
      <c r="U122" s="16"/>
      <c r="V122" s="16">
        <v>1087.276271177074</v>
      </c>
      <c r="W122" s="16">
        <v>923.66436457886664</v>
      </c>
      <c r="X122" s="16"/>
      <c r="Y122" s="26">
        <v>1078.2575175644029</v>
      </c>
    </row>
    <row r="123" spans="1:25" x14ac:dyDescent="0.25">
      <c r="A123" s="21" t="s">
        <v>126</v>
      </c>
      <c r="B123" s="28"/>
      <c r="C123" s="17"/>
      <c r="D123" s="16">
        <v>1027.6496952509547</v>
      </c>
      <c r="E123" s="16">
        <v>590.4024017305934</v>
      </c>
      <c r="F123" s="17"/>
      <c r="G123" s="27"/>
      <c r="H123" s="28"/>
      <c r="I123" s="17"/>
      <c r="J123" s="16">
        <v>1039.8150029687868</v>
      </c>
      <c r="K123" s="16">
        <v>685.5421721309732</v>
      </c>
      <c r="L123" s="17"/>
      <c r="M123" s="27"/>
      <c r="N123" s="28"/>
      <c r="O123" s="17"/>
      <c r="P123" s="16">
        <v>1044.776863957261</v>
      </c>
      <c r="Q123" s="16">
        <v>725.73413237671025</v>
      </c>
      <c r="R123" s="17"/>
      <c r="S123" s="27"/>
      <c r="T123" s="28"/>
      <c r="U123" s="17"/>
      <c r="V123" s="16">
        <v>1043.8741320388478</v>
      </c>
      <c r="W123" s="16">
        <v>838.05235404616189</v>
      </c>
      <c r="X123" s="17"/>
      <c r="Y123" s="27"/>
    </row>
    <row r="124" spans="1:25" x14ac:dyDescent="0.25">
      <c r="A124" s="21" t="s">
        <v>127</v>
      </c>
      <c r="B124" s="25">
        <v>1077.7826254657118</v>
      </c>
      <c r="C124" s="16"/>
      <c r="D124" s="16">
        <v>1104.3635331855578</v>
      </c>
      <c r="E124" s="16">
        <v>652.44461013142086</v>
      </c>
      <c r="F124" s="16"/>
      <c r="G124" s="26">
        <v>598.23003611827744</v>
      </c>
      <c r="H124" s="25">
        <v>1102.0018782952104</v>
      </c>
      <c r="I124" s="16"/>
      <c r="J124" s="16">
        <v>1113.4522217567737</v>
      </c>
      <c r="K124" s="16">
        <v>758.92716884857134</v>
      </c>
      <c r="L124" s="16"/>
      <c r="M124" s="26">
        <v>695.9411091769648</v>
      </c>
      <c r="N124" s="25">
        <v>1115.2829544705708</v>
      </c>
      <c r="O124" s="16"/>
      <c r="P124" s="16">
        <v>1121.2446381292777</v>
      </c>
      <c r="Q124" s="16">
        <v>789.80812705798803</v>
      </c>
      <c r="R124" s="16"/>
      <c r="S124" s="26">
        <v>728.64573200117536</v>
      </c>
      <c r="T124" s="25">
        <v>1113.3120770110802</v>
      </c>
      <c r="U124" s="16"/>
      <c r="V124" s="16">
        <v>1115.1956984368639</v>
      </c>
      <c r="W124" s="16">
        <v>916.57940684049299</v>
      </c>
      <c r="X124" s="16"/>
      <c r="Y124" s="26">
        <v>850.9580027560628</v>
      </c>
    </row>
    <row r="125" spans="1:25" x14ac:dyDescent="0.25">
      <c r="A125" s="21" t="s">
        <v>128</v>
      </c>
      <c r="B125" s="28"/>
      <c r="C125" s="17"/>
      <c r="D125" s="17"/>
      <c r="E125" s="17"/>
      <c r="F125" s="16"/>
      <c r="G125" s="26">
        <v>721.4404938026031</v>
      </c>
      <c r="H125" s="28"/>
      <c r="I125" s="17"/>
      <c r="J125" s="17"/>
      <c r="K125" s="17"/>
      <c r="L125" s="16"/>
      <c r="M125" s="26">
        <v>836.78112370966448</v>
      </c>
      <c r="N125" s="28"/>
      <c r="O125" s="17"/>
      <c r="P125" s="17"/>
      <c r="Q125" s="17"/>
      <c r="R125" s="16"/>
      <c r="S125" s="26">
        <v>879.71059877436358</v>
      </c>
      <c r="T125" s="28"/>
      <c r="U125" s="17"/>
      <c r="V125" s="17"/>
      <c r="W125" s="17"/>
      <c r="X125" s="16"/>
      <c r="Y125" s="26">
        <v>1011.1305458304198</v>
      </c>
    </row>
    <row r="126" spans="1:25" x14ac:dyDescent="0.25">
      <c r="A126" s="21" t="s">
        <v>129</v>
      </c>
      <c r="B126" s="28"/>
      <c r="C126" s="17"/>
      <c r="D126" s="17"/>
      <c r="E126" s="17"/>
      <c r="F126" s="16"/>
      <c r="G126" s="26">
        <v>708.85227823403955</v>
      </c>
      <c r="H126" s="28"/>
      <c r="I126" s="17"/>
      <c r="J126" s="17"/>
      <c r="K126" s="17"/>
      <c r="L126" s="16"/>
      <c r="M126" s="26">
        <v>822.62751261580343</v>
      </c>
      <c r="N126" s="28"/>
      <c r="O126" s="17"/>
      <c r="P126" s="17"/>
      <c r="Q126" s="17"/>
      <c r="R126" s="16"/>
      <c r="S126" s="26">
        <v>860.89601888421907</v>
      </c>
      <c r="T126" s="28"/>
      <c r="U126" s="17"/>
      <c r="V126" s="17"/>
      <c r="W126" s="17"/>
      <c r="X126" s="16"/>
      <c r="Y126" s="26">
        <v>997.5138123815218</v>
      </c>
    </row>
    <row r="127" spans="1:25" x14ac:dyDescent="0.25">
      <c r="A127" s="21" t="s">
        <v>130</v>
      </c>
      <c r="B127" s="25">
        <v>1063.4720859934994</v>
      </c>
      <c r="C127" s="16"/>
      <c r="D127" s="16">
        <v>1118.9587405436964</v>
      </c>
      <c r="E127" s="16">
        <v>638.26043967647706</v>
      </c>
      <c r="F127" s="16"/>
      <c r="G127" s="26">
        <v>621.47735837771791</v>
      </c>
      <c r="H127" s="25">
        <v>1077.2417791141131</v>
      </c>
      <c r="I127" s="16"/>
      <c r="J127" s="16">
        <v>1129.4201074785121</v>
      </c>
      <c r="K127" s="16">
        <v>743.35417851717636</v>
      </c>
      <c r="L127" s="16"/>
      <c r="M127" s="26">
        <v>721.8066987877861</v>
      </c>
      <c r="N127" s="25">
        <v>1088.4924635057216</v>
      </c>
      <c r="O127" s="16"/>
      <c r="P127" s="16">
        <v>1114.7699507453017</v>
      </c>
      <c r="Q127" s="16">
        <v>773.08038992227478</v>
      </c>
      <c r="R127" s="16"/>
      <c r="S127" s="26">
        <v>754.51546391114641</v>
      </c>
      <c r="T127" s="25">
        <v>1085.5330192540969</v>
      </c>
      <c r="U127" s="16"/>
      <c r="V127" s="16">
        <v>1099.4543300253238</v>
      </c>
      <c r="W127" s="16">
        <v>898.18702574521956</v>
      </c>
      <c r="X127" s="16"/>
      <c r="Y127" s="26">
        <v>877.45733403672091</v>
      </c>
    </row>
    <row r="128" spans="1:25" x14ac:dyDescent="0.25">
      <c r="A128" s="21" t="s">
        <v>131</v>
      </c>
      <c r="B128" s="25">
        <v>1097.8595986260837</v>
      </c>
      <c r="C128" s="16"/>
      <c r="D128" s="16">
        <v>1121.1377607563616</v>
      </c>
      <c r="E128" s="16">
        <v>644.07216545678659</v>
      </c>
      <c r="F128" s="16"/>
      <c r="G128" s="26">
        <v>608.07550696526187</v>
      </c>
      <c r="H128" s="25">
        <v>1111.6351013358089</v>
      </c>
      <c r="I128" s="16"/>
      <c r="J128" s="16">
        <v>1127.8404183500622</v>
      </c>
      <c r="K128" s="16">
        <v>733.49316430664919</v>
      </c>
      <c r="L128" s="16"/>
      <c r="M128" s="26">
        <v>683.72854640980734</v>
      </c>
      <c r="N128" s="25">
        <v>1118.5162133691176</v>
      </c>
      <c r="O128" s="16"/>
      <c r="P128" s="16">
        <v>1126.5877551655392</v>
      </c>
      <c r="Q128" s="16">
        <v>775.4612051083044</v>
      </c>
      <c r="R128" s="16"/>
      <c r="S128" s="26">
        <v>727.05358809801646</v>
      </c>
      <c r="T128" s="25">
        <v>1116.5518698868671</v>
      </c>
      <c r="U128" s="16"/>
      <c r="V128" s="16">
        <v>1125.3070478673501</v>
      </c>
      <c r="W128" s="16">
        <v>911.87744036099059</v>
      </c>
      <c r="X128" s="16"/>
      <c r="Y128" s="26">
        <v>853.90548895899053</v>
      </c>
    </row>
    <row r="129" spans="1:25" x14ac:dyDescent="0.25">
      <c r="A129" s="21" t="s">
        <v>132</v>
      </c>
      <c r="B129" s="25">
        <v>1112.3468169206192</v>
      </c>
      <c r="C129" s="16"/>
      <c r="D129" s="16">
        <v>1101.8303867109557</v>
      </c>
      <c r="E129" s="16">
        <v>682.69004468139758</v>
      </c>
      <c r="F129" s="16"/>
      <c r="G129" s="26">
        <v>1081.6043303571428</v>
      </c>
      <c r="H129" s="25">
        <v>1125.785221878423</v>
      </c>
      <c r="I129" s="16"/>
      <c r="J129" s="16">
        <v>1118.7261065743103</v>
      </c>
      <c r="K129" s="16">
        <v>792.77878974369742</v>
      </c>
      <c r="L129" s="16"/>
      <c r="M129" s="26">
        <v>1056.8561474654377</v>
      </c>
      <c r="N129" s="25">
        <v>1134.5313583329676</v>
      </c>
      <c r="O129" s="16"/>
      <c r="P129" s="16">
        <v>1124.8720810458326</v>
      </c>
      <c r="Q129" s="16">
        <v>827.93023658959839</v>
      </c>
      <c r="R129" s="16"/>
      <c r="S129" s="26">
        <v>982.59512786002699</v>
      </c>
      <c r="T129" s="25">
        <v>1137.0556566322643</v>
      </c>
      <c r="U129" s="16"/>
      <c r="V129" s="16">
        <v>1120.7900926721088</v>
      </c>
      <c r="W129" s="16">
        <v>950.15605859916263</v>
      </c>
      <c r="X129" s="16"/>
      <c r="Y129" s="26">
        <v>998.00267788829376</v>
      </c>
    </row>
    <row r="130" spans="1:25" x14ac:dyDescent="0.25">
      <c r="A130" s="21" t="s">
        <v>133</v>
      </c>
      <c r="B130" s="25">
        <v>1115.2614997860887</v>
      </c>
      <c r="C130" s="16"/>
      <c r="D130" s="16">
        <v>1109.225605089943</v>
      </c>
      <c r="E130" s="16">
        <v>682.84766501131105</v>
      </c>
      <c r="F130" s="16"/>
      <c r="G130" s="26">
        <v>683.39514101531029</v>
      </c>
      <c r="H130" s="25">
        <v>1134.2490573912644</v>
      </c>
      <c r="I130" s="16"/>
      <c r="J130" s="16">
        <v>1125.8165463784467</v>
      </c>
      <c r="K130" s="16">
        <v>787.40432445587703</v>
      </c>
      <c r="L130" s="16"/>
      <c r="M130" s="26">
        <v>832.74420841683366</v>
      </c>
      <c r="N130" s="25">
        <v>1143.2996298085495</v>
      </c>
      <c r="O130" s="16"/>
      <c r="P130" s="16">
        <v>1134.9034733710475</v>
      </c>
      <c r="Q130" s="16">
        <v>838.54965289961604</v>
      </c>
      <c r="R130" s="16"/>
      <c r="S130" s="26">
        <v>897.2039388794567</v>
      </c>
      <c r="T130" s="25">
        <v>1163.5996314036647</v>
      </c>
      <c r="U130" s="16"/>
      <c r="V130" s="16">
        <v>1130.0315159568067</v>
      </c>
      <c r="W130" s="16">
        <v>949.76063684792712</v>
      </c>
      <c r="X130" s="16"/>
      <c r="Y130" s="26">
        <v>987.65620698071768</v>
      </c>
    </row>
    <row r="131" spans="1:25" x14ac:dyDescent="0.25">
      <c r="A131" s="21" t="s">
        <v>134</v>
      </c>
      <c r="B131" s="25">
        <v>1042.6729789446142</v>
      </c>
      <c r="C131" s="16"/>
      <c r="D131" s="17"/>
      <c r="E131" s="17"/>
      <c r="F131" s="17"/>
      <c r="G131" s="27"/>
      <c r="H131" s="25">
        <v>1030.0464107143528</v>
      </c>
      <c r="I131" s="16"/>
      <c r="J131" s="17"/>
      <c r="K131" s="17"/>
      <c r="L131" s="17"/>
      <c r="M131" s="27"/>
      <c r="N131" s="25">
        <v>1052.7448464498873</v>
      </c>
      <c r="O131" s="16"/>
      <c r="P131" s="17"/>
      <c r="Q131" s="17"/>
      <c r="R131" s="17"/>
      <c r="S131" s="27"/>
      <c r="T131" s="25">
        <v>1054.8231200025336</v>
      </c>
      <c r="U131" s="16"/>
      <c r="V131" s="17"/>
      <c r="W131" s="17"/>
      <c r="X131" s="17"/>
      <c r="Y131" s="27"/>
    </row>
    <row r="132" spans="1:25" x14ac:dyDescent="0.25">
      <c r="A132" s="21" t="s">
        <v>135</v>
      </c>
      <c r="B132" s="25">
        <v>1064.1774826014325</v>
      </c>
      <c r="C132" s="16"/>
      <c r="D132" s="16">
        <v>1074.3948314217521</v>
      </c>
      <c r="E132" s="16">
        <v>672.42424110038837</v>
      </c>
      <c r="F132" s="16"/>
      <c r="G132" s="26">
        <v>782.76080691642653</v>
      </c>
      <c r="H132" s="25">
        <v>1081.1589960109491</v>
      </c>
      <c r="I132" s="16"/>
      <c r="J132" s="16">
        <v>1085.4258019093445</v>
      </c>
      <c r="K132" s="16">
        <v>767.25859152527948</v>
      </c>
      <c r="L132" s="16"/>
      <c r="M132" s="26">
        <v>873.36190654205598</v>
      </c>
      <c r="N132" s="25">
        <v>1093.4617979743005</v>
      </c>
      <c r="O132" s="16"/>
      <c r="P132" s="16">
        <v>1091.2857604050698</v>
      </c>
      <c r="Q132" s="16">
        <v>807.12934191337558</v>
      </c>
      <c r="R132" s="16"/>
      <c r="S132" s="26">
        <v>897.15284792626744</v>
      </c>
      <c r="T132" s="25">
        <v>1092.2742674329586</v>
      </c>
      <c r="U132" s="16"/>
      <c r="V132" s="16">
        <v>1091.8842375372824</v>
      </c>
      <c r="W132" s="16">
        <v>939.55590259848987</v>
      </c>
      <c r="X132" s="16"/>
      <c r="Y132" s="26">
        <v>1028.4674025974027</v>
      </c>
    </row>
    <row r="133" spans="1:25" x14ac:dyDescent="0.25">
      <c r="A133" s="21" t="s">
        <v>136</v>
      </c>
      <c r="B133" s="25">
        <v>1046.1790130050624</v>
      </c>
      <c r="C133" s="16"/>
      <c r="D133" s="16">
        <v>1033.9717781949616</v>
      </c>
      <c r="E133" s="16">
        <v>620.94719308381434</v>
      </c>
      <c r="F133" s="16"/>
      <c r="G133" s="26">
        <v>735.10823529411766</v>
      </c>
      <c r="H133" s="25">
        <v>1063.6598008531712</v>
      </c>
      <c r="I133" s="16"/>
      <c r="J133" s="16">
        <v>1051.6336870887694</v>
      </c>
      <c r="K133" s="16">
        <v>715.07511246868046</v>
      </c>
      <c r="L133" s="16"/>
      <c r="M133" s="26">
        <v>821.01188158554942</v>
      </c>
      <c r="N133" s="25">
        <v>1079.1372709020093</v>
      </c>
      <c r="O133" s="16"/>
      <c r="P133" s="16">
        <v>1069.7448298811496</v>
      </c>
      <c r="Q133" s="16">
        <v>747.2907067298147</v>
      </c>
      <c r="R133" s="16"/>
      <c r="S133" s="26">
        <v>822.88761904761907</v>
      </c>
      <c r="T133" s="25">
        <v>1079.7802055211273</v>
      </c>
      <c r="U133" s="16"/>
      <c r="V133" s="16">
        <v>1069.2521147908021</v>
      </c>
      <c r="W133" s="16">
        <v>870.41564121764202</v>
      </c>
      <c r="X133" s="16"/>
      <c r="Y133" s="26">
        <v>955.510970428988</v>
      </c>
    </row>
    <row r="134" spans="1:25" x14ac:dyDescent="0.25">
      <c r="A134" s="21" t="s">
        <v>137</v>
      </c>
      <c r="B134" s="25">
        <v>1119.8413792789624</v>
      </c>
      <c r="C134" s="16"/>
      <c r="D134" s="16">
        <v>1102.9263932691404</v>
      </c>
      <c r="E134" s="16">
        <v>670.57322433317836</v>
      </c>
      <c r="F134" s="16"/>
      <c r="G134" s="26">
        <v>669.52777054839999</v>
      </c>
      <c r="H134" s="25">
        <v>1132.1341524173245</v>
      </c>
      <c r="I134" s="16"/>
      <c r="J134" s="16">
        <v>1116.4564836921338</v>
      </c>
      <c r="K134" s="16">
        <v>771.44430205949664</v>
      </c>
      <c r="L134" s="16"/>
      <c r="M134" s="26">
        <v>787.45126938541068</v>
      </c>
      <c r="N134" s="25">
        <v>1136.5520039595033</v>
      </c>
      <c r="O134" s="16"/>
      <c r="P134" s="16">
        <v>1124.6940193323774</v>
      </c>
      <c r="Q134" s="16">
        <v>806.62754474531641</v>
      </c>
      <c r="R134" s="16"/>
      <c r="S134" s="26">
        <v>811.58599919903884</v>
      </c>
      <c r="T134" s="25">
        <v>1132.1776352619352</v>
      </c>
      <c r="U134" s="16"/>
      <c r="V134" s="16">
        <v>1120.3349341504377</v>
      </c>
      <c r="W134" s="16">
        <v>930.55818214038675</v>
      </c>
      <c r="X134" s="16"/>
      <c r="Y134" s="26">
        <v>934.47941668658871</v>
      </c>
    </row>
    <row r="135" spans="1:25" x14ac:dyDescent="0.25">
      <c r="A135" s="21" t="s">
        <v>138</v>
      </c>
      <c r="B135" s="25">
        <v>1097.6986662820348</v>
      </c>
      <c r="C135" s="16"/>
      <c r="D135" s="16">
        <v>1089.8403285086433</v>
      </c>
      <c r="E135" s="16">
        <v>672.3787912213196</v>
      </c>
      <c r="F135" s="16"/>
      <c r="G135" s="26">
        <v>4790.0664705882346</v>
      </c>
      <c r="H135" s="25">
        <v>1113.078209045934</v>
      </c>
      <c r="I135" s="16"/>
      <c r="J135" s="16">
        <v>1105.4856548535638</v>
      </c>
      <c r="K135" s="16">
        <v>773.67475380157452</v>
      </c>
      <c r="L135" s="16"/>
      <c r="M135" s="26">
        <v>8256.8684210526317</v>
      </c>
      <c r="N135" s="25">
        <v>1119.025105055149</v>
      </c>
      <c r="O135" s="16"/>
      <c r="P135" s="16">
        <v>1116.2595969124743</v>
      </c>
      <c r="Q135" s="16">
        <v>810.39533534217662</v>
      </c>
      <c r="R135" s="16"/>
      <c r="S135" s="26">
        <v>4566.6142105263161</v>
      </c>
      <c r="T135" s="25">
        <v>1118.5504787389893</v>
      </c>
      <c r="U135" s="16"/>
      <c r="V135" s="16">
        <v>1110.9770096321593</v>
      </c>
      <c r="W135" s="16">
        <v>933.06646937508208</v>
      </c>
      <c r="X135" s="16"/>
      <c r="Y135" s="26">
        <v>2260.7714285714283</v>
      </c>
    </row>
    <row r="136" spans="1:25" x14ac:dyDescent="0.25">
      <c r="A136" s="21" t="s">
        <v>139</v>
      </c>
      <c r="B136" s="25">
        <v>1064.8273269024362</v>
      </c>
      <c r="C136" s="16"/>
      <c r="D136" s="16">
        <v>1050.5136640781163</v>
      </c>
      <c r="E136" s="16">
        <v>638.86556219445959</v>
      </c>
      <c r="F136" s="17"/>
      <c r="G136" s="27"/>
      <c r="H136" s="25">
        <v>1079.2487942340495</v>
      </c>
      <c r="I136" s="16"/>
      <c r="J136" s="16">
        <v>1057.6218599456527</v>
      </c>
      <c r="K136" s="16">
        <v>734.4929457046926</v>
      </c>
      <c r="L136" s="17"/>
      <c r="M136" s="27"/>
      <c r="N136" s="25">
        <v>1093.3054718952756</v>
      </c>
      <c r="O136" s="16"/>
      <c r="P136" s="16">
        <v>1063.4496577349241</v>
      </c>
      <c r="Q136" s="16">
        <v>759.94733690360295</v>
      </c>
      <c r="R136" s="16"/>
      <c r="S136" s="26"/>
      <c r="T136" s="25">
        <v>1088.6752939310713</v>
      </c>
      <c r="U136" s="16"/>
      <c r="V136" s="16">
        <v>1049.0148179740663</v>
      </c>
      <c r="W136" s="16">
        <v>875.19633076886771</v>
      </c>
      <c r="X136" s="16"/>
      <c r="Y136" s="26">
        <v>825.66737845567206</v>
      </c>
    </row>
    <row r="137" spans="1:25" x14ac:dyDescent="0.25">
      <c r="A137" s="21" t="s">
        <v>140</v>
      </c>
      <c r="B137" s="25">
        <v>1054.5949392696243</v>
      </c>
      <c r="C137" s="16"/>
      <c r="D137" s="16">
        <v>1040.0288852250917</v>
      </c>
      <c r="E137" s="16">
        <v>622.45612924584509</v>
      </c>
      <c r="F137" s="16"/>
      <c r="G137" s="26">
        <v>665.23041587237265</v>
      </c>
      <c r="H137" s="25">
        <v>1053.2463566302627</v>
      </c>
      <c r="I137" s="16"/>
      <c r="J137" s="16">
        <v>1056.5404930659338</v>
      </c>
      <c r="K137" s="16">
        <v>709.48021824423745</v>
      </c>
      <c r="L137" s="16"/>
      <c r="M137" s="26">
        <v>764.1238798442331</v>
      </c>
      <c r="N137" s="25">
        <v>1058.7215010893001</v>
      </c>
      <c r="O137" s="16"/>
      <c r="P137" s="16">
        <v>1063.4657841833769</v>
      </c>
      <c r="Q137" s="16">
        <v>746.78822640995998</v>
      </c>
      <c r="R137" s="16"/>
      <c r="S137" s="26">
        <v>797.89368924947189</v>
      </c>
      <c r="T137" s="25">
        <v>1068.9768492721078</v>
      </c>
      <c r="U137" s="16"/>
      <c r="V137" s="16">
        <v>1057.4342375705462</v>
      </c>
      <c r="W137" s="16">
        <v>867.44015276817117</v>
      </c>
      <c r="X137" s="16"/>
      <c r="Y137" s="26">
        <v>925.89146212716912</v>
      </c>
    </row>
    <row r="138" spans="1:25" x14ac:dyDescent="0.25">
      <c r="A138" s="21" t="s">
        <v>141</v>
      </c>
      <c r="B138" s="25">
        <v>1056.8050127692961</v>
      </c>
      <c r="C138" s="16"/>
      <c r="D138" s="16">
        <v>1069.6687641974324</v>
      </c>
      <c r="E138" s="16">
        <v>636.08947049083417</v>
      </c>
      <c r="F138" s="16"/>
      <c r="G138" s="26">
        <v>726.13736382536388</v>
      </c>
      <c r="H138" s="25">
        <v>1075.0393569001742</v>
      </c>
      <c r="I138" s="16"/>
      <c r="J138" s="16">
        <v>1080.7417133701799</v>
      </c>
      <c r="K138" s="16">
        <v>728.14753389099462</v>
      </c>
      <c r="L138" s="16"/>
      <c r="M138" s="26">
        <v>785.6079454722493</v>
      </c>
      <c r="N138" s="25">
        <v>1089.3103992760248</v>
      </c>
      <c r="O138" s="16"/>
      <c r="P138" s="16">
        <v>1086.4768636670342</v>
      </c>
      <c r="Q138" s="16">
        <v>764.32129806381226</v>
      </c>
      <c r="R138" s="16"/>
      <c r="S138" s="26">
        <v>927.85391722810402</v>
      </c>
      <c r="T138" s="25">
        <v>1087.2029231405015</v>
      </c>
      <c r="U138" s="16"/>
      <c r="V138" s="16">
        <v>1089.1819432135303</v>
      </c>
      <c r="W138" s="16">
        <v>893.75627951347485</v>
      </c>
      <c r="X138" s="16"/>
      <c r="Y138" s="26">
        <v>1011.8271447310888</v>
      </c>
    </row>
    <row r="139" spans="1:25" x14ac:dyDescent="0.25">
      <c r="A139" s="21" t="s">
        <v>142</v>
      </c>
      <c r="B139" s="25">
        <v>1063.393459794923</v>
      </c>
      <c r="C139" s="16"/>
      <c r="D139" s="17"/>
      <c r="E139" s="17"/>
      <c r="F139" s="17"/>
      <c r="G139" s="27"/>
      <c r="H139" s="25">
        <v>1077.6356415414757</v>
      </c>
      <c r="I139" s="16"/>
      <c r="J139" s="17"/>
      <c r="K139" s="17"/>
      <c r="L139" s="17"/>
      <c r="M139" s="27"/>
      <c r="N139" s="25">
        <v>1086.6737797427629</v>
      </c>
      <c r="O139" s="16"/>
      <c r="P139" s="17"/>
      <c r="Q139" s="17"/>
      <c r="R139" s="17"/>
      <c r="S139" s="27"/>
      <c r="T139" s="25">
        <v>1090.0115113710904</v>
      </c>
      <c r="U139" s="16"/>
      <c r="V139" s="17"/>
      <c r="W139" s="17"/>
      <c r="X139" s="17"/>
      <c r="Y139" s="27"/>
    </row>
    <row r="140" spans="1:25" x14ac:dyDescent="0.25">
      <c r="A140" s="21" t="s">
        <v>143</v>
      </c>
      <c r="B140" s="25">
        <v>1060.5510772866946</v>
      </c>
      <c r="C140" s="16"/>
      <c r="D140" s="16">
        <v>1042.6362362362361</v>
      </c>
      <c r="E140" s="16">
        <v>636.91932213625216</v>
      </c>
      <c r="F140" s="16"/>
      <c r="G140" s="26"/>
      <c r="H140" s="25">
        <v>1079.8143322283859</v>
      </c>
      <c r="I140" s="16"/>
      <c r="J140" s="16">
        <v>1054.1076867580034</v>
      </c>
      <c r="K140" s="16">
        <v>733.07589222686238</v>
      </c>
      <c r="L140" s="16"/>
      <c r="M140" s="26">
        <v>775.62995150339475</v>
      </c>
      <c r="N140" s="25">
        <v>1088.4931492519304</v>
      </c>
      <c r="O140" s="16"/>
      <c r="P140" s="16">
        <v>1062.8858826450121</v>
      </c>
      <c r="Q140" s="16">
        <v>765.50953915930995</v>
      </c>
      <c r="R140" s="16"/>
      <c r="S140" s="26">
        <v>781.15385350318468</v>
      </c>
      <c r="T140" s="25">
        <v>1089.2821941871846</v>
      </c>
      <c r="U140" s="16"/>
      <c r="V140" s="16">
        <v>1062.1117060036947</v>
      </c>
      <c r="W140" s="16">
        <v>891.08298889652428</v>
      </c>
      <c r="X140" s="16"/>
      <c r="Y140" s="26">
        <v>901.1747184466019</v>
      </c>
    </row>
    <row r="141" spans="1:25" x14ac:dyDescent="0.25">
      <c r="A141" s="21" t="s">
        <v>144</v>
      </c>
      <c r="B141" s="25">
        <v>1090.8718510475039</v>
      </c>
      <c r="C141" s="16"/>
      <c r="D141" s="16">
        <v>1059.0226405956298</v>
      </c>
      <c r="E141" s="16">
        <v>643.6868682950311</v>
      </c>
      <c r="F141" s="16"/>
      <c r="G141" s="26">
        <v>660.12097172688266</v>
      </c>
      <c r="H141" s="25">
        <v>1101.5919463045129</v>
      </c>
      <c r="I141" s="16"/>
      <c r="J141" s="16">
        <v>1072.02677627772</v>
      </c>
      <c r="K141" s="16">
        <v>732.7713439091408</v>
      </c>
      <c r="L141" s="16"/>
      <c r="M141" s="26">
        <v>757.4148740988403</v>
      </c>
      <c r="N141" s="25">
        <v>1111.0942401235934</v>
      </c>
      <c r="O141" s="16"/>
      <c r="P141" s="16">
        <v>1076.948729810694</v>
      </c>
      <c r="Q141" s="16">
        <v>766.49686127469454</v>
      </c>
      <c r="R141" s="16"/>
      <c r="S141" s="26">
        <v>792.55477705441604</v>
      </c>
      <c r="T141" s="25">
        <v>1108.319000650908</v>
      </c>
      <c r="U141" s="16"/>
      <c r="V141" s="16">
        <v>1074.0330808811848</v>
      </c>
      <c r="W141" s="16">
        <v>895.35790623191178</v>
      </c>
      <c r="X141" s="16"/>
      <c r="Y141" s="26">
        <v>906.61809753712646</v>
      </c>
    </row>
    <row r="142" spans="1:25" x14ac:dyDescent="0.25">
      <c r="A142" s="21" t="s">
        <v>145</v>
      </c>
      <c r="B142" s="25">
        <v>1077.3448814913941</v>
      </c>
      <c r="C142" s="16"/>
      <c r="D142" s="16">
        <v>1031.5260163199503</v>
      </c>
      <c r="E142" s="16">
        <v>597.09320523176348</v>
      </c>
      <c r="F142" s="16"/>
      <c r="G142" s="26">
        <v>613.31815519308577</v>
      </c>
      <c r="H142" s="25">
        <v>1091.510222160008</v>
      </c>
      <c r="I142" s="16"/>
      <c r="J142" s="16">
        <v>1046.2255115383552</v>
      </c>
      <c r="K142" s="16">
        <v>694.60496232499145</v>
      </c>
      <c r="L142" s="16"/>
      <c r="M142" s="26">
        <v>712.34123607369509</v>
      </c>
      <c r="N142" s="25">
        <v>1108.2780821380004</v>
      </c>
      <c r="O142" s="16"/>
      <c r="P142" s="16">
        <v>1060.3850723152211</v>
      </c>
      <c r="Q142" s="16">
        <v>722.85648584468731</v>
      </c>
      <c r="R142" s="16"/>
      <c r="S142" s="26">
        <v>741.19727205194215</v>
      </c>
      <c r="T142" s="25">
        <v>1096.815960313719</v>
      </c>
      <c r="U142" s="16"/>
      <c r="V142" s="16">
        <v>1056.5411660659402</v>
      </c>
      <c r="W142" s="16">
        <v>846.25343208368304</v>
      </c>
      <c r="X142" s="16"/>
      <c r="Y142" s="26">
        <v>860.37295568910065</v>
      </c>
    </row>
    <row r="143" spans="1:25" x14ac:dyDescent="0.25">
      <c r="A143" s="21" t="s">
        <v>146</v>
      </c>
      <c r="B143" s="25">
        <v>1167.5872476923996</v>
      </c>
      <c r="C143" s="16"/>
      <c r="D143" s="16">
        <v>1143.3972959921966</v>
      </c>
      <c r="E143" s="16">
        <v>692.24440455341494</v>
      </c>
      <c r="F143" s="16"/>
      <c r="G143" s="26">
        <v>692.88677399633184</v>
      </c>
      <c r="H143" s="25">
        <v>1190.2439389627393</v>
      </c>
      <c r="I143" s="16"/>
      <c r="J143" s="16">
        <v>1165.5581702873399</v>
      </c>
      <c r="K143" s="16">
        <v>795.59410684177465</v>
      </c>
      <c r="L143" s="16"/>
      <c r="M143" s="26">
        <v>809.92039003250261</v>
      </c>
      <c r="N143" s="25">
        <v>1190.4013538945785</v>
      </c>
      <c r="O143" s="16"/>
      <c r="P143" s="16">
        <v>1164.6777862572831</v>
      </c>
      <c r="Q143" s="16">
        <v>833.17769271512827</v>
      </c>
      <c r="R143" s="16"/>
      <c r="S143" s="26">
        <v>830.00876729692607</v>
      </c>
      <c r="T143" s="25">
        <v>1182.6021584807411</v>
      </c>
      <c r="U143" s="16"/>
      <c r="V143" s="16">
        <v>1168.4847911130364</v>
      </c>
      <c r="W143" s="16">
        <v>972.68330865933751</v>
      </c>
      <c r="X143" s="16"/>
      <c r="Y143" s="26">
        <v>983.76068328319718</v>
      </c>
    </row>
    <row r="144" spans="1:25" x14ac:dyDescent="0.25">
      <c r="A144" s="21" t="s">
        <v>147</v>
      </c>
      <c r="B144" s="25">
        <v>1136.6220560394788</v>
      </c>
      <c r="C144" s="16"/>
      <c r="D144" s="16">
        <v>1134.3571609744583</v>
      </c>
      <c r="E144" s="16">
        <v>683.62218105558156</v>
      </c>
      <c r="F144" s="16"/>
      <c r="G144" s="26">
        <v>682.91202729394865</v>
      </c>
      <c r="H144" s="25">
        <v>1150.0076587475667</v>
      </c>
      <c r="I144" s="16"/>
      <c r="J144" s="16">
        <v>1145.3479755470646</v>
      </c>
      <c r="K144" s="16">
        <v>783.36697601946423</v>
      </c>
      <c r="L144" s="16"/>
      <c r="M144" s="26">
        <v>793.37353809333854</v>
      </c>
      <c r="N144" s="25">
        <v>1151.9133263363397</v>
      </c>
      <c r="O144" s="16"/>
      <c r="P144" s="16">
        <v>1147.7965414552589</v>
      </c>
      <c r="Q144" s="16">
        <v>823.42342125787434</v>
      </c>
      <c r="R144" s="16"/>
      <c r="S144" s="26">
        <v>837.0043954619124</v>
      </c>
      <c r="T144" s="25">
        <v>1147.7057329370475</v>
      </c>
      <c r="U144" s="16"/>
      <c r="V144" s="16">
        <v>1144.8665208869475</v>
      </c>
      <c r="W144" s="16">
        <v>959.99283415340687</v>
      </c>
      <c r="X144" s="16"/>
      <c r="Y144" s="26">
        <v>960.88244254255233</v>
      </c>
    </row>
    <row r="145" spans="1:25" x14ac:dyDescent="0.25">
      <c r="A145" s="21" t="s">
        <v>148</v>
      </c>
      <c r="B145" s="25">
        <v>1102.4739557928735</v>
      </c>
      <c r="C145" s="16"/>
      <c r="D145" s="16">
        <v>1131.7419999843203</v>
      </c>
      <c r="E145" s="16">
        <v>679.95045080533748</v>
      </c>
      <c r="F145" s="16"/>
      <c r="G145" s="26">
        <v>615.69478110779858</v>
      </c>
      <c r="H145" s="25">
        <v>1125.9119959266807</v>
      </c>
      <c r="I145" s="16"/>
      <c r="J145" s="16">
        <v>1142.0247632799596</v>
      </c>
      <c r="K145" s="16">
        <v>785.12519970626818</v>
      </c>
      <c r="L145" s="16"/>
      <c r="M145" s="26">
        <v>715.36638783269962</v>
      </c>
      <c r="N145" s="25">
        <v>1137.2948066555357</v>
      </c>
      <c r="O145" s="16"/>
      <c r="P145" s="16">
        <v>1147.6411308861602</v>
      </c>
      <c r="Q145" s="16">
        <v>818.43580143636711</v>
      </c>
      <c r="R145" s="16"/>
      <c r="S145" s="26">
        <v>745.18278355721634</v>
      </c>
      <c r="T145" s="25">
        <v>1135.5342174721816</v>
      </c>
      <c r="U145" s="16"/>
      <c r="V145" s="16">
        <v>1143.6742621029068</v>
      </c>
      <c r="W145" s="16">
        <v>946.16546576918768</v>
      </c>
      <c r="X145" s="16"/>
      <c r="Y145" s="26">
        <v>870.72125313283198</v>
      </c>
    </row>
    <row r="146" spans="1:25" x14ac:dyDescent="0.25">
      <c r="A146" s="21" t="s">
        <v>149</v>
      </c>
      <c r="B146" s="25">
        <v>1122.3725141638199</v>
      </c>
      <c r="C146" s="16"/>
      <c r="D146" s="16">
        <v>1141.5274083847082</v>
      </c>
      <c r="E146" s="16">
        <v>679.58408029697011</v>
      </c>
      <c r="F146" s="16"/>
      <c r="G146" s="26">
        <v>635.33979909112645</v>
      </c>
      <c r="H146" s="25">
        <v>1139.8460543675292</v>
      </c>
      <c r="I146" s="16"/>
      <c r="J146" s="16">
        <v>1153.6080895272398</v>
      </c>
      <c r="K146" s="16">
        <v>780.84800684653305</v>
      </c>
      <c r="L146" s="16"/>
      <c r="M146" s="26">
        <v>746.57761260669736</v>
      </c>
      <c r="N146" s="25">
        <v>1147.6374079721754</v>
      </c>
      <c r="O146" s="16"/>
      <c r="P146" s="16">
        <v>1156.4527651778112</v>
      </c>
      <c r="Q146" s="16">
        <v>817.68906263043243</v>
      </c>
      <c r="R146" s="16"/>
      <c r="S146" s="26">
        <v>781.60075106351769</v>
      </c>
      <c r="T146" s="25">
        <v>1139.1529818122967</v>
      </c>
      <c r="U146" s="16"/>
      <c r="V146" s="16">
        <v>1148.7293229933064</v>
      </c>
      <c r="W146" s="16">
        <v>952.5752344082822</v>
      </c>
      <c r="X146" s="16"/>
      <c r="Y146" s="26">
        <v>914.57545735997746</v>
      </c>
    </row>
    <row r="147" spans="1:25" x14ac:dyDescent="0.25">
      <c r="A147" s="21" t="s">
        <v>150</v>
      </c>
      <c r="B147" s="25">
        <v>1132.6695641776241</v>
      </c>
      <c r="C147" s="16"/>
      <c r="D147" s="16">
        <v>1343.8087916863703</v>
      </c>
      <c r="E147" s="16">
        <v>874.22768751537012</v>
      </c>
      <c r="F147" s="16"/>
      <c r="G147" s="26">
        <v>646.46799076212471</v>
      </c>
      <c r="H147" s="25">
        <v>1158.6552444992979</v>
      </c>
      <c r="I147" s="16"/>
      <c r="J147" s="16">
        <v>1346.4284983617754</v>
      </c>
      <c r="K147" s="16">
        <v>1008.2341253709866</v>
      </c>
      <c r="L147" s="16"/>
      <c r="M147" s="26">
        <v>850.00560570071252</v>
      </c>
      <c r="N147" s="25">
        <v>1151.0690304319114</v>
      </c>
      <c r="O147" s="16"/>
      <c r="P147" s="16">
        <v>1336.4200614365097</v>
      </c>
      <c r="Q147" s="16">
        <v>1039.4126695526695</v>
      </c>
      <c r="R147" s="16"/>
      <c r="S147" s="26">
        <v>937.25443609022557</v>
      </c>
      <c r="T147" s="25">
        <v>1142.0274235155061</v>
      </c>
      <c r="U147" s="16"/>
      <c r="V147" s="16">
        <v>1330.52469942431</v>
      </c>
      <c r="W147" s="16">
        <v>1142.8879143384072</v>
      </c>
      <c r="X147" s="16"/>
      <c r="Y147" s="26">
        <v>950.4</v>
      </c>
    </row>
    <row r="148" spans="1:25" x14ac:dyDescent="0.25">
      <c r="A148" s="21" t="s">
        <v>151</v>
      </c>
      <c r="B148" s="25">
        <v>1155.6865700040055</v>
      </c>
      <c r="C148" s="16"/>
      <c r="D148" s="16">
        <v>1135.4412458133038</v>
      </c>
      <c r="E148" s="16">
        <v>760.84892128776062</v>
      </c>
      <c r="F148" s="16"/>
      <c r="G148" s="26">
        <v>681.62113026401926</v>
      </c>
      <c r="H148" s="25">
        <v>1178.988278202932</v>
      </c>
      <c r="I148" s="16"/>
      <c r="J148" s="16">
        <v>1152.1137052376516</v>
      </c>
      <c r="K148" s="16">
        <v>860.71119165560003</v>
      </c>
      <c r="L148" s="16"/>
      <c r="M148" s="26">
        <v>787.58446522234885</v>
      </c>
      <c r="N148" s="25">
        <v>1181.7239294807218</v>
      </c>
      <c r="O148" s="16"/>
      <c r="P148" s="16">
        <v>1148.0597816212642</v>
      </c>
      <c r="Q148" s="16">
        <v>896.8234341844468</v>
      </c>
      <c r="R148" s="16"/>
      <c r="S148" s="26">
        <v>844.33571910871035</v>
      </c>
      <c r="T148" s="25">
        <v>1167.0830390273102</v>
      </c>
      <c r="U148" s="16"/>
      <c r="V148" s="16">
        <v>1148.3342102720337</v>
      </c>
      <c r="W148" s="16">
        <v>1024.203210154589</v>
      </c>
      <c r="X148" s="16"/>
      <c r="Y148" s="26">
        <v>930.53602914389796</v>
      </c>
    </row>
    <row r="149" spans="1:25" x14ac:dyDescent="0.25">
      <c r="A149" s="21" t="s">
        <v>152</v>
      </c>
      <c r="B149" s="25">
        <v>1097.335275298007</v>
      </c>
      <c r="C149" s="16"/>
      <c r="D149" s="16">
        <v>1086.8014945161219</v>
      </c>
      <c r="E149" s="16">
        <v>673.01871644938308</v>
      </c>
      <c r="F149" s="16"/>
      <c r="G149" s="26">
        <v>643.31515177426252</v>
      </c>
      <c r="H149" s="25">
        <v>1109.9240756226341</v>
      </c>
      <c r="I149" s="16"/>
      <c r="J149" s="16">
        <v>1110.7466760354407</v>
      </c>
      <c r="K149" s="16">
        <v>771.98309668287152</v>
      </c>
      <c r="L149" s="16"/>
      <c r="M149" s="26">
        <v>748.35978276269191</v>
      </c>
      <c r="N149" s="25">
        <v>1112.5245992661705</v>
      </c>
      <c r="O149" s="16"/>
      <c r="P149" s="16">
        <v>1114.55062944108</v>
      </c>
      <c r="Q149" s="16">
        <v>810.03768084973649</v>
      </c>
      <c r="R149" s="16"/>
      <c r="S149" s="26">
        <v>775.56080919080921</v>
      </c>
      <c r="T149" s="25">
        <v>1107.636426497254</v>
      </c>
      <c r="U149" s="16"/>
      <c r="V149" s="16">
        <v>1115.8428501538756</v>
      </c>
      <c r="W149" s="16">
        <v>944.31824596314493</v>
      </c>
      <c r="X149" s="16"/>
      <c r="Y149" s="26">
        <v>898.74537040795622</v>
      </c>
    </row>
    <row r="150" spans="1:25" x14ac:dyDescent="0.25">
      <c r="A150" s="21" t="s">
        <v>153</v>
      </c>
      <c r="B150" s="25">
        <v>1101.4666794380798</v>
      </c>
      <c r="C150" s="16"/>
      <c r="D150" s="16">
        <v>1101.7132753241108</v>
      </c>
      <c r="E150" s="16">
        <v>661.79458241508155</v>
      </c>
      <c r="F150" s="16"/>
      <c r="G150" s="26">
        <v>659.5967966984374</v>
      </c>
      <c r="H150" s="25">
        <v>1115.8610029013523</v>
      </c>
      <c r="I150" s="16"/>
      <c r="J150" s="16">
        <v>1114.830586080225</v>
      </c>
      <c r="K150" s="16">
        <v>766.20252150509941</v>
      </c>
      <c r="L150" s="16"/>
      <c r="M150" s="26">
        <v>741.41113070811139</v>
      </c>
      <c r="N150" s="25">
        <v>1125.045557764437</v>
      </c>
      <c r="O150" s="16"/>
      <c r="P150" s="16">
        <v>1123.2629768221143</v>
      </c>
      <c r="Q150" s="16">
        <v>801.40035191452921</v>
      </c>
      <c r="R150" s="16"/>
      <c r="S150" s="26">
        <v>781.19447233141818</v>
      </c>
      <c r="T150" s="25">
        <v>1119.4641337486967</v>
      </c>
      <c r="U150" s="16"/>
      <c r="V150" s="16">
        <v>1117.7084575779954</v>
      </c>
      <c r="W150" s="16">
        <v>925.34717778331458</v>
      </c>
      <c r="X150" s="16"/>
      <c r="Y150" s="26">
        <v>894.10468395461896</v>
      </c>
    </row>
    <row r="151" spans="1:25" x14ac:dyDescent="0.25">
      <c r="A151" s="21" t="s">
        <v>154</v>
      </c>
      <c r="B151" s="25">
        <v>1098.8569447056561</v>
      </c>
      <c r="C151" s="16"/>
      <c r="D151" s="16">
        <v>1075.2810542560417</v>
      </c>
      <c r="E151" s="16">
        <v>643.80732363015932</v>
      </c>
      <c r="F151" s="16"/>
      <c r="G151" s="26">
        <v>625.6527657101343</v>
      </c>
      <c r="H151" s="25">
        <v>1109.4437176915314</v>
      </c>
      <c r="I151" s="16"/>
      <c r="J151" s="16">
        <v>1085.7756192220331</v>
      </c>
      <c r="K151" s="16">
        <v>740.16377934144998</v>
      </c>
      <c r="L151" s="16"/>
      <c r="M151" s="26">
        <v>719.0958336602589</v>
      </c>
      <c r="N151" s="25">
        <v>1119.3967250468997</v>
      </c>
      <c r="O151" s="16"/>
      <c r="P151" s="16">
        <v>1089.8678635992596</v>
      </c>
      <c r="Q151" s="16">
        <v>773.61740295708364</v>
      </c>
      <c r="R151" s="16"/>
      <c r="S151" s="26">
        <v>752.78735632183907</v>
      </c>
      <c r="T151" s="25">
        <v>1120.5964968650353</v>
      </c>
      <c r="U151" s="16"/>
      <c r="V151" s="16">
        <v>1083.6256775785514</v>
      </c>
      <c r="W151" s="16">
        <v>900.5829235697845</v>
      </c>
      <c r="X151" s="16"/>
      <c r="Y151" s="26">
        <v>890.35530457436209</v>
      </c>
    </row>
    <row r="152" spans="1:25" ht="15.75" thickBot="1" x14ac:dyDescent="0.3">
      <c r="A152" s="22" t="s">
        <v>155</v>
      </c>
      <c r="B152" s="29">
        <v>1071.6586929028194</v>
      </c>
      <c r="C152" s="30"/>
      <c r="D152" s="30">
        <v>1072.4129842332807</v>
      </c>
      <c r="E152" s="30">
        <v>651.21125677293662</v>
      </c>
      <c r="F152" s="30"/>
      <c r="G152" s="31">
        <v>686.75827160493827</v>
      </c>
      <c r="H152" s="29">
        <v>1091.7160977689953</v>
      </c>
      <c r="I152" s="30"/>
      <c r="J152" s="30">
        <v>1083.2773680762048</v>
      </c>
      <c r="K152" s="30">
        <v>750.19192830306258</v>
      </c>
      <c r="L152" s="30"/>
      <c r="M152" s="31">
        <v>796.2778784956605</v>
      </c>
      <c r="N152" s="29">
        <v>1100.7462426286263</v>
      </c>
      <c r="O152" s="30"/>
      <c r="P152" s="30">
        <v>1091.379521313846</v>
      </c>
      <c r="Q152" s="30">
        <v>784.90057109452289</v>
      </c>
      <c r="R152" s="30"/>
      <c r="S152" s="31">
        <v>826.4069213069489</v>
      </c>
      <c r="T152" s="29">
        <v>1098.1860274428857</v>
      </c>
      <c r="U152" s="30"/>
      <c r="V152" s="30">
        <v>1087.7575598823826</v>
      </c>
      <c r="W152" s="30">
        <v>906.92639876789826</v>
      </c>
      <c r="X152" s="30"/>
      <c r="Y152" s="31">
        <v>916.10196363636385</v>
      </c>
    </row>
  </sheetData>
  <mergeCells count="17">
    <mergeCell ref="B2:C2"/>
    <mergeCell ref="D2:E2"/>
    <mergeCell ref="F2:G2"/>
    <mergeCell ref="B1:G1"/>
    <mergeCell ref="H2:I2"/>
    <mergeCell ref="L2:M2"/>
    <mergeCell ref="H1:M1"/>
    <mergeCell ref="N2:O2"/>
    <mergeCell ref="P2:Q2"/>
    <mergeCell ref="R2:S2"/>
    <mergeCell ref="N1:S1"/>
    <mergeCell ref="J2:K2"/>
    <mergeCell ref="AA2:AL5"/>
    <mergeCell ref="T2:U2"/>
    <mergeCell ref="V2:W2"/>
    <mergeCell ref="X2:Y2"/>
    <mergeCell ref="T1:Y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943-1569-491E-A7C8-2EC20A8B27EA}">
  <dimension ref="A1:AL100"/>
  <sheetViews>
    <sheetView workbookViewId="0">
      <selection activeCell="AA2" sqref="AA2:AL5"/>
    </sheetView>
  </sheetViews>
  <sheetFormatPr defaultColWidth="9.140625" defaultRowHeight="15" x14ac:dyDescent="0.25"/>
  <cols>
    <col min="1" max="1" width="6.140625" style="33" bestFit="1" customWidth="1"/>
    <col min="2" max="2" width="11.85546875" style="33" bestFit="1" customWidth="1"/>
    <col min="3" max="3" width="12" style="33" bestFit="1" customWidth="1"/>
    <col min="4" max="4" width="11.85546875" style="33" bestFit="1" customWidth="1"/>
    <col min="5" max="5" width="12" style="33" bestFit="1" customWidth="1"/>
    <col min="6" max="6" width="11.85546875" style="33" bestFit="1" customWidth="1"/>
    <col min="7" max="7" width="12" style="33" bestFit="1" customWidth="1"/>
    <col min="8" max="8" width="11.85546875" style="33" bestFit="1" customWidth="1"/>
    <col min="9" max="9" width="12" style="33" bestFit="1" customWidth="1"/>
    <col min="10" max="10" width="11.85546875" style="33" bestFit="1" customWidth="1"/>
    <col min="11" max="11" width="12" style="33" bestFit="1" customWidth="1"/>
    <col min="12" max="12" width="11.85546875" style="33" bestFit="1" customWidth="1"/>
    <col min="13" max="13" width="12" style="33" bestFit="1" customWidth="1"/>
    <col min="14" max="14" width="11.85546875" style="33" bestFit="1" customWidth="1"/>
    <col min="15" max="15" width="12" style="33" bestFit="1" customWidth="1"/>
    <col min="16" max="16" width="11.85546875" style="33" bestFit="1" customWidth="1"/>
    <col min="17" max="17" width="12" style="33" bestFit="1" customWidth="1"/>
    <col min="18" max="18" width="11.85546875" style="33" bestFit="1" customWidth="1"/>
    <col min="19" max="19" width="12" style="33" bestFit="1" customWidth="1"/>
    <col min="20" max="20" width="11.85546875" style="33" bestFit="1" customWidth="1"/>
    <col min="21" max="21" width="12" style="33" bestFit="1" customWidth="1"/>
    <col min="22" max="22" width="11.85546875" style="33" bestFit="1" customWidth="1"/>
    <col min="23" max="23" width="12" style="33" bestFit="1" customWidth="1"/>
    <col min="24" max="24" width="11.85546875" style="33" bestFit="1" customWidth="1"/>
    <col min="25" max="25" width="12" style="33" bestFit="1" customWidth="1"/>
    <col min="26" max="16384" width="9.140625" style="33"/>
  </cols>
  <sheetData>
    <row r="1" spans="1:38" s="32" customFormat="1" ht="15.75" thickBot="1" x14ac:dyDescent="0.3">
      <c r="A1" s="18"/>
      <c r="B1" s="55" t="s">
        <v>0</v>
      </c>
      <c r="C1" s="56"/>
      <c r="D1" s="56"/>
      <c r="E1" s="56"/>
      <c r="F1" s="56"/>
      <c r="G1" s="57"/>
      <c r="H1" s="55" t="s">
        <v>1</v>
      </c>
      <c r="I1" s="56"/>
      <c r="J1" s="56"/>
      <c r="K1" s="56"/>
      <c r="L1" s="56"/>
      <c r="M1" s="57"/>
      <c r="N1" s="55" t="s">
        <v>2</v>
      </c>
      <c r="O1" s="56"/>
      <c r="P1" s="56"/>
      <c r="Q1" s="56"/>
      <c r="R1" s="56"/>
      <c r="S1" s="57"/>
      <c r="T1" s="55" t="s">
        <v>3</v>
      </c>
      <c r="U1" s="56"/>
      <c r="V1" s="56"/>
      <c r="W1" s="56"/>
      <c r="X1" s="56"/>
      <c r="Y1" s="57"/>
    </row>
    <row r="2" spans="1:38" s="32" customFormat="1" ht="15" customHeight="1" x14ac:dyDescent="0.25">
      <c r="A2" s="19"/>
      <c r="B2" s="51" t="s">
        <v>256</v>
      </c>
      <c r="C2" s="52"/>
      <c r="D2" s="53" t="s">
        <v>257</v>
      </c>
      <c r="E2" s="52"/>
      <c r="F2" s="53" t="s">
        <v>258</v>
      </c>
      <c r="G2" s="54"/>
      <c r="H2" s="51" t="s">
        <v>256</v>
      </c>
      <c r="I2" s="52"/>
      <c r="J2" s="53" t="s">
        <v>257</v>
      </c>
      <c r="K2" s="52"/>
      <c r="L2" s="53" t="s">
        <v>258</v>
      </c>
      <c r="M2" s="54"/>
      <c r="N2" s="51" t="s">
        <v>256</v>
      </c>
      <c r="O2" s="52"/>
      <c r="P2" s="53" t="s">
        <v>257</v>
      </c>
      <c r="Q2" s="52"/>
      <c r="R2" s="53" t="s">
        <v>258</v>
      </c>
      <c r="S2" s="54"/>
      <c r="T2" s="51" t="s">
        <v>256</v>
      </c>
      <c r="U2" s="52"/>
      <c r="V2" s="53" t="s">
        <v>257</v>
      </c>
      <c r="W2" s="52"/>
      <c r="X2" s="53" t="s">
        <v>258</v>
      </c>
      <c r="Y2" s="54"/>
      <c r="AA2" s="42" t="s">
        <v>261</v>
      </c>
      <c r="AB2" s="43"/>
      <c r="AC2" s="43"/>
      <c r="AD2" s="43"/>
      <c r="AE2" s="43"/>
      <c r="AF2" s="43"/>
      <c r="AG2" s="43"/>
      <c r="AH2" s="43"/>
      <c r="AI2" s="43"/>
      <c r="AJ2" s="43"/>
      <c r="AK2" s="43"/>
      <c r="AL2" s="44"/>
    </row>
    <row r="3" spans="1:38" s="32" customFormat="1" x14ac:dyDescent="0.25">
      <c r="A3" s="20" t="s">
        <v>156</v>
      </c>
      <c r="B3" s="23" t="s">
        <v>5</v>
      </c>
      <c r="C3" s="14" t="s">
        <v>6</v>
      </c>
      <c r="D3" s="14" t="s">
        <v>5</v>
      </c>
      <c r="E3" s="14" t="s">
        <v>6</v>
      </c>
      <c r="F3" s="14" t="s">
        <v>5</v>
      </c>
      <c r="G3" s="24" t="s">
        <v>6</v>
      </c>
      <c r="H3" s="23" t="s">
        <v>5</v>
      </c>
      <c r="I3" s="14" t="s">
        <v>6</v>
      </c>
      <c r="J3" s="14" t="s">
        <v>5</v>
      </c>
      <c r="K3" s="14" t="s">
        <v>6</v>
      </c>
      <c r="L3" s="14" t="s">
        <v>5</v>
      </c>
      <c r="M3" s="24" t="s">
        <v>6</v>
      </c>
      <c r="N3" s="23" t="s">
        <v>5</v>
      </c>
      <c r="O3" s="14" t="s">
        <v>6</v>
      </c>
      <c r="P3" s="14" t="s">
        <v>5</v>
      </c>
      <c r="Q3" s="14" t="s">
        <v>6</v>
      </c>
      <c r="R3" s="14" t="s">
        <v>5</v>
      </c>
      <c r="S3" s="24" t="s">
        <v>6</v>
      </c>
      <c r="T3" s="23" t="s">
        <v>5</v>
      </c>
      <c r="U3" s="14" t="s">
        <v>6</v>
      </c>
      <c r="V3" s="14" t="s">
        <v>5</v>
      </c>
      <c r="W3" s="14" t="s">
        <v>6</v>
      </c>
      <c r="X3" s="14" t="s">
        <v>5</v>
      </c>
      <c r="Y3" s="24" t="s">
        <v>6</v>
      </c>
      <c r="AA3" s="45"/>
      <c r="AB3" s="46"/>
      <c r="AC3" s="46"/>
      <c r="AD3" s="46"/>
      <c r="AE3" s="46"/>
      <c r="AF3" s="46"/>
      <c r="AG3" s="46"/>
      <c r="AH3" s="46"/>
      <c r="AI3" s="46"/>
      <c r="AJ3" s="46"/>
      <c r="AK3" s="46"/>
      <c r="AL3" s="47"/>
    </row>
    <row r="4" spans="1:38" x14ac:dyDescent="0.25">
      <c r="A4" s="21" t="s">
        <v>157</v>
      </c>
      <c r="B4" s="28"/>
      <c r="C4" s="17"/>
      <c r="D4" s="17"/>
      <c r="E4" s="17"/>
      <c r="F4" s="16"/>
      <c r="G4" s="26">
        <v>607.76593333333335</v>
      </c>
      <c r="H4" s="28"/>
      <c r="I4" s="17"/>
      <c r="J4" s="17"/>
      <c r="K4" s="17"/>
      <c r="L4" s="16"/>
      <c r="M4" s="26">
        <v>707.10397111913358</v>
      </c>
      <c r="N4" s="28"/>
      <c r="O4" s="17"/>
      <c r="P4" s="17"/>
      <c r="Q4" s="17"/>
      <c r="R4" s="16"/>
      <c r="S4" s="26">
        <v>734.57369290038514</v>
      </c>
      <c r="T4" s="28"/>
      <c r="U4" s="17"/>
      <c r="V4" s="17"/>
      <c r="W4" s="17"/>
      <c r="X4" s="16"/>
      <c r="Y4" s="26">
        <v>856.23013927576596</v>
      </c>
      <c r="AA4" s="45"/>
      <c r="AB4" s="46"/>
      <c r="AC4" s="46"/>
      <c r="AD4" s="46"/>
      <c r="AE4" s="46"/>
      <c r="AF4" s="46"/>
      <c r="AG4" s="46"/>
      <c r="AH4" s="46"/>
      <c r="AI4" s="46"/>
      <c r="AJ4" s="46"/>
      <c r="AK4" s="46"/>
      <c r="AL4" s="47"/>
    </row>
    <row r="5" spans="1:38" ht="15.75" thickBot="1" x14ac:dyDescent="0.3">
      <c r="A5" s="21" t="s">
        <v>158</v>
      </c>
      <c r="B5" s="25">
        <v>1046.8907308493403</v>
      </c>
      <c r="C5" s="16"/>
      <c r="D5" s="17"/>
      <c r="E5" s="17"/>
      <c r="F5" s="17"/>
      <c r="G5" s="27"/>
      <c r="H5" s="25">
        <v>1067.1888124064753</v>
      </c>
      <c r="I5" s="16"/>
      <c r="J5" s="17"/>
      <c r="K5" s="17"/>
      <c r="L5" s="17"/>
      <c r="M5" s="27"/>
      <c r="N5" s="25">
        <v>1079.2804529344073</v>
      </c>
      <c r="O5" s="16"/>
      <c r="P5" s="17"/>
      <c r="Q5" s="17"/>
      <c r="R5" s="17"/>
      <c r="S5" s="27"/>
      <c r="T5" s="25">
        <v>1058.7356092923774</v>
      </c>
      <c r="U5" s="16"/>
      <c r="V5" s="17"/>
      <c r="W5" s="17"/>
      <c r="X5" s="17"/>
      <c r="Y5" s="27"/>
      <c r="AA5" s="48"/>
      <c r="AB5" s="49"/>
      <c r="AC5" s="49"/>
      <c r="AD5" s="49"/>
      <c r="AE5" s="49"/>
      <c r="AF5" s="49"/>
      <c r="AG5" s="49"/>
      <c r="AH5" s="49"/>
      <c r="AI5" s="49"/>
      <c r="AJ5" s="49"/>
      <c r="AK5" s="49"/>
      <c r="AL5" s="50"/>
    </row>
    <row r="6" spans="1:38" x14ac:dyDescent="0.25">
      <c r="A6" s="21" t="s">
        <v>159</v>
      </c>
      <c r="B6" s="28"/>
      <c r="C6" s="17"/>
      <c r="D6" s="17"/>
      <c r="E6" s="17"/>
      <c r="F6" s="16"/>
      <c r="G6" s="26">
        <v>676.27770250735466</v>
      </c>
      <c r="H6" s="28"/>
      <c r="I6" s="17"/>
      <c r="J6" s="17"/>
      <c r="K6" s="17"/>
      <c r="L6" s="16"/>
      <c r="M6" s="26">
        <v>783.43270547242821</v>
      </c>
      <c r="N6" s="28"/>
      <c r="O6" s="17"/>
      <c r="P6" s="17"/>
      <c r="Q6" s="17"/>
      <c r="R6" s="16"/>
      <c r="S6" s="26">
        <v>814.56057767304208</v>
      </c>
      <c r="T6" s="28"/>
      <c r="U6" s="17"/>
      <c r="V6" s="17"/>
      <c r="W6" s="17"/>
      <c r="X6" s="16"/>
      <c r="Y6" s="26">
        <v>941.66309355874728</v>
      </c>
    </row>
    <row r="7" spans="1:38" x14ac:dyDescent="0.25">
      <c r="A7" s="21" t="s">
        <v>160</v>
      </c>
      <c r="B7" s="28"/>
      <c r="C7" s="17"/>
      <c r="D7" s="16"/>
      <c r="E7" s="16">
        <v>6029.0541176470588</v>
      </c>
      <c r="F7" s="16"/>
      <c r="G7" s="26">
        <v>659.78438465854697</v>
      </c>
      <c r="H7" s="28"/>
      <c r="I7" s="17"/>
      <c r="J7" s="16"/>
      <c r="K7" s="16">
        <v>7886.091428571428</v>
      </c>
      <c r="L7" s="16"/>
      <c r="M7" s="26">
        <v>764.76213557991969</v>
      </c>
      <c r="N7" s="28"/>
      <c r="O7" s="17"/>
      <c r="P7" s="16"/>
      <c r="Q7" s="16">
        <v>3729.2200000000003</v>
      </c>
      <c r="R7" s="16"/>
      <c r="S7" s="26">
        <v>796.84649925753081</v>
      </c>
      <c r="T7" s="28"/>
      <c r="U7" s="17"/>
      <c r="V7" s="16"/>
      <c r="W7" s="16">
        <v>1481.1106451612904</v>
      </c>
      <c r="X7" s="16"/>
      <c r="Y7" s="26">
        <v>918.46725018005054</v>
      </c>
    </row>
    <row r="8" spans="1:38" x14ac:dyDescent="0.25">
      <c r="A8" s="21" t="s">
        <v>161</v>
      </c>
      <c r="B8" s="25">
        <v>1091.5684172813487</v>
      </c>
      <c r="C8" s="16"/>
      <c r="D8" s="17"/>
      <c r="E8" s="17"/>
      <c r="F8" s="16"/>
      <c r="G8" s="26">
        <v>716.143722334004</v>
      </c>
      <c r="H8" s="25">
        <v>1111.2649131679125</v>
      </c>
      <c r="I8" s="16"/>
      <c r="J8" s="17"/>
      <c r="K8" s="17"/>
      <c r="L8" s="16"/>
      <c r="M8" s="26">
        <v>820.66949712092128</v>
      </c>
      <c r="N8" s="25">
        <v>1111.4308430468961</v>
      </c>
      <c r="O8" s="16"/>
      <c r="P8" s="17"/>
      <c r="Q8" s="17"/>
      <c r="R8" s="16"/>
      <c r="S8" s="26">
        <v>894.93879440751778</v>
      </c>
      <c r="T8" s="25">
        <v>1117.101087956052</v>
      </c>
      <c r="U8" s="16"/>
      <c r="V8" s="17"/>
      <c r="W8" s="17"/>
      <c r="X8" s="16"/>
      <c r="Y8" s="26">
        <v>1036.3920375807397</v>
      </c>
    </row>
    <row r="9" spans="1:38" x14ac:dyDescent="0.25">
      <c r="A9" s="21" t="s">
        <v>162</v>
      </c>
      <c r="B9" s="25">
        <v>1097.6820496104635</v>
      </c>
      <c r="C9" s="16"/>
      <c r="D9" s="16">
        <v>1103.0795920808196</v>
      </c>
      <c r="E9" s="16">
        <v>652.71618722023914</v>
      </c>
      <c r="F9" s="16"/>
      <c r="G9" s="26">
        <v>657.91025836332688</v>
      </c>
      <c r="H9" s="25">
        <v>1109.6541810935485</v>
      </c>
      <c r="I9" s="16"/>
      <c r="J9" s="16">
        <v>1115.1195412349452</v>
      </c>
      <c r="K9" s="16">
        <v>758.5592582388349</v>
      </c>
      <c r="L9" s="16"/>
      <c r="M9" s="26">
        <v>764.35657902025855</v>
      </c>
      <c r="N9" s="25">
        <v>1112.1447998635635</v>
      </c>
      <c r="O9" s="16"/>
      <c r="P9" s="16">
        <v>1121.8182650978713</v>
      </c>
      <c r="Q9" s="16">
        <v>790.87052956801108</v>
      </c>
      <c r="R9" s="16"/>
      <c r="S9" s="26">
        <v>798.39132977051236</v>
      </c>
      <c r="T9" s="25">
        <v>1107.0376183632372</v>
      </c>
      <c r="U9" s="16"/>
      <c r="V9" s="16">
        <v>1120.2580706559263</v>
      </c>
      <c r="W9" s="16">
        <v>917.74979327323047</v>
      </c>
      <c r="X9" s="16"/>
      <c r="Y9" s="26">
        <v>926.26387661260219</v>
      </c>
    </row>
    <row r="10" spans="1:38" x14ac:dyDescent="0.25">
      <c r="A10" s="21" t="s">
        <v>163</v>
      </c>
      <c r="B10" s="25">
        <v>1071.064471481458</v>
      </c>
      <c r="C10" s="16"/>
      <c r="D10" s="16">
        <v>1029.4685302340006</v>
      </c>
      <c r="E10" s="16">
        <v>619.77054442708425</v>
      </c>
      <c r="F10" s="16"/>
      <c r="G10" s="26">
        <v>615.60369635997813</v>
      </c>
      <c r="H10" s="25">
        <v>1087.5571895689841</v>
      </c>
      <c r="I10" s="16"/>
      <c r="J10" s="16">
        <v>1050.2050752016285</v>
      </c>
      <c r="K10" s="16">
        <v>714.7552942391435</v>
      </c>
      <c r="L10" s="16"/>
      <c r="M10" s="26">
        <v>704.79518160438988</v>
      </c>
      <c r="N10" s="25">
        <v>1100.4414008408507</v>
      </c>
      <c r="O10" s="16"/>
      <c r="P10" s="16">
        <v>1063.1678192491681</v>
      </c>
      <c r="Q10" s="16">
        <v>747.28224261224852</v>
      </c>
      <c r="R10" s="16"/>
      <c r="S10" s="26">
        <v>746.96589158345228</v>
      </c>
      <c r="T10" s="25">
        <v>1096.1628033906416</v>
      </c>
      <c r="U10" s="16"/>
      <c r="V10" s="16">
        <v>1061.102231113809</v>
      </c>
      <c r="W10" s="16">
        <v>872.14810758904787</v>
      </c>
      <c r="X10" s="16"/>
      <c r="Y10" s="26">
        <v>872.86185918179649</v>
      </c>
    </row>
    <row r="11" spans="1:38" x14ac:dyDescent="0.25">
      <c r="A11" s="21" t="s">
        <v>164</v>
      </c>
      <c r="B11" s="25">
        <v>1057.4792446806991</v>
      </c>
      <c r="C11" s="16"/>
      <c r="D11" s="16">
        <v>1078.8263597192777</v>
      </c>
      <c r="E11" s="16">
        <v>645.57204204510663</v>
      </c>
      <c r="F11" s="16"/>
      <c r="G11" s="26">
        <v>667.76190958953975</v>
      </c>
      <c r="H11" s="25">
        <v>1069.2033078050779</v>
      </c>
      <c r="I11" s="16"/>
      <c r="J11" s="16">
        <v>1093.2084483929161</v>
      </c>
      <c r="K11" s="16">
        <v>749.27878812733877</v>
      </c>
      <c r="L11" s="16"/>
      <c r="M11" s="26">
        <v>771.51390181717215</v>
      </c>
      <c r="N11" s="25">
        <v>1090.4702069345069</v>
      </c>
      <c r="O11" s="16"/>
      <c r="P11" s="16">
        <v>1075.206493728321</v>
      </c>
      <c r="Q11" s="16">
        <v>787.24347734568232</v>
      </c>
      <c r="R11" s="16"/>
      <c r="S11" s="26">
        <v>807.29731075353811</v>
      </c>
      <c r="T11" s="25">
        <v>1088.1656370463531</v>
      </c>
      <c r="U11" s="16"/>
      <c r="V11" s="16">
        <v>1046.9422921348314</v>
      </c>
      <c r="W11" s="16">
        <v>905.90657776965941</v>
      </c>
      <c r="X11" s="16"/>
      <c r="Y11" s="26">
        <v>934.72109044240801</v>
      </c>
    </row>
    <row r="12" spans="1:38" x14ac:dyDescent="0.25">
      <c r="A12" s="21" t="s">
        <v>165</v>
      </c>
      <c r="B12" s="25">
        <v>1063.8418519196612</v>
      </c>
      <c r="C12" s="16"/>
      <c r="D12" s="16">
        <v>1039.3310260148294</v>
      </c>
      <c r="E12" s="16">
        <v>605.91822959930403</v>
      </c>
      <c r="F12" s="16"/>
      <c r="G12" s="26">
        <v>598.25279483171823</v>
      </c>
      <c r="H12" s="25">
        <v>1082.0156865500921</v>
      </c>
      <c r="I12" s="16"/>
      <c r="J12" s="16">
        <v>1056.7122053380444</v>
      </c>
      <c r="K12" s="16">
        <v>699.41483901559377</v>
      </c>
      <c r="L12" s="16"/>
      <c r="M12" s="26">
        <v>695.21692488467113</v>
      </c>
      <c r="N12" s="25">
        <v>1100.8257628991171</v>
      </c>
      <c r="O12" s="16"/>
      <c r="P12" s="16">
        <v>1067.1400657679126</v>
      </c>
      <c r="Q12" s="16">
        <v>734.25979522184286</v>
      </c>
      <c r="R12" s="16"/>
      <c r="S12" s="26">
        <v>723.46118094520796</v>
      </c>
      <c r="T12" s="25">
        <v>1092.3922999342437</v>
      </c>
      <c r="U12" s="16"/>
      <c r="V12" s="16">
        <v>1058.8142137243783</v>
      </c>
      <c r="W12" s="16">
        <v>863.21814314100925</v>
      </c>
      <c r="X12" s="16"/>
      <c r="Y12" s="26">
        <v>845.98789402195132</v>
      </c>
    </row>
    <row r="13" spans="1:38" x14ac:dyDescent="0.25">
      <c r="A13" s="21" t="s">
        <v>166</v>
      </c>
      <c r="B13" s="25">
        <v>1092.4661196103043</v>
      </c>
      <c r="C13" s="16"/>
      <c r="D13" s="16">
        <v>1086.3425241989382</v>
      </c>
      <c r="E13" s="16">
        <v>646.6727334499783</v>
      </c>
      <c r="F13" s="16"/>
      <c r="G13" s="26">
        <v>631.49140120579807</v>
      </c>
      <c r="H13" s="25">
        <v>1099.4366037802629</v>
      </c>
      <c r="I13" s="16"/>
      <c r="J13" s="16">
        <v>1098.0441895086233</v>
      </c>
      <c r="K13" s="16">
        <v>747.31285428235731</v>
      </c>
      <c r="L13" s="16"/>
      <c r="M13" s="26">
        <v>729.42498533652736</v>
      </c>
      <c r="N13" s="25">
        <v>1109.0848382836607</v>
      </c>
      <c r="O13" s="16"/>
      <c r="P13" s="16">
        <v>1108.9539993432254</v>
      </c>
      <c r="Q13" s="16">
        <v>779.97110896685717</v>
      </c>
      <c r="R13" s="16"/>
      <c r="S13" s="26">
        <v>766.63352283788902</v>
      </c>
      <c r="T13" s="25">
        <v>1109.0200400548895</v>
      </c>
      <c r="U13" s="16"/>
      <c r="V13" s="16">
        <v>1105.2459202629905</v>
      </c>
      <c r="W13" s="16">
        <v>910.70708793724611</v>
      </c>
      <c r="X13" s="16"/>
      <c r="Y13" s="26">
        <v>894.2739926832536</v>
      </c>
    </row>
    <row r="14" spans="1:38" x14ac:dyDescent="0.25">
      <c r="A14" s="21" t="s">
        <v>167</v>
      </c>
      <c r="B14" s="25">
        <v>1068.9698544920425</v>
      </c>
      <c r="C14" s="16"/>
      <c r="D14" s="16">
        <v>1033.9242542524621</v>
      </c>
      <c r="E14" s="16">
        <v>627.02178789561356</v>
      </c>
      <c r="F14" s="16"/>
      <c r="G14" s="26">
        <v>596.97</v>
      </c>
      <c r="H14" s="25">
        <v>1077.7393843258451</v>
      </c>
      <c r="I14" s="16"/>
      <c r="J14" s="16">
        <v>1048.7222921992891</v>
      </c>
      <c r="K14" s="16">
        <v>704.52144369586142</v>
      </c>
      <c r="L14" s="16"/>
      <c r="M14" s="26">
        <v>699.43352601156073</v>
      </c>
      <c r="N14" s="25">
        <v>1092.384221056712</v>
      </c>
      <c r="O14" s="16"/>
      <c r="P14" s="16">
        <v>1050.4529660447567</v>
      </c>
      <c r="Q14" s="16">
        <v>729.62658743633278</v>
      </c>
      <c r="R14" s="16"/>
      <c r="S14" s="26">
        <v>729.46615384615382</v>
      </c>
      <c r="T14" s="25">
        <v>1092.6423829544203</v>
      </c>
      <c r="U14" s="16"/>
      <c r="V14" s="16">
        <v>1058.1040018847571</v>
      </c>
      <c r="W14" s="16">
        <v>847.21291679005037</v>
      </c>
      <c r="X14" s="16"/>
      <c r="Y14" s="26">
        <v>847.23667737494281</v>
      </c>
    </row>
    <row r="15" spans="1:38" x14ac:dyDescent="0.25">
      <c r="A15" s="21" t="s">
        <v>168</v>
      </c>
      <c r="B15" s="25">
        <v>1064.6665625648379</v>
      </c>
      <c r="C15" s="16"/>
      <c r="D15" s="17"/>
      <c r="E15" s="17"/>
      <c r="F15" s="17"/>
      <c r="G15" s="27"/>
      <c r="H15" s="25">
        <v>1077.3227725971997</v>
      </c>
      <c r="I15" s="16"/>
      <c r="J15" s="17"/>
      <c r="K15" s="17"/>
      <c r="L15" s="17"/>
      <c r="M15" s="27"/>
      <c r="N15" s="25">
        <v>1083.8268995076521</v>
      </c>
      <c r="O15" s="16"/>
      <c r="P15" s="17"/>
      <c r="Q15" s="17"/>
      <c r="R15" s="17"/>
      <c r="S15" s="27"/>
      <c r="T15" s="25">
        <v>1085.8635363712126</v>
      </c>
      <c r="U15" s="16"/>
      <c r="V15" s="17"/>
      <c r="W15" s="17"/>
      <c r="X15" s="17"/>
      <c r="Y15" s="27"/>
    </row>
    <row r="16" spans="1:38" x14ac:dyDescent="0.25">
      <c r="A16" s="21" t="s">
        <v>169</v>
      </c>
      <c r="B16" s="28"/>
      <c r="C16" s="17"/>
      <c r="D16" s="16">
        <v>1027.6496952509547</v>
      </c>
      <c r="E16" s="16">
        <v>590.4024017305934</v>
      </c>
      <c r="F16" s="17"/>
      <c r="G16" s="27"/>
      <c r="H16" s="28"/>
      <c r="I16" s="17"/>
      <c r="J16" s="16">
        <v>1039.8150029687868</v>
      </c>
      <c r="K16" s="16">
        <v>685.5421721309732</v>
      </c>
      <c r="L16" s="17"/>
      <c r="M16" s="27"/>
      <c r="N16" s="28"/>
      <c r="O16" s="17"/>
      <c r="P16" s="16">
        <v>1044.776863957261</v>
      </c>
      <c r="Q16" s="16">
        <v>725.73413237671025</v>
      </c>
      <c r="R16" s="17"/>
      <c r="S16" s="27"/>
      <c r="T16" s="28"/>
      <c r="U16" s="17"/>
      <c r="V16" s="16">
        <v>1043.8741320388483</v>
      </c>
      <c r="W16" s="16">
        <v>838.05235404616189</v>
      </c>
      <c r="X16" s="17"/>
      <c r="Y16" s="27"/>
    </row>
    <row r="17" spans="1:25" x14ac:dyDescent="0.25">
      <c r="A17" s="21" t="s">
        <v>170</v>
      </c>
      <c r="B17" s="25">
        <v>1094.4870639897567</v>
      </c>
      <c r="C17" s="16"/>
      <c r="D17" s="17"/>
      <c r="E17" s="17"/>
      <c r="F17" s="17"/>
      <c r="G17" s="27"/>
      <c r="H17" s="25">
        <v>1106.8354315433492</v>
      </c>
      <c r="I17" s="16"/>
      <c r="J17" s="17"/>
      <c r="K17" s="17"/>
      <c r="L17" s="17"/>
      <c r="M17" s="27"/>
      <c r="N17" s="25">
        <v>1115.0113059384723</v>
      </c>
      <c r="O17" s="16"/>
      <c r="P17" s="17"/>
      <c r="Q17" s="17"/>
      <c r="R17" s="17"/>
      <c r="S17" s="27"/>
      <c r="T17" s="25">
        <v>1111.5075952217987</v>
      </c>
      <c r="U17" s="16"/>
      <c r="V17" s="17"/>
      <c r="W17" s="17"/>
      <c r="X17" s="17"/>
      <c r="Y17" s="27"/>
    </row>
    <row r="18" spans="1:25" x14ac:dyDescent="0.25">
      <c r="A18" s="21" t="s">
        <v>171</v>
      </c>
      <c r="B18" s="25">
        <v>1061.97542132382</v>
      </c>
      <c r="C18" s="16"/>
      <c r="D18" s="17"/>
      <c r="E18" s="17"/>
      <c r="F18" s="17"/>
      <c r="G18" s="27"/>
      <c r="H18" s="25">
        <v>1054.4670022557473</v>
      </c>
      <c r="I18" s="16"/>
      <c r="J18" s="17"/>
      <c r="K18" s="17"/>
      <c r="L18" s="17"/>
      <c r="M18" s="27"/>
      <c r="N18" s="25">
        <v>1076.1027078258337</v>
      </c>
      <c r="O18" s="16"/>
      <c r="P18" s="17"/>
      <c r="Q18" s="17"/>
      <c r="R18" s="17"/>
      <c r="S18" s="27"/>
      <c r="T18" s="25">
        <v>1074.7866156772648</v>
      </c>
      <c r="U18" s="16"/>
      <c r="V18" s="17"/>
      <c r="W18" s="17"/>
      <c r="X18" s="17"/>
      <c r="Y18" s="27"/>
    </row>
    <row r="19" spans="1:25" x14ac:dyDescent="0.25">
      <c r="A19" s="21" t="s">
        <v>172</v>
      </c>
      <c r="B19" s="25">
        <v>1049.7804213916763</v>
      </c>
      <c r="C19" s="16"/>
      <c r="D19" s="16">
        <v>1051.510461598026</v>
      </c>
      <c r="E19" s="16">
        <v>634.71421760458691</v>
      </c>
      <c r="F19" s="16"/>
      <c r="G19" s="26">
        <v>602.27596298482911</v>
      </c>
      <c r="H19" s="25">
        <v>1062.6663562418321</v>
      </c>
      <c r="I19" s="16"/>
      <c r="J19" s="16">
        <v>1067.0773034071856</v>
      </c>
      <c r="K19" s="16">
        <v>727.87806860652779</v>
      </c>
      <c r="L19" s="16"/>
      <c r="M19" s="26">
        <v>694.99223524906802</v>
      </c>
      <c r="N19" s="25">
        <v>1070.14821809983</v>
      </c>
      <c r="O19" s="16"/>
      <c r="P19" s="16">
        <v>1071.4338759810282</v>
      </c>
      <c r="Q19" s="16">
        <v>765.41740983766158</v>
      </c>
      <c r="R19" s="16"/>
      <c r="S19" s="26">
        <v>731.3607700992377</v>
      </c>
      <c r="T19" s="25">
        <v>1073.2462993686609</v>
      </c>
      <c r="U19" s="16"/>
      <c r="V19" s="16">
        <v>1066.4744048220357</v>
      </c>
      <c r="W19" s="16">
        <v>898.48203422460142</v>
      </c>
      <c r="X19" s="16"/>
      <c r="Y19" s="26">
        <v>866.00118474611543</v>
      </c>
    </row>
    <row r="20" spans="1:25" x14ac:dyDescent="0.25">
      <c r="A20" s="21" t="s">
        <v>173</v>
      </c>
      <c r="B20" s="25">
        <v>1015.4672523229153</v>
      </c>
      <c r="C20" s="16"/>
      <c r="D20" s="17"/>
      <c r="E20" s="17"/>
      <c r="F20" s="17"/>
      <c r="G20" s="27"/>
      <c r="H20" s="25">
        <v>1016.9219875776397</v>
      </c>
      <c r="I20" s="16"/>
      <c r="J20" s="17"/>
      <c r="K20" s="17"/>
      <c r="L20" s="17"/>
      <c r="M20" s="27"/>
      <c r="N20" s="25">
        <v>1028.5811512717537</v>
      </c>
      <c r="O20" s="16"/>
      <c r="P20" s="17"/>
      <c r="Q20" s="17"/>
      <c r="R20" s="17"/>
      <c r="S20" s="27"/>
      <c r="T20" s="25">
        <v>1015.9049351718461</v>
      </c>
      <c r="U20" s="16"/>
      <c r="V20" s="17"/>
      <c r="W20" s="17"/>
      <c r="X20" s="17"/>
      <c r="Y20" s="27"/>
    </row>
    <row r="21" spans="1:25" x14ac:dyDescent="0.25">
      <c r="A21" s="21" t="s">
        <v>174</v>
      </c>
      <c r="B21" s="25">
        <v>1118.5586800821786</v>
      </c>
      <c r="C21" s="16"/>
      <c r="D21" s="17"/>
      <c r="E21" s="17"/>
      <c r="F21" s="17"/>
      <c r="G21" s="27"/>
      <c r="H21" s="25">
        <v>1136.1316568349403</v>
      </c>
      <c r="I21" s="16"/>
      <c r="J21" s="17"/>
      <c r="K21" s="17"/>
      <c r="L21" s="17"/>
      <c r="M21" s="27"/>
      <c r="N21" s="25">
        <v>1140.3365039520086</v>
      </c>
      <c r="O21" s="16"/>
      <c r="P21" s="17"/>
      <c r="Q21" s="17"/>
      <c r="R21" s="17"/>
      <c r="S21" s="27"/>
      <c r="T21" s="25">
        <v>1122.1755670443104</v>
      </c>
      <c r="U21" s="16"/>
      <c r="V21" s="17"/>
      <c r="W21" s="17"/>
      <c r="X21" s="17"/>
      <c r="Y21" s="27"/>
    </row>
    <row r="22" spans="1:25" x14ac:dyDescent="0.25">
      <c r="A22" s="21" t="s">
        <v>175</v>
      </c>
      <c r="B22" s="25">
        <v>1062.0377862750315</v>
      </c>
      <c r="C22" s="16"/>
      <c r="D22" s="16">
        <v>1067.4602925313436</v>
      </c>
      <c r="E22" s="16">
        <v>628.88781737638317</v>
      </c>
      <c r="F22" s="16"/>
      <c r="G22" s="26">
        <v>653.98609740932636</v>
      </c>
      <c r="H22" s="25">
        <v>1075.779028013261</v>
      </c>
      <c r="I22" s="16"/>
      <c r="J22" s="16">
        <v>1083.0819789467919</v>
      </c>
      <c r="K22" s="16">
        <v>724.35135851080588</v>
      </c>
      <c r="L22" s="16"/>
      <c r="M22" s="26">
        <v>745.17198047123736</v>
      </c>
      <c r="N22" s="25">
        <v>1081.3801630993441</v>
      </c>
      <c r="O22" s="16"/>
      <c r="P22" s="16">
        <v>1093.109832135</v>
      </c>
      <c r="Q22" s="16">
        <v>761.54510120075588</v>
      </c>
      <c r="R22" s="16"/>
      <c r="S22" s="26">
        <v>799.83429694323149</v>
      </c>
      <c r="T22" s="25">
        <v>1083.0018164381604</v>
      </c>
      <c r="U22" s="16"/>
      <c r="V22" s="16">
        <v>1087.2290830820355</v>
      </c>
      <c r="W22" s="16">
        <v>895.0074385502819</v>
      </c>
      <c r="X22" s="16"/>
      <c r="Y22" s="26">
        <v>912.52183734939763</v>
      </c>
    </row>
    <row r="23" spans="1:25" x14ac:dyDescent="0.25">
      <c r="A23" s="21" t="s">
        <v>176</v>
      </c>
      <c r="B23" s="25">
        <v>1058.8535907518401</v>
      </c>
      <c r="C23" s="16"/>
      <c r="D23" s="16">
        <v>1032.2947772728273</v>
      </c>
      <c r="E23" s="16">
        <v>618.97184901253888</v>
      </c>
      <c r="F23" s="16"/>
      <c r="G23" s="26">
        <v>609.68195862135417</v>
      </c>
      <c r="H23" s="25">
        <v>1074.1202548722006</v>
      </c>
      <c r="I23" s="16"/>
      <c r="J23" s="16">
        <v>1047.2889850626584</v>
      </c>
      <c r="K23" s="16">
        <v>712.65250731688934</v>
      </c>
      <c r="L23" s="16"/>
      <c r="M23" s="26">
        <v>707.91767298821128</v>
      </c>
      <c r="N23" s="25">
        <v>1083.7766578653811</v>
      </c>
      <c r="O23" s="16"/>
      <c r="P23" s="16">
        <v>1056.9612151605766</v>
      </c>
      <c r="Q23" s="16">
        <v>747.37501527728205</v>
      </c>
      <c r="R23" s="16"/>
      <c r="S23" s="26">
        <v>738.58416182988628</v>
      </c>
      <c r="T23" s="25">
        <v>1083.4494069562843</v>
      </c>
      <c r="U23" s="16"/>
      <c r="V23" s="16">
        <v>1053.3167342540301</v>
      </c>
      <c r="W23" s="16">
        <v>876.56777772672353</v>
      </c>
      <c r="X23" s="16"/>
      <c r="Y23" s="26">
        <v>858.99668036532364</v>
      </c>
    </row>
    <row r="24" spans="1:25" x14ac:dyDescent="0.25">
      <c r="A24" s="21" t="s">
        <v>177</v>
      </c>
      <c r="B24" s="25">
        <v>1070.9166667925488</v>
      </c>
      <c r="C24" s="16"/>
      <c r="D24" s="16">
        <v>1096.9417317482432</v>
      </c>
      <c r="E24" s="16">
        <v>647.74748187368994</v>
      </c>
      <c r="F24" s="16"/>
      <c r="G24" s="26">
        <v>603.28270293620653</v>
      </c>
      <c r="H24" s="25">
        <v>1093.5129770723549</v>
      </c>
      <c r="I24" s="16"/>
      <c r="J24" s="16">
        <v>1107.7156911388156</v>
      </c>
      <c r="K24" s="16">
        <v>751.91921135075995</v>
      </c>
      <c r="L24" s="16"/>
      <c r="M24" s="26">
        <v>701.75755312053366</v>
      </c>
      <c r="N24" s="25">
        <v>1104.3747989678636</v>
      </c>
      <c r="O24" s="16"/>
      <c r="P24" s="16">
        <v>1114.0303575769219</v>
      </c>
      <c r="Q24" s="16">
        <v>784.56099506336477</v>
      </c>
      <c r="R24" s="16"/>
      <c r="S24" s="26">
        <v>735.64576899995279</v>
      </c>
      <c r="T24" s="25">
        <v>1101.3455852316606</v>
      </c>
      <c r="U24" s="16"/>
      <c r="V24" s="16">
        <v>1106.8578858227761</v>
      </c>
      <c r="W24" s="16">
        <v>910.07927429692631</v>
      </c>
      <c r="X24" s="16"/>
      <c r="Y24" s="26">
        <v>858.29678034470123</v>
      </c>
    </row>
    <row r="25" spans="1:25" x14ac:dyDescent="0.25">
      <c r="A25" s="21" t="s">
        <v>178</v>
      </c>
      <c r="B25" s="28"/>
      <c r="C25" s="17"/>
      <c r="D25" s="17"/>
      <c r="E25" s="17"/>
      <c r="F25" s="16"/>
      <c r="G25" s="26">
        <v>608.48649625178587</v>
      </c>
      <c r="H25" s="28"/>
      <c r="I25" s="17"/>
      <c r="J25" s="17"/>
      <c r="K25" s="17"/>
      <c r="L25" s="16"/>
      <c r="M25" s="26">
        <v>699.03303750310465</v>
      </c>
      <c r="N25" s="28"/>
      <c r="O25" s="17"/>
      <c r="P25" s="17"/>
      <c r="Q25" s="17"/>
      <c r="R25" s="16"/>
      <c r="S25" s="26">
        <v>739.17416618887717</v>
      </c>
      <c r="T25" s="28"/>
      <c r="U25" s="17"/>
      <c r="V25" s="17"/>
      <c r="W25" s="17"/>
      <c r="X25" s="16"/>
      <c r="Y25" s="26">
        <v>878.34204365115068</v>
      </c>
    </row>
    <row r="26" spans="1:25" x14ac:dyDescent="0.25">
      <c r="A26" s="21" t="s">
        <v>179</v>
      </c>
      <c r="B26" s="25">
        <v>1054.3353955057132</v>
      </c>
      <c r="C26" s="16"/>
      <c r="D26" s="16">
        <v>1050.9212667905736</v>
      </c>
      <c r="E26" s="16">
        <v>627.12100272819384</v>
      </c>
      <c r="F26" s="16"/>
      <c r="G26" s="26">
        <v>596.76610450233409</v>
      </c>
      <c r="H26" s="25">
        <v>1065.5115714345443</v>
      </c>
      <c r="I26" s="16"/>
      <c r="J26" s="16">
        <v>1061.7525109409814</v>
      </c>
      <c r="K26" s="16">
        <v>726.47647085116864</v>
      </c>
      <c r="L26" s="16"/>
      <c r="M26" s="26">
        <v>689.35571685395882</v>
      </c>
      <c r="N26" s="25">
        <v>1071.7357615889712</v>
      </c>
      <c r="O26" s="16"/>
      <c r="P26" s="16">
        <v>1068.9263895099909</v>
      </c>
      <c r="Q26" s="16">
        <v>757.83629927594529</v>
      </c>
      <c r="R26" s="16"/>
      <c r="S26" s="26">
        <v>722.04825511865965</v>
      </c>
      <c r="T26" s="25">
        <v>1073.2224947860998</v>
      </c>
      <c r="U26" s="16"/>
      <c r="V26" s="16">
        <v>1063.3828460429179</v>
      </c>
      <c r="W26" s="16">
        <v>881.67114801076934</v>
      </c>
      <c r="X26" s="16"/>
      <c r="Y26" s="26">
        <v>851.14370920114754</v>
      </c>
    </row>
    <row r="27" spans="1:25" x14ac:dyDescent="0.25">
      <c r="A27" s="21" t="s">
        <v>180</v>
      </c>
      <c r="B27" s="25">
        <v>1069.6206161511702</v>
      </c>
      <c r="C27" s="16"/>
      <c r="D27" s="16">
        <v>1039.5538204822058</v>
      </c>
      <c r="E27" s="16">
        <v>606.3196587180048</v>
      </c>
      <c r="F27" s="16"/>
      <c r="G27" s="26">
        <v>613.2474519069649</v>
      </c>
      <c r="H27" s="25">
        <v>1084.8806072377968</v>
      </c>
      <c r="I27" s="16"/>
      <c r="J27" s="16">
        <v>1057.6134963782667</v>
      </c>
      <c r="K27" s="16">
        <v>705.4391264786168</v>
      </c>
      <c r="L27" s="16"/>
      <c r="M27" s="26">
        <v>712.26655564105181</v>
      </c>
      <c r="N27" s="25">
        <v>1094.1696604432893</v>
      </c>
      <c r="O27" s="16"/>
      <c r="P27" s="16">
        <v>1069.1342315721197</v>
      </c>
      <c r="Q27" s="16">
        <v>733.49167500119256</v>
      </c>
      <c r="R27" s="16"/>
      <c r="S27" s="26">
        <v>741.14343247101442</v>
      </c>
      <c r="T27" s="25">
        <v>1092.4971190070419</v>
      </c>
      <c r="U27" s="16"/>
      <c r="V27" s="16">
        <v>1063.0246583381702</v>
      </c>
      <c r="W27" s="16">
        <v>856.34106475611031</v>
      </c>
      <c r="X27" s="16"/>
      <c r="Y27" s="26">
        <v>860.44427888666723</v>
      </c>
    </row>
    <row r="28" spans="1:25" x14ac:dyDescent="0.25">
      <c r="A28" s="21" t="s">
        <v>181</v>
      </c>
      <c r="B28" s="25">
        <v>1056.3058965642526</v>
      </c>
      <c r="C28" s="16"/>
      <c r="D28" s="16">
        <v>1043.1625821019327</v>
      </c>
      <c r="E28" s="16">
        <v>636.04632315849597</v>
      </c>
      <c r="F28" s="16"/>
      <c r="G28" s="26">
        <v>601.44618605586538</v>
      </c>
      <c r="H28" s="25">
        <v>1066.7679630951782</v>
      </c>
      <c r="I28" s="16"/>
      <c r="J28" s="16">
        <v>1054.6714957975425</v>
      </c>
      <c r="K28" s="16">
        <v>729.05025843488863</v>
      </c>
      <c r="L28" s="16"/>
      <c r="M28" s="26">
        <v>697.21012963507792</v>
      </c>
      <c r="N28" s="25">
        <v>1073.4515864396974</v>
      </c>
      <c r="O28" s="16"/>
      <c r="P28" s="16">
        <v>1063.9343961518534</v>
      </c>
      <c r="Q28" s="16">
        <v>767.48934703264774</v>
      </c>
      <c r="R28" s="16"/>
      <c r="S28" s="26">
        <v>730.15545103235092</v>
      </c>
      <c r="T28" s="25">
        <v>1075.4230975020425</v>
      </c>
      <c r="U28" s="16"/>
      <c r="V28" s="16">
        <v>1066.8698680032471</v>
      </c>
      <c r="W28" s="16">
        <v>896.29026912550364</v>
      </c>
      <c r="X28" s="16"/>
      <c r="Y28" s="26">
        <v>859.06018293311354</v>
      </c>
    </row>
    <row r="29" spans="1:25" x14ac:dyDescent="0.25">
      <c r="A29" s="21" t="s">
        <v>182</v>
      </c>
      <c r="B29" s="25">
        <v>1074.0266220734029</v>
      </c>
      <c r="C29" s="16"/>
      <c r="D29" s="16">
        <v>1061.7100662279483</v>
      </c>
      <c r="E29" s="16">
        <v>616.88832225837507</v>
      </c>
      <c r="F29" s="17"/>
      <c r="G29" s="27"/>
      <c r="H29" s="25">
        <v>1086.4296711649674</v>
      </c>
      <c r="I29" s="16"/>
      <c r="J29" s="16">
        <v>1071.7902222965411</v>
      </c>
      <c r="K29" s="16">
        <v>706.87695370818756</v>
      </c>
      <c r="L29" s="17"/>
      <c r="M29" s="27"/>
      <c r="N29" s="25">
        <v>1102.2022463704834</v>
      </c>
      <c r="O29" s="16"/>
      <c r="P29" s="16">
        <v>1085.740376469327</v>
      </c>
      <c r="Q29" s="16">
        <v>751.1905662937711</v>
      </c>
      <c r="R29" s="17"/>
      <c r="S29" s="27"/>
      <c r="T29" s="25">
        <v>1097.8949564921613</v>
      </c>
      <c r="U29" s="16"/>
      <c r="V29" s="16">
        <v>1074.6050567921263</v>
      </c>
      <c r="W29" s="16">
        <v>851.63339140974188</v>
      </c>
      <c r="X29" s="16"/>
      <c r="Y29" s="26"/>
    </row>
    <row r="30" spans="1:25" x14ac:dyDescent="0.25">
      <c r="A30" s="21" t="s">
        <v>183</v>
      </c>
      <c r="B30" s="25">
        <v>1098.9995947252924</v>
      </c>
      <c r="C30" s="16"/>
      <c r="D30" s="16"/>
      <c r="E30" s="16"/>
      <c r="F30" s="17"/>
      <c r="G30" s="27"/>
      <c r="H30" s="25">
        <v>1114.9253529659663</v>
      </c>
      <c r="I30" s="16"/>
      <c r="J30" s="16">
        <v>1114.3451336125956</v>
      </c>
      <c r="K30" s="16"/>
      <c r="L30" s="17"/>
      <c r="M30" s="27"/>
      <c r="N30" s="25">
        <v>1123.726759635646</v>
      </c>
      <c r="O30" s="16"/>
      <c r="P30" s="16">
        <v>1116.3638652277782</v>
      </c>
      <c r="Q30" s="16"/>
      <c r="R30" s="17"/>
      <c r="S30" s="27"/>
      <c r="T30" s="25">
        <v>1126.9766732574371</v>
      </c>
      <c r="U30" s="16"/>
      <c r="V30" s="16">
        <v>1099.8329150367704</v>
      </c>
      <c r="W30" s="16"/>
      <c r="X30" s="17"/>
      <c r="Y30" s="27"/>
    </row>
    <row r="31" spans="1:25" x14ac:dyDescent="0.25">
      <c r="A31" s="21" t="s">
        <v>184</v>
      </c>
      <c r="B31" s="25">
        <v>1095.5724712764174</v>
      </c>
      <c r="C31" s="16"/>
      <c r="D31" s="16">
        <v>1121.1377607563616</v>
      </c>
      <c r="E31" s="16">
        <v>644.07216545678659</v>
      </c>
      <c r="F31" s="16"/>
      <c r="G31" s="26">
        <v>608.07550696526187</v>
      </c>
      <c r="H31" s="25">
        <v>1104.6452212891711</v>
      </c>
      <c r="I31" s="16"/>
      <c r="J31" s="16">
        <v>1128.0097197122011</v>
      </c>
      <c r="K31" s="16">
        <v>733.49316430664919</v>
      </c>
      <c r="L31" s="16"/>
      <c r="M31" s="26">
        <v>683.72854640980734</v>
      </c>
      <c r="N31" s="25">
        <v>1100.1190456831646</v>
      </c>
      <c r="O31" s="16"/>
      <c r="P31" s="16">
        <v>1126.6937755669514</v>
      </c>
      <c r="Q31" s="16">
        <v>775.4612051083044</v>
      </c>
      <c r="R31" s="16"/>
      <c r="S31" s="26">
        <v>727.05358809801646</v>
      </c>
      <c r="T31" s="25">
        <v>1108.9122039022968</v>
      </c>
      <c r="U31" s="16"/>
      <c r="V31" s="16">
        <v>1125.5778649051922</v>
      </c>
      <c r="W31" s="16">
        <v>911.87744036099059</v>
      </c>
      <c r="X31" s="16"/>
      <c r="Y31" s="26">
        <v>853.90548895899053</v>
      </c>
    </row>
    <row r="32" spans="1:25" x14ac:dyDescent="0.25">
      <c r="A32" s="21" t="s">
        <v>185</v>
      </c>
      <c r="B32" s="25">
        <v>1104.1796074506726</v>
      </c>
      <c r="C32" s="16"/>
      <c r="D32" s="16">
        <v>1110.6966300416502</v>
      </c>
      <c r="E32" s="16">
        <v>670.98013919826985</v>
      </c>
      <c r="F32" s="17"/>
      <c r="G32" s="27"/>
      <c r="H32" s="25">
        <v>1111.3940135195885</v>
      </c>
      <c r="I32" s="16"/>
      <c r="J32" s="16">
        <v>1115.0538482866116</v>
      </c>
      <c r="K32" s="16">
        <v>777.30789475340021</v>
      </c>
      <c r="L32" s="17"/>
      <c r="M32" s="27"/>
      <c r="N32" s="25">
        <v>1130.9784687576152</v>
      </c>
      <c r="O32" s="16"/>
      <c r="P32" s="16">
        <v>1123.8143687280378</v>
      </c>
      <c r="Q32" s="16">
        <v>807.77008592453956</v>
      </c>
      <c r="R32" s="17"/>
      <c r="S32" s="27"/>
      <c r="T32" s="25">
        <v>1126.9560364142983</v>
      </c>
      <c r="U32" s="16"/>
      <c r="V32" s="16">
        <v>1124.8719169262888</v>
      </c>
      <c r="W32" s="16">
        <v>930.05198334697116</v>
      </c>
      <c r="X32" s="17"/>
      <c r="Y32" s="27"/>
    </row>
    <row r="33" spans="1:25" x14ac:dyDescent="0.25">
      <c r="A33" s="21" t="s">
        <v>186</v>
      </c>
      <c r="B33" s="25">
        <v>1111.6501443914747</v>
      </c>
      <c r="C33" s="16"/>
      <c r="D33" s="16">
        <v>1095.2894721293633</v>
      </c>
      <c r="E33" s="16"/>
      <c r="F33" s="17"/>
      <c r="G33" s="27"/>
      <c r="H33" s="25">
        <v>1130.8180451956405</v>
      </c>
      <c r="I33" s="16"/>
      <c r="J33" s="16">
        <v>1192.981376146789</v>
      </c>
      <c r="K33" s="16"/>
      <c r="L33" s="17"/>
      <c r="M33" s="27"/>
      <c r="N33" s="25">
        <v>1141.466606275726</v>
      </c>
      <c r="O33" s="16"/>
      <c r="P33" s="16">
        <v>1174.3970513262143</v>
      </c>
      <c r="Q33" s="16"/>
      <c r="R33" s="17"/>
      <c r="S33" s="27"/>
      <c r="T33" s="25">
        <v>1140.5303361384192</v>
      </c>
      <c r="U33" s="16"/>
      <c r="V33" s="16">
        <v>1141.2989910979229</v>
      </c>
      <c r="W33" s="16"/>
      <c r="X33" s="17"/>
      <c r="Y33" s="27"/>
    </row>
    <row r="34" spans="1:25" x14ac:dyDescent="0.25">
      <c r="A34" s="21" t="s">
        <v>187</v>
      </c>
      <c r="B34" s="25">
        <v>1076.0222821668231</v>
      </c>
      <c r="C34" s="16"/>
      <c r="D34" s="17"/>
      <c r="E34" s="17"/>
      <c r="F34" s="17"/>
      <c r="G34" s="27"/>
      <c r="H34" s="25">
        <v>1089.2009278649264</v>
      </c>
      <c r="I34" s="16"/>
      <c r="J34" s="17"/>
      <c r="K34" s="17"/>
      <c r="L34" s="17"/>
      <c r="M34" s="27"/>
      <c r="N34" s="25">
        <v>1154.0525167154885</v>
      </c>
      <c r="O34" s="16"/>
      <c r="P34" s="17"/>
      <c r="Q34" s="17"/>
      <c r="R34" s="17"/>
      <c r="S34" s="27"/>
      <c r="T34" s="25">
        <v>1099.8280300195177</v>
      </c>
      <c r="U34" s="16"/>
      <c r="V34" s="17"/>
      <c r="W34" s="17"/>
      <c r="X34" s="17"/>
      <c r="Y34" s="27"/>
    </row>
    <row r="35" spans="1:25" x14ac:dyDescent="0.25">
      <c r="A35" s="21" t="s">
        <v>188</v>
      </c>
      <c r="B35" s="28"/>
      <c r="C35" s="17"/>
      <c r="D35" s="17"/>
      <c r="E35" s="17"/>
      <c r="F35" s="16"/>
      <c r="G35" s="26">
        <v>610.39864461021841</v>
      </c>
      <c r="H35" s="28"/>
      <c r="I35" s="17"/>
      <c r="J35" s="17"/>
      <c r="K35" s="17"/>
      <c r="L35" s="16"/>
      <c r="M35" s="26">
        <v>695.80937448164468</v>
      </c>
      <c r="N35" s="28"/>
      <c r="O35" s="17"/>
      <c r="P35" s="17"/>
      <c r="Q35" s="17"/>
      <c r="R35" s="16"/>
      <c r="S35" s="26">
        <v>732.07096639540816</v>
      </c>
      <c r="T35" s="28"/>
      <c r="U35" s="17"/>
      <c r="V35" s="17"/>
      <c r="W35" s="17"/>
      <c r="X35" s="16"/>
      <c r="Y35" s="26">
        <v>872.92766190255554</v>
      </c>
    </row>
    <row r="36" spans="1:25" x14ac:dyDescent="0.25">
      <c r="A36" s="21" t="s">
        <v>189</v>
      </c>
      <c r="B36" s="25">
        <v>1032.6038844950112</v>
      </c>
      <c r="C36" s="16"/>
      <c r="D36" s="16">
        <v>1096.9386202075457</v>
      </c>
      <c r="E36" s="16">
        <v>960.83764359488578</v>
      </c>
      <c r="F36" s="16"/>
      <c r="G36" s="26">
        <v>613.01602388383958</v>
      </c>
      <c r="H36" s="25">
        <v>1043.2799525419332</v>
      </c>
      <c r="I36" s="16"/>
      <c r="J36" s="16">
        <v>1084.410434767301</v>
      </c>
      <c r="K36" s="16">
        <v>1134.1436679579419</v>
      </c>
      <c r="L36" s="16"/>
      <c r="M36" s="26">
        <v>706.62948440242781</v>
      </c>
      <c r="N36" s="25">
        <v>1061.9371529585642</v>
      </c>
      <c r="O36" s="16"/>
      <c r="P36" s="16">
        <v>1088.2995716649289</v>
      </c>
      <c r="Q36" s="16">
        <v>1145.7251970008244</v>
      </c>
      <c r="R36" s="16"/>
      <c r="S36" s="26">
        <v>742.2461610733742</v>
      </c>
      <c r="T36" s="25">
        <v>1050.6187754298769</v>
      </c>
      <c r="U36" s="16"/>
      <c r="V36" s="16">
        <v>1091.4997131824969</v>
      </c>
      <c r="W36" s="16">
        <v>1200.0499643026105</v>
      </c>
      <c r="X36" s="16"/>
      <c r="Y36" s="26">
        <v>873.84255756266816</v>
      </c>
    </row>
    <row r="37" spans="1:25" x14ac:dyDescent="0.25">
      <c r="A37" s="21" t="s">
        <v>190</v>
      </c>
      <c r="B37" s="25">
        <v>1041.7412361143392</v>
      </c>
      <c r="C37" s="16"/>
      <c r="D37" s="17"/>
      <c r="E37" s="17"/>
      <c r="F37" s="17"/>
      <c r="G37" s="27"/>
      <c r="H37" s="25">
        <v>1026.2900825327347</v>
      </c>
      <c r="I37" s="16"/>
      <c r="J37" s="17"/>
      <c r="K37" s="17"/>
      <c r="L37" s="17"/>
      <c r="M37" s="27"/>
      <c r="N37" s="25">
        <v>1046.4070735212881</v>
      </c>
      <c r="O37" s="16"/>
      <c r="P37" s="17"/>
      <c r="Q37" s="17"/>
      <c r="R37" s="17"/>
      <c r="S37" s="27"/>
      <c r="T37" s="25">
        <v>1048.2034179589843</v>
      </c>
      <c r="U37" s="16"/>
      <c r="V37" s="17"/>
      <c r="W37" s="17"/>
      <c r="X37" s="17"/>
      <c r="Y37" s="27"/>
    </row>
    <row r="38" spans="1:25" x14ac:dyDescent="0.25">
      <c r="A38" s="21" t="s">
        <v>191</v>
      </c>
      <c r="B38" s="25">
        <v>1048.0939093198833</v>
      </c>
      <c r="C38" s="16"/>
      <c r="D38" s="16">
        <v>1030.789013919858</v>
      </c>
      <c r="E38" s="16">
        <v>623.4372789115647</v>
      </c>
      <c r="F38" s="16"/>
      <c r="G38" s="26">
        <v>1435.3110638297871</v>
      </c>
      <c r="H38" s="25">
        <v>1072.5349629437076</v>
      </c>
      <c r="I38" s="16"/>
      <c r="J38" s="16">
        <v>1047.8650913803644</v>
      </c>
      <c r="K38" s="16">
        <v>714.9232590996927</v>
      </c>
      <c r="L38" s="16"/>
      <c r="M38" s="26">
        <v>1990.276875</v>
      </c>
      <c r="N38" s="25">
        <v>1081.5206568576068</v>
      </c>
      <c r="O38" s="16"/>
      <c r="P38" s="16">
        <v>1060.4951783817876</v>
      </c>
      <c r="Q38" s="16">
        <v>749.98943208895946</v>
      </c>
      <c r="R38" s="16"/>
      <c r="S38" s="26">
        <v>1918.9588235294118</v>
      </c>
      <c r="T38" s="25">
        <v>1083.046975358076</v>
      </c>
      <c r="U38" s="16"/>
      <c r="V38" s="16">
        <v>1057.501181042089</v>
      </c>
      <c r="W38" s="16">
        <v>866.95618776833203</v>
      </c>
      <c r="X38" s="16"/>
      <c r="Y38" s="26">
        <v>1526.8821428571428</v>
      </c>
    </row>
    <row r="39" spans="1:25" x14ac:dyDescent="0.25">
      <c r="A39" s="21" t="s">
        <v>192</v>
      </c>
      <c r="B39" s="25">
        <v>1059.7562880389623</v>
      </c>
      <c r="C39" s="16"/>
      <c r="D39" s="17"/>
      <c r="E39" s="17"/>
      <c r="F39" s="17"/>
      <c r="G39" s="27"/>
      <c r="H39" s="25">
        <v>1069.763510684885</v>
      </c>
      <c r="I39" s="16"/>
      <c r="J39" s="17"/>
      <c r="K39" s="17"/>
      <c r="L39" s="17"/>
      <c r="M39" s="27"/>
      <c r="N39" s="25">
        <v>1073.0706312941886</v>
      </c>
      <c r="O39" s="16"/>
      <c r="P39" s="17"/>
      <c r="Q39" s="17"/>
      <c r="R39" s="17"/>
      <c r="S39" s="27"/>
      <c r="T39" s="25">
        <v>1081.0156431575931</v>
      </c>
      <c r="U39" s="16"/>
      <c r="V39" s="17"/>
      <c r="W39" s="17"/>
      <c r="X39" s="17"/>
      <c r="Y39" s="27"/>
    </row>
    <row r="40" spans="1:25" x14ac:dyDescent="0.25">
      <c r="A40" s="21" t="s">
        <v>193</v>
      </c>
      <c r="B40" s="25">
        <v>1058.007543188864</v>
      </c>
      <c r="C40" s="16"/>
      <c r="D40" s="17"/>
      <c r="E40" s="17"/>
      <c r="F40" s="17"/>
      <c r="G40" s="27"/>
      <c r="H40" s="25">
        <v>1075.7382783718347</v>
      </c>
      <c r="I40" s="16"/>
      <c r="J40" s="17"/>
      <c r="K40" s="17"/>
      <c r="L40" s="17"/>
      <c r="M40" s="27"/>
      <c r="N40" s="25">
        <v>1091.8309550907047</v>
      </c>
      <c r="O40" s="16"/>
      <c r="P40" s="17"/>
      <c r="Q40" s="17"/>
      <c r="R40" s="17"/>
      <c r="S40" s="27"/>
      <c r="T40" s="25">
        <v>1090.3867000548332</v>
      </c>
      <c r="U40" s="16"/>
      <c r="V40" s="17"/>
      <c r="W40" s="17"/>
      <c r="X40" s="17"/>
      <c r="Y40" s="27"/>
    </row>
    <row r="41" spans="1:25" x14ac:dyDescent="0.25">
      <c r="A41" s="21" t="s">
        <v>194</v>
      </c>
      <c r="B41" s="25">
        <v>1062.3549095573796</v>
      </c>
      <c r="C41" s="16"/>
      <c r="D41" s="16">
        <v>1066.5646834094393</v>
      </c>
      <c r="E41" s="16">
        <v>634.45028128833485</v>
      </c>
      <c r="F41" s="16"/>
      <c r="G41" s="26">
        <v>665.53177847316078</v>
      </c>
      <c r="H41" s="25">
        <v>1074.6498603990306</v>
      </c>
      <c r="I41" s="16"/>
      <c r="J41" s="16">
        <v>1078.0898551447251</v>
      </c>
      <c r="K41" s="16">
        <v>725.82484012411135</v>
      </c>
      <c r="L41" s="16"/>
      <c r="M41" s="26">
        <v>764.26756179358256</v>
      </c>
      <c r="N41" s="25">
        <v>1090.9346469466479</v>
      </c>
      <c r="O41" s="16"/>
      <c r="P41" s="16">
        <v>1084.097067153516</v>
      </c>
      <c r="Q41" s="16">
        <v>761.92132466179908</v>
      </c>
      <c r="R41" s="16"/>
      <c r="S41" s="26">
        <v>798.4781353635999</v>
      </c>
      <c r="T41" s="25">
        <v>1088.4547147481044</v>
      </c>
      <c r="U41" s="16"/>
      <c r="V41" s="16">
        <v>1085.457045395787</v>
      </c>
      <c r="W41" s="16">
        <v>890.64529704394511</v>
      </c>
      <c r="X41" s="16"/>
      <c r="Y41" s="26">
        <v>926.27230018273099</v>
      </c>
    </row>
    <row r="42" spans="1:25" x14ac:dyDescent="0.25">
      <c r="A42" s="21" t="s">
        <v>195</v>
      </c>
      <c r="B42" s="25">
        <v>1055.2811712447817</v>
      </c>
      <c r="C42" s="16"/>
      <c r="D42" s="16">
        <v>1013.1709824722135</v>
      </c>
      <c r="E42" s="16">
        <v>606.25093970493901</v>
      </c>
      <c r="F42" s="16"/>
      <c r="G42" s="26">
        <v>652.55022222222226</v>
      </c>
      <c r="H42" s="25">
        <v>1076.4130032560829</v>
      </c>
      <c r="I42" s="16"/>
      <c r="J42" s="16">
        <v>1030.8289174488461</v>
      </c>
      <c r="K42" s="16">
        <v>700.01170482564294</v>
      </c>
      <c r="L42" s="16"/>
      <c r="M42" s="26">
        <v>729.71853367433926</v>
      </c>
      <c r="N42" s="25">
        <v>1086.2322149437971</v>
      </c>
      <c r="O42" s="16"/>
      <c r="P42" s="16">
        <v>1052.6485357413376</v>
      </c>
      <c r="Q42" s="16">
        <v>735.53182413156571</v>
      </c>
      <c r="R42" s="16"/>
      <c r="S42" s="26">
        <v>759.44705193075902</v>
      </c>
      <c r="T42" s="25">
        <v>1083.8237555251469</v>
      </c>
      <c r="U42" s="16"/>
      <c r="V42" s="16">
        <v>1049.0360617543986</v>
      </c>
      <c r="W42" s="16">
        <v>868.28034879565428</v>
      </c>
      <c r="X42" s="16"/>
      <c r="Y42" s="26">
        <v>857.62626421011362</v>
      </c>
    </row>
    <row r="43" spans="1:25" x14ac:dyDescent="0.25">
      <c r="A43" s="21" t="s">
        <v>196</v>
      </c>
      <c r="B43" s="25">
        <v>1089.7571347114551</v>
      </c>
      <c r="C43" s="16"/>
      <c r="D43" s="16">
        <v>1101.7132753241108</v>
      </c>
      <c r="E43" s="16">
        <v>661.79458241508155</v>
      </c>
      <c r="F43" s="16"/>
      <c r="G43" s="26">
        <v>659.59679669843763</v>
      </c>
      <c r="H43" s="25">
        <v>1103.721448034586</v>
      </c>
      <c r="I43" s="16"/>
      <c r="J43" s="16">
        <v>1114.830586080225</v>
      </c>
      <c r="K43" s="16">
        <v>766.20252150509941</v>
      </c>
      <c r="L43" s="16"/>
      <c r="M43" s="26">
        <v>741.41113070811127</v>
      </c>
      <c r="N43" s="25">
        <v>1112.6939673740517</v>
      </c>
      <c r="O43" s="16"/>
      <c r="P43" s="16">
        <v>1123.2629768221143</v>
      </c>
      <c r="Q43" s="16">
        <v>801.40035191452921</v>
      </c>
      <c r="R43" s="16"/>
      <c r="S43" s="26">
        <v>781.19447233141818</v>
      </c>
      <c r="T43" s="25">
        <v>1108.783393556633</v>
      </c>
      <c r="U43" s="16"/>
      <c r="V43" s="16">
        <v>1117.7084575779952</v>
      </c>
      <c r="W43" s="16">
        <v>925.34717778331458</v>
      </c>
      <c r="X43" s="16"/>
      <c r="Y43" s="26">
        <v>894.10468395461896</v>
      </c>
    </row>
    <row r="44" spans="1:25" x14ac:dyDescent="0.25">
      <c r="A44" s="21" t="s">
        <v>197</v>
      </c>
      <c r="B44" s="25">
        <v>1052.9668910501093</v>
      </c>
      <c r="C44" s="16"/>
      <c r="D44" s="16">
        <v>1049.0954865905469</v>
      </c>
      <c r="E44" s="16">
        <v>629.74230849140088</v>
      </c>
      <c r="F44" s="16"/>
      <c r="G44" s="26">
        <v>729.25312499999984</v>
      </c>
      <c r="H44" s="25">
        <v>1071.6664949633587</v>
      </c>
      <c r="I44" s="16"/>
      <c r="J44" s="16">
        <v>1059.4097402486514</v>
      </c>
      <c r="K44" s="16">
        <v>725.47542268596442</v>
      </c>
      <c r="L44" s="16"/>
      <c r="M44" s="26">
        <v>842.47032640949556</v>
      </c>
      <c r="N44" s="25">
        <v>1080.2455824629255</v>
      </c>
      <c r="O44" s="16"/>
      <c r="P44" s="16">
        <v>1064.4240434803899</v>
      </c>
      <c r="Q44" s="16">
        <v>758.6617820381116</v>
      </c>
      <c r="R44" s="16"/>
      <c r="S44" s="26">
        <v>890.83452830188685</v>
      </c>
      <c r="T44" s="25">
        <v>1082.0413213376189</v>
      </c>
      <c r="U44" s="16"/>
      <c r="V44" s="16">
        <v>1062.3621244147816</v>
      </c>
      <c r="W44" s="16">
        <v>883.44202630566519</v>
      </c>
      <c r="X44" s="16"/>
      <c r="Y44" s="26">
        <v>927.62870933892964</v>
      </c>
    </row>
    <row r="45" spans="1:25" x14ac:dyDescent="0.25">
      <c r="A45" s="21" t="s">
        <v>198</v>
      </c>
      <c r="B45" s="25">
        <v>1066.3905919950992</v>
      </c>
      <c r="C45" s="16"/>
      <c r="D45" s="16">
        <v>1085.0966848305554</v>
      </c>
      <c r="E45" s="16">
        <v>662.86432282713997</v>
      </c>
      <c r="F45" s="16"/>
      <c r="G45" s="26">
        <v>705.03639521338562</v>
      </c>
      <c r="H45" s="25">
        <v>1081.5458971533876</v>
      </c>
      <c r="I45" s="16"/>
      <c r="J45" s="16">
        <v>1099.5220225091678</v>
      </c>
      <c r="K45" s="16">
        <v>762.59608858901538</v>
      </c>
      <c r="L45" s="16"/>
      <c r="M45" s="26">
        <v>818.10218340611357</v>
      </c>
      <c r="N45" s="25">
        <v>1095.2547191799615</v>
      </c>
      <c r="O45" s="16"/>
      <c r="P45" s="16">
        <v>1109.3985299046694</v>
      </c>
      <c r="Q45" s="16">
        <v>797.26576317223578</v>
      </c>
      <c r="R45" s="16"/>
      <c r="S45" s="26">
        <v>837.1979206510681</v>
      </c>
      <c r="T45" s="25">
        <v>1092.2541104986003</v>
      </c>
      <c r="U45" s="16"/>
      <c r="V45" s="16">
        <v>1104.3729643614549</v>
      </c>
      <c r="W45" s="16">
        <v>920.546752025302</v>
      </c>
      <c r="X45" s="16"/>
      <c r="Y45" s="26">
        <v>946.94585529629012</v>
      </c>
    </row>
    <row r="46" spans="1:25" x14ac:dyDescent="0.25">
      <c r="A46" s="21" t="s">
        <v>199</v>
      </c>
      <c r="B46" s="25">
        <v>1060.8848218871094</v>
      </c>
      <c r="C46" s="16"/>
      <c r="D46" s="17"/>
      <c r="E46" s="17"/>
      <c r="F46" s="17"/>
      <c r="G46" s="27"/>
      <c r="H46" s="25">
        <v>1065.21811056147</v>
      </c>
      <c r="I46" s="16"/>
      <c r="J46" s="17"/>
      <c r="K46" s="17"/>
      <c r="L46" s="17"/>
      <c r="M46" s="27"/>
      <c r="N46" s="25">
        <v>1075.5625195613427</v>
      </c>
      <c r="O46" s="16"/>
      <c r="P46" s="17"/>
      <c r="Q46" s="17"/>
      <c r="R46" s="17"/>
      <c r="S46" s="27"/>
      <c r="T46" s="25">
        <v>1080.1051907501478</v>
      </c>
      <c r="U46" s="16"/>
      <c r="V46" s="17"/>
      <c r="W46" s="17"/>
      <c r="X46" s="17"/>
      <c r="Y46" s="27"/>
    </row>
    <row r="47" spans="1:25" x14ac:dyDescent="0.25">
      <c r="A47" s="21" t="s">
        <v>200</v>
      </c>
      <c r="B47" s="25">
        <v>1061.2789319572528</v>
      </c>
      <c r="C47" s="16"/>
      <c r="D47" s="16">
        <v>1044.4763150832753</v>
      </c>
      <c r="E47" s="16">
        <v>629.53530573416344</v>
      </c>
      <c r="F47" s="16"/>
      <c r="G47" s="26">
        <v>610.83243601059132</v>
      </c>
      <c r="H47" s="25">
        <v>1070.7174661745819</v>
      </c>
      <c r="I47" s="16"/>
      <c r="J47" s="16">
        <v>1059.7113077762183</v>
      </c>
      <c r="K47" s="16">
        <v>723.4938603656617</v>
      </c>
      <c r="L47" s="16"/>
      <c r="M47" s="26">
        <v>710.66034749925814</v>
      </c>
      <c r="N47" s="25">
        <v>1079.0188233161191</v>
      </c>
      <c r="O47" s="16"/>
      <c r="P47" s="16">
        <v>1067.6006494655005</v>
      </c>
      <c r="Q47" s="16">
        <v>755.75378874909518</v>
      </c>
      <c r="R47" s="16"/>
      <c r="S47" s="26">
        <v>747.69573004635777</v>
      </c>
      <c r="T47" s="25">
        <v>1082.0450941655561</v>
      </c>
      <c r="U47" s="16"/>
      <c r="V47" s="16">
        <v>1065.1221279206954</v>
      </c>
      <c r="W47" s="16">
        <v>881.0879713058639</v>
      </c>
      <c r="X47" s="16"/>
      <c r="Y47" s="26">
        <v>861.82489684892562</v>
      </c>
    </row>
    <row r="48" spans="1:25" x14ac:dyDescent="0.25">
      <c r="A48" s="21" t="s">
        <v>201</v>
      </c>
      <c r="B48" s="25">
        <v>1069.6887766072275</v>
      </c>
      <c r="C48" s="16"/>
      <c r="D48" s="16">
        <v>1071.5068112183421</v>
      </c>
      <c r="E48" s="16">
        <v>631.41215095340169</v>
      </c>
      <c r="F48" s="17"/>
      <c r="G48" s="27"/>
      <c r="H48" s="25">
        <v>1082.741292748223</v>
      </c>
      <c r="I48" s="16"/>
      <c r="J48" s="16">
        <v>1083.157239763193</v>
      </c>
      <c r="K48" s="16">
        <v>731.93824620449971</v>
      </c>
      <c r="L48" s="17"/>
      <c r="M48" s="27"/>
      <c r="N48" s="25">
        <v>1085.8161841142437</v>
      </c>
      <c r="O48" s="16"/>
      <c r="P48" s="16">
        <v>1085.6287809229761</v>
      </c>
      <c r="Q48" s="16">
        <v>765.42907125307124</v>
      </c>
      <c r="R48" s="17"/>
      <c r="S48" s="27"/>
      <c r="T48" s="25">
        <v>1085.9250729357352</v>
      </c>
      <c r="U48" s="16"/>
      <c r="V48" s="16">
        <v>1066.4968304351271</v>
      </c>
      <c r="W48" s="16">
        <v>882.93774108669913</v>
      </c>
      <c r="X48" s="17"/>
      <c r="Y48" s="27"/>
    </row>
    <row r="49" spans="1:25" x14ac:dyDescent="0.25">
      <c r="A49" s="21" t="s">
        <v>202</v>
      </c>
      <c r="B49" s="25">
        <v>1054.6364908635078</v>
      </c>
      <c r="C49" s="16"/>
      <c r="D49" s="17"/>
      <c r="E49" s="17"/>
      <c r="F49" s="17"/>
      <c r="G49" s="27"/>
      <c r="H49" s="25">
        <v>1079.853703942468</v>
      </c>
      <c r="I49" s="16"/>
      <c r="J49" s="17"/>
      <c r="K49" s="17"/>
      <c r="L49" s="17"/>
      <c r="M49" s="27"/>
      <c r="N49" s="25">
        <v>1090.0936592263245</v>
      </c>
      <c r="O49" s="16"/>
      <c r="P49" s="17"/>
      <c r="Q49" s="17"/>
      <c r="R49" s="17"/>
      <c r="S49" s="27"/>
      <c r="T49" s="25">
        <v>1079.8085216777934</v>
      </c>
      <c r="U49" s="16"/>
      <c r="V49" s="17"/>
      <c r="W49" s="17"/>
      <c r="X49" s="17"/>
      <c r="Y49" s="27"/>
    </row>
    <row r="50" spans="1:25" x14ac:dyDescent="0.25">
      <c r="A50" s="21" t="s">
        <v>203</v>
      </c>
      <c r="B50" s="25">
        <v>1097.0200493855257</v>
      </c>
      <c r="C50" s="16"/>
      <c r="D50" s="17"/>
      <c r="E50" s="17"/>
      <c r="F50" s="17"/>
      <c r="G50" s="27"/>
      <c r="H50" s="25">
        <v>1107.6034370241052</v>
      </c>
      <c r="I50" s="16"/>
      <c r="J50" s="17"/>
      <c r="K50" s="17"/>
      <c r="L50" s="17"/>
      <c r="M50" s="27"/>
      <c r="N50" s="25">
        <v>1111.505184023606</v>
      </c>
      <c r="O50" s="16"/>
      <c r="P50" s="17"/>
      <c r="Q50" s="17"/>
      <c r="R50" s="17"/>
      <c r="S50" s="27"/>
      <c r="T50" s="25">
        <v>1109.7812575813537</v>
      </c>
      <c r="U50" s="16"/>
      <c r="V50" s="17"/>
      <c r="W50" s="17"/>
      <c r="X50" s="17"/>
      <c r="Y50" s="27"/>
    </row>
    <row r="51" spans="1:25" x14ac:dyDescent="0.25">
      <c r="A51" s="21" t="s">
        <v>204</v>
      </c>
      <c r="B51" s="25">
        <v>1043.8788698688522</v>
      </c>
      <c r="C51" s="16"/>
      <c r="D51" s="17"/>
      <c r="E51" s="17"/>
      <c r="F51" s="17"/>
      <c r="G51" s="27"/>
      <c r="H51" s="25">
        <v>1061.5826919644285</v>
      </c>
      <c r="I51" s="16"/>
      <c r="J51" s="17"/>
      <c r="K51" s="17"/>
      <c r="L51" s="17"/>
      <c r="M51" s="27"/>
      <c r="N51" s="25">
        <v>1072.3127500865614</v>
      </c>
      <c r="O51" s="16"/>
      <c r="P51" s="17"/>
      <c r="Q51" s="17"/>
      <c r="R51" s="17"/>
      <c r="S51" s="27"/>
      <c r="T51" s="25">
        <v>1075.931179753389</v>
      </c>
      <c r="U51" s="16"/>
      <c r="V51" s="17"/>
      <c r="W51" s="17"/>
      <c r="X51" s="17"/>
      <c r="Y51" s="27"/>
    </row>
    <row r="52" spans="1:25" x14ac:dyDescent="0.25">
      <c r="A52" s="21" t="s">
        <v>205</v>
      </c>
      <c r="B52" s="25">
        <v>1096.3923326331237</v>
      </c>
      <c r="C52" s="16"/>
      <c r="D52" s="17"/>
      <c r="E52" s="17"/>
      <c r="F52" s="17"/>
      <c r="G52" s="27"/>
      <c r="H52" s="25">
        <v>1110.2838894500194</v>
      </c>
      <c r="I52" s="16"/>
      <c r="J52" s="17"/>
      <c r="K52" s="17"/>
      <c r="L52" s="17"/>
      <c r="M52" s="27"/>
      <c r="N52" s="25">
        <v>1109.9300874855683</v>
      </c>
      <c r="O52" s="16"/>
      <c r="P52" s="17"/>
      <c r="Q52" s="17"/>
      <c r="R52" s="17"/>
      <c r="S52" s="27"/>
      <c r="T52" s="25">
        <v>1106.3847505732297</v>
      </c>
      <c r="U52" s="16"/>
      <c r="V52" s="17"/>
      <c r="W52" s="17"/>
      <c r="X52" s="17"/>
      <c r="Y52" s="27"/>
    </row>
    <row r="53" spans="1:25" x14ac:dyDescent="0.25">
      <c r="A53" s="21" t="s">
        <v>206</v>
      </c>
      <c r="B53" s="25">
        <v>1049.951276565391</v>
      </c>
      <c r="C53" s="16"/>
      <c r="D53" s="17"/>
      <c r="E53" s="17"/>
      <c r="F53" s="17"/>
      <c r="G53" s="27"/>
      <c r="H53" s="25">
        <v>1069.0588144301662</v>
      </c>
      <c r="I53" s="16"/>
      <c r="J53" s="17"/>
      <c r="K53" s="17"/>
      <c r="L53" s="17"/>
      <c r="M53" s="27"/>
      <c r="N53" s="25">
        <v>1085.3076904464358</v>
      </c>
      <c r="O53" s="16"/>
      <c r="P53" s="17"/>
      <c r="Q53" s="17"/>
      <c r="R53" s="17"/>
      <c r="S53" s="27"/>
      <c r="T53" s="25">
        <v>1085.0186541011201</v>
      </c>
      <c r="U53" s="16"/>
      <c r="V53" s="17"/>
      <c r="W53" s="17"/>
      <c r="X53" s="17"/>
      <c r="Y53" s="27"/>
    </row>
    <row r="54" spans="1:25" x14ac:dyDescent="0.25">
      <c r="A54" s="21" t="s">
        <v>207</v>
      </c>
      <c r="B54" s="25">
        <v>1053.0230047644841</v>
      </c>
      <c r="C54" s="16"/>
      <c r="D54" s="16">
        <v>1047.2307102022323</v>
      </c>
      <c r="E54" s="16">
        <v>632.49757377049184</v>
      </c>
      <c r="F54" s="16"/>
      <c r="G54" s="26">
        <v>602.98093431349298</v>
      </c>
      <c r="H54" s="25">
        <v>1068.245221648019</v>
      </c>
      <c r="I54" s="16"/>
      <c r="J54" s="16">
        <v>1055.3334149163525</v>
      </c>
      <c r="K54" s="16">
        <v>728.02136636230523</v>
      </c>
      <c r="L54" s="16"/>
      <c r="M54" s="26">
        <v>700.94791072869043</v>
      </c>
      <c r="N54" s="25">
        <v>1080.0668675206048</v>
      </c>
      <c r="O54" s="16"/>
      <c r="P54" s="16">
        <v>1063.1323161072755</v>
      </c>
      <c r="Q54" s="16">
        <v>757.22603893297537</v>
      </c>
      <c r="R54" s="16"/>
      <c r="S54" s="26">
        <v>744.87760048721077</v>
      </c>
      <c r="T54" s="25">
        <v>1086.4491065623977</v>
      </c>
      <c r="U54" s="16"/>
      <c r="V54" s="16">
        <v>1060.3352513640352</v>
      </c>
      <c r="W54" s="16">
        <v>877.22800861021301</v>
      </c>
      <c r="X54" s="16"/>
      <c r="Y54" s="26">
        <v>867.59061273051771</v>
      </c>
    </row>
    <row r="55" spans="1:25" x14ac:dyDescent="0.25">
      <c r="A55" s="21" t="s">
        <v>208</v>
      </c>
      <c r="B55" s="25">
        <v>1078.401017958872</v>
      </c>
      <c r="C55" s="16"/>
      <c r="D55" s="17"/>
      <c r="E55" s="17"/>
      <c r="F55" s="17"/>
      <c r="G55" s="27"/>
      <c r="H55" s="25">
        <v>1086.024609097055</v>
      </c>
      <c r="I55" s="16"/>
      <c r="J55" s="17"/>
      <c r="K55" s="17"/>
      <c r="L55" s="17"/>
      <c r="M55" s="27"/>
      <c r="N55" s="25">
        <v>1083.4257070014644</v>
      </c>
      <c r="O55" s="16"/>
      <c r="P55" s="17"/>
      <c r="Q55" s="17"/>
      <c r="R55" s="17"/>
      <c r="S55" s="27"/>
      <c r="T55" s="25">
        <v>1092.9931534129691</v>
      </c>
      <c r="U55" s="16"/>
      <c r="V55" s="17"/>
      <c r="W55" s="17"/>
      <c r="X55" s="17"/>
      <c r="Y55" s="27"/>
    </row>
    <row r="56" spans="1:25" x14ac:dyDescent="0.25">
      <c r="A56" s="21" t="s">
        <v>209</v>
      </c>
      <c r="B56" s="25">
        <v>1058.1570300860596</v>
      </c>
      <c r="C56" s="16"/>
      <c r="D56" s="16">
        <v>1674.0187324883257</v>
      </c>
      <c r="E56" s="16"/>
      <c r="F56" s="17"/>
      <c r="G56" s="27"/>
      <c r="H56" s="25">
        <v>1072.2368685550755</v>
      </c>
      <c r="I56" s="16"/>
      <c r="J56" s="16">
        <v>1785.8962737642585</v>
      </c>
      <c r="K56" s="16"/>
      <c r="L56" s="17"/>
      <c r="M56" s="27"/>
      <c r="N56" s="25">
        <v>1075.5815598632566</v>
      </c>
      <c r="O56" s="16"/>
      <c r="P56" s="16">
        <v>2193.2640299438553</v>
      </c>
      <c r="Q56" s="16"/>
      <c r="R56" s="17"/>
      <c r="S56" s="27"/>
      <c r="T56" s="25">
        <v>1077.8304871551156</v>
      </c>
      <c r="U56" s="16"/>
      <c r="V56" s="16">
        <v>1591.1425904317387</v>
      </c>
      <c r="W56" s="16"/>
      <c r="X56" s="17"/>
      <c r="Y56" s="27"/>
    </row>
    <row r="57" spans="1:25" x14ac:dyDescent="0.25">
      <c r="A57" s="21" t="s">
        <v>210</v>
      </c>
      <c r="B57" s="25">
        <v>1054.0428310995696</v>
      </c>
      <c r="C57" s="16"/>
      <c r="D57" s="17"/>
      <c r="E57" s="17"/>
      <c r="F57" s="17"/>
      <c r="G57" s="27"/>
      <c r="H57" s="25">
        <v>1072.0853394798817</v>
      </c>
      <c r="I57" s="16"/>
      <c r="J57" s="17"/>
      <c r="K57" s="17"/>
      <c r="L57" s="17"/>
      <c r="M57" s="27"/>
      <c r="N57" s="25">
        <v>1089.1603038270521</v>
      </c>
      <c r="O57" s="16"/>
      <c r="P57" s="17"/>
      <c r="Q57" s="17"/>
      <c r="R57" s="17"/>
      <c r="S57" s="27"/>
      <c r="T57" s="25">
        <v>1067.1837183121081</v>
      </c>
      <c r="U57" s="16"/>
      <c r="V57" s="17"/>
      <c r="W57" s="17"/>
      <c r="X57" s="17"/>
      <c r="Y57" s="27"/>
    </row>
    <row r="58" spans="1:25" x14ac:dyDescent="0.25">
      <c r="A58" s="21" t="s">
        <v>211</v>
      </c>
      <c r="B58" s="25">
        <v>1057.1006477113126</v>
      </c>
      <c r="C58" s="16"/>
      <c r="D58" s="16">
        <v>1075.796977087454</v>
      </c>
      <c r="E58" s="16">
        <v>675.86208657235886</v>
      </c>
      <c r="F58" s="16"/>
      <c r="G58" s="26">
        <v>782.76080691642653</v>
      </c>
      <c r="H58" s="25">
        <v>1074.0704453808214</v>
      </c>
      <c r="I58" s="16"/>
      <c r="J58" s="16">
        <v>1086.7855345670785</v>
      </c>
      <c r="K58" s="16">
        <v>770.57395493584363</v>
      </c>
      <c r="L58" s="16"/>
      <c r="M58" s="26">
        <v>873.36190654205598</v>
      </c>
      <c r="N58" s="25">
        <v>1085.4670167470438</v>
      </c>
      <c r="O58" s="16"/>
      <c r="P58" s="16">
        <v>1092.5758274799512</v>
      </c>
      <c r="Q58" s="16">
        <v>810.26030012832882</v>
      </c>
      <c r="R58" s="16"/>
      <c r="S58" s="26">
        <v>897.15284792626721</v>
      </c>
      <c r="T58" s="25">
        <v>1087.4776533762963</v>
      </c>
      <c r="U58" s="16"/>
      <c r="V58" s="16">
        <v>1093.0058443407192</v>
      </c>
      <c r="W58" s="16">
        <v>942.10454722060365</v>
      </c>
      <c r="X58" s="16"/>
      <c r="Y58" s="26">
        <v>1028.4674025974027</v>
      </c>
    </row>
    <row r="59" spans="1:25" x14ac:dyDescent="0.25">
      <c r="A59" s="21" t="s">
        <v>212</v>
      </c>
      <c r="B59" s="25">
        <v>1088.7620354704216</v>
      </c>
      <c r="C59" s="16"/>
      <c r="D59" s="16">
        <v>1104.5720323914054</v>
      </c>
      <c r="E59" s="16">
        <v>682.57632276484617</v>
      </c>
      <c r="F59" s="16"/>
      <c r="G59" s="26">
        <v>667.12166064981943</v>
      </c>
      <c r="H59" s="25">
        <v>1104.6760024804164</v>
      </c>
      <c r="I59" s="16"/>
      <c r="J59" s="16">
        <v>1105.3987199177923</v>
      </c>
      <c r="K59" s="16">
        <v>789.47627480652</v>
      </c>
      <c r="L59" s="16"/>
      <c r="M59" s="26">
        <v>774.03951428571429</v>
      </c>
      <c r="N59" s="25">
        <v>1119.3002033106379</v>
      </c>
      <c r="O59" s="16"/>
      <c r="P59" s="16">
        <v>1117.5615330003293</v>
      </c>
      <c r="Q59" s="16">
        <v>824.54424695647049</v>
      </c>
      <c r="R59" s="16"/>
      <c r="S59" s="26">
        <v>799.74722186076781</v>
      </c>
      <c r="T59" s="25">
        <v>1116.341536473343</v>
      </c>
      <c r="U59" s="16"/>
      <c r="V59" s="16">
        <v>1115.7689506060451</v>
      </c>
      <c r="W59" s="16">
        <v>935.319897725538</v>
      </c>
      <c r="X59" s="16"/>
      <c r="Y59" s="26">
        <v>911.42152535151251</v>
      </c>
    </row>
    <row r="60" spans="1:25" x14ac:dyDescent="0.25">
      <c r="A60" s="21" t="s">
        <v>213</v>
      </c>
      <c r="B60" s="25">
        <v>1096.0442701057448</v>
      </c>
      <c r="C60" s="16"/>
      <c r="D60" s="16">
        <v>1058.110711161391</v>
      </c>
      <c r="E60" s="16">
        <v>645.99882636242796</v>
      </c>
      <c r="F60" s="16"/>
      <c r="G60" s="26">
        <v>662.37124037203898</v>
      </c>
      <c r="H60" s="25">
        <v>1107.7231379680113</v>
      </c>
      <c r="I60" s="16"/>
      <c r="J60" s="16">
        <v>1070.6112998959575</v>
      </c>
      <c r="K60" s="16">
        <v>735.75059408483537</v>
      </c>
      <c r="L60" s="16"/>
      <c r="M60" s="26">
        <v>759.71070748649345</v>
      </c>
      <c r="N60" s="25">
        <v>1117.1230530877187</v>
      </c>
      <c r="O60" s="16"/>
      <c r="P60" s="16">
        <v>1075.8822260436625</v>
      </c>
      <c r="Q60" s="16">
        <v>769.41184188721559</v>
      </c>
      <c r="R60" s="16"/>
      <c r="S60" s="26">
        <v>794.57075991780664</v>
      </c>
      <c r="T60" s="25">
        <v>1114.689320652938</v>
      </c>
      <c r="U60" s="16"/>
      <c r="V60" s="16">
        <v>1073.4157209264511</v>
      </c>
      <c r="W60" s="16">
        <v>897.79093262724314</v>
      </c>
      <c r="X60" s="16"/>
      <c r="Y60" s="26">
        <v>910.85164369349343</v>
      </c>
    </row>
    <row r="61" spans="1:25" x14ac:dyDescent="0.25">
      <c r="A61" s="21" t="s">
        <v>214</v>
      </c>
      <c r="B61" s="25">
        <v>1081.0670389443633</v>
      </c>
      <c r="C61" s="16"/>
      <c r="D61" s="17"/>
      <c r="E61" s="17"/>
      <c r="F61" s="17"/>
      <c r="G61" s="27"/>
      <c r="H61" s="25">
        <v>1102.4879968548421</v>
      </c>
      <c r="I61" s="16"/>
      <c r="J61" s="17"/>
      <c r="K61" s="17"/>
      <c r="L61" s="17"/>
      <c r="M61" s="27"/>
      <c r="N61" s="25">
        <v>1101.3463451825023</v>
      </c>
      <c r="O61" s="16"/>
      <c r="P61" s="17"/>
      <c r="Q61" s="17"/>
      <c r="R61" s="17"/>
      <c r="S61" s="27"/>
      <c r="T61" s="25">
        <v>1094.5135951207062</v>
      </c>
      <c r="U61" s="16"/>
      <c r="V61" s="17"/>
      <c r="W61" s="17"/>
      <c r="X61" s="17"/>
      <c r="Y61" s="27"/>
    </row>
    <row r="62" spans="1:25" x14ac:dyDescent="0.25">
      <c r="A62" s="21" t="s">
        <v>215</v>
      </c>
      <c r="B62" s="25">
        <v>1096.8943536116192</v>
      </c>
      <c r="C62" s="16"/>
      <c r="D62" s="17"/>
      <c r="E62" s="17"/>
      <c r="F62" s="17"/>
      <c r="G62" s="27"/>
      <c r="H62" s="25">
        <v>1110.9538457288309</v>
      </c>
      <c r="I62" s="16"/>
      <c r="J62" s="17"/>
      <c r="K62" s="17"/>
      <c r="L62" s="17"/>
      <c r="M62" s="27"/>
      <c r="N62" s="25">
        <v>1127.7494702056292</v>
      </c>
      <c r="O62" s="16"/>
      <c r="P62" s="17"/>
      <c r="Q62" s="17"/>
      <c r="R62" s="17"/>
      <c r="S62" s="27"/>
      <c r="T62" s="25">
        <v>1124.7616679881389</v>
      </c>
      <c r="U62" s="16"/>
      <c r="V62" s="17"/>
      <c r="W62" s="17"/>
      <c r="X62" s="17"/>
      <c r="Y62" s="27"/>
    </row>
    <row r="63" spans="1:25" x14ac:dyDescent="0.25">
      <c r="A63" s="21" t="s">
        <v>216</v>
      </c>
      <c r="B63" s="25">
        <v>1117.0412788912304</v>
      </c>
      <c r="C63" s="16"/>
      <c r="D63" s="16">
        <v>1145.571816848623</v>
      </c>
      <c r="E63" s="16"/>
      <c r="F63" s="17"/>
      <c r="G63" s="27"/>
      <c r="H63" s="25">
        <v>1125.2893020641322</v>
      </c>
      <c r="I63" s="16"/>
      <c r="J63" s="16">
        <v>1151.5907929207081</v>
      </c>
      <c r="K63" s="16"/>
      <c r="L63" s="17"/>
      <c r="M63" s="27"/>
      <c r="N63" s="25">
        <v>1131.449869628676</v>
      </c>
      <c r="O63" s="16"/>
      <c r="P63" s="16">
        <v>1168.6968286461122</v>
      </c>
      <c r="Q63" s="16"/>
      <c r="R63" s="17"/>
      <c r="S63" s="27"/>
      <c r="T63" s="25">
        <v>1122.9691034253794</v>
      </c>
      <c r="U63" s="16"/>
      <c r="V63" s="16">
        <v>1132.7948719687977</v>
      </c>
      <c r="W63" s="16"/>
      <c r="X63" s="17"/>
      <c r="Y63" s="27"/>
    </row>
    <row r="64" spans="1:25" x14ac:dyDescent="0.25">
      <c r="A64" s="21" t="s">
        <v>217</v>
      </c>
      <c r="B64" s="25">
        <v>1110.5849633648011</v>
      </c>
      <c r="C64" s="16"/>
      <c r="D64" s="16">
        <v>1104.2280592755574</v>
      </c>
      <c r="E64" s="16">
        <v>665.82986090000088</v>
      </c>
      <c r="F64" s="16"/>
      <c r="G64" s="26">
        <v>648.50608549874255</v>
      </c>
      <c r="H64" s="25">
        <v>1123.1209397948646</v>
      </c>
      <c r="I64" s="16"/>
      <c r="J64" s="16">
        <v>1111.8558386367272</v>
      </c>
      <c r="K64" s="16">
        <v>768.23357543827763</v>
      </c>
      <c r="L64" s="16"/>
      <c r="M64" s="26">
        <v>715.12989665653504</v>
      </c>
      <c r="N64" s="25">
        <v>1133.0089002671839</v>
      </c>
      <c r="O64" s="16"/>
      <c r="P64" s="16">
        <v>1119.0594937587402</v>
      </c>
      <c r="Q64" s="16">
        <v>802.22311498469253</v>
      </c>
      <c r="R64" s="16"/>
      <c r="S64" s="26">
        <v>745.87800360793756</v>
      </c>
      <c r="T64" s="25">
        <v>1135.0580264637417</v>
      </c>
      <c r="U64" s="16"/>
      <c r="V64" s="16">
        <v>1114.8272138679311</v>
      </c>
      <c r="W64" s="16">
        <v>925.34079438976948</v>
      </c>
      <c r="X64" s="16"/>
      <c r="Y64" s="26">
        <v>881.23272727272717</v>
      </c>
    </row>
    <row r="65" spans="1:25" x14ac:dyDescent="0.25">
      <c r="A65" s="21" t="s">
        <v>218</v>
      </c>
      <c r="B65" s="25">
        <v>1060.0082664722286</v>
      </c>
      <c r="C65" s="16"/>
      <c r="D65" s="17"/>
      <c r="E65" s="17"/>
      <c r="F65" s="17"/>
      <c r="G65" s="27"/>
      <c r="H65" s="25">
        <v>1076.2441993529987</v>
      </c>
      <c r="I65" s="16"/>
      <c r="J65" s="17"/>
      <c r="K65" s="17"/>
      <c r="L65" s="17"/>
      <c r="M65" s="27"/>
      <c r="N65" s="25">
        <v>1092.379013361706</v>
      </c>
      <c r="O65" s="16"/>
      <c r="P65" s="17"/>
      <c r="Q65" s="17"/>
      <c r="R65" s="17"/>
      <c r="S65" s="27"/>
      <c r="T65" s="25">
        <v>1090.2507406499576</v>
      </c>
      <c r="U65" s="16"/>
      <c r="V65" s="17"/>
      <c r="W65" s="17"/>
      <c r="X65" s="17"/>
      <c r="Y65" s="27"/>
    </row>
    <row r="66" spans="1:25" x14ac:dyDescent="0.25">
      <c r="A66" s="21" t="s">
        <v>219</v>
      </c>
      <c r="B66" s="25">
        <v>1109.452779591272</v>
      </c>
      <c r="C66" s="16"/>
      <c r="D66" s="16">
        <v>1086.3708956708917</v>
      </c>
      <c r="E66" s="16">
        <v>673.01871644938308</v>
      </c>
      <c r="F66" s="16"/>
      <c r="G66" s="26">
        <v>661.10685908319181</v>
      </c>
      <c r="H66" s="25">
        <v>1127.7733089906669</v>
      </c>
      <c r="I66" s="16"/>
      <c r="J66" s="16">
        <v>1110.4534879080588</v>
      </c>
      <c r="K66" s="16">
        <v>771.98309668287163</v>
      </c>
      <c r="L66" s="16"/>
      <c r="M66" s="26">
        <v>774.29659422640282</v>
      </c>
      <c r="N66" s="25">
        <v>1124.2057790672477</v>
      </c>
      <c r="O66" s="16"/>
      <c r="P66" s="16">
        <v>1114.1483786711462</v>
      </c>
      <c r="Q66" s="16">
        <v>810.03768084973649</v>
      </c>
      <c r="R66" s="16"/>
      <c r="S66" s="26">
        <v>794.63392557827683</v>
      </c>
      <c r="T66" s="25">
        <v>1114.8338436024642</v>
      </c>
      <c r="U66" s="16"/>
      <c r="V66" s="16">
        <v>1115.7545501653428</v>
      </c>
      <c r="W66" s="16">
        <v>944.31824596314493</v>
      </c>
      <c r="X66" s="16"/>
      <c r="Y66" s="26">
        <v>907.07774033696751</v>
      </c>
    </row>
    <row r="67" spans="1:25" x14ac:dyDescent="0.25">
      <c r="A67" s="21" t="s">
        <v>220</v>
      </c>
      <c r="B67" s="25">
        <v>1143.2281566657593</v>
      </c>
      <c r="C67" s="16"/>
      <c r="D67" s="16">
        <v>1137.6508520667232</v>
      </c>
      <c r="E67" s="16">
        <v>688.78429575973792</v>
      </c>
      <c r="F67" s="16"/>
      <c r="G67" s="26">
        <v>651.53971861152138</v>
      </c>
      <c r="H67" s="25">
        <v>1163.3768499034263</v>
      </c>
      <c r="I67" s="16"/>
      <c r="J67" s="16">
        <v>1149.8107419064397</v>
      </c>
      <c r="K67" s="16">
        <v>791.44660674010561</v>
      </c>
      <c r="L67" s="16"/>
      <c r="M67" s="26">
        <v>756.61960057910085</v>
      </c>
      <c r="N67" s="25">
        <v>1166.771238520161</v>
      </c>
      <c r="O67" s="16"/>
      <c r="P67" s="16">
        <v>1152.2423459697197</v>
      </c>
      <c r="Q67" s="16">
        <v>828.076923768391</v>
      </c>
      <c r="R67" s="16"/>
      <c r="S67" s="26">
        <v>790.76442397401831</v>
      </c>
      <c r="T67" s="25">
        <v>1157.5752109017189</v>
      </c>
      <c r="U67" s="16"/>
      <c r="V67" s="16">
        <v>1149.1245203769104</v>
      </c>
      <c r="W67" s="16">
        <v>960.40601642606282</v>
      </c>
      <c r="X67" s="16"/>
      <c r="Y67" s="26">
        <v>918.83875353701785</v>
      </c>
    </row>
    <row r="68" spans="1:25" x14ac:dyDescent="0.25">
      <c r="A68" s="21" t="s">
        <v>221</v>
      </c>
      <c r="B68" s="28"/>
      <c r="C68" s="17"/>
      <c r="D68" s="17"/>
      <c r="E68" s="17"/>
      <c r="F68" s="16"/>
      <c r="G68" s="26">
        <v>646.46799076212471</v>
      </c>
      <c r="H68" s="28"/>
      <c r="I68" s="17"/>
      <c r="J68" s="17"/>
      <c r="K68" s="17"/>
      <c r="L68" s="16"/>
      <c r="M68" s="26">
        <v>850.00560570071252</v>
      </c>
      <c r="N68" s="28"/>
      <c r="O68" s="17"/>
      <c r="P68" s="17"/>
      <c r="Q68" s="17"/>
      <c r="R68" s="16"/>
      <c r="S68" s="26">
        <v>937.25443609022557</v>
      </c>
      <c r="T68" s="28"/>
      <c r="U68" s="17"/>
      <c r="V68" s="17"/>
      <c r="W68" s="17"/>
      <c r="X68" s="16"/>
      <c r="Y68" s="26">
        <v>950.4</v>
      </c>
    </row>
    <row r="69" spans="1:25" x14ac:dyDescent="0.25">
      <c r="A69" s="21" t="s">
        <v>222</v>
      </c>
      <c r="B69" s="25">
        <v>1047.0529999929122</v>
      </c>
      <c r="C69" s="16"/>
      <c r="D69" s="17"/>
      <c r="E69" s="17"/>
      <c r="F69" s="17"/>
      <c r="G69" s="27"/>
      <c r="H69" s="25">
        <v>1063.567721927006</v>
      </c>
      <c r="I69" s="16"/>
      <c r="J69" s="17"/>
      <c r="K69" s="17"/>
      <c r="L69" s="17"/>
      <c r="M69" s="27"/>
      <c r="N69" s="25">
        <v>1080.3835165190105</v>
      </c>
      <c r="O69" s="16"/>
      <c r="P69" s="17"/>
      <c r="Q69" s="17"/>
      <c r="R69" s="17"/>
      <c r="S69" s="27"/>
      <c r="T69" s="25">
        <v>1085.5547528937459</v>
      </c>
      <c r="U69" s="16"/>
      <c r="V69" s="17"/>
      <c r="W69" s="17"/>
      <c r="X69" s="17"/>
      <c r="Y69" s="27"/>
    </row>
    <row r="70" spans="1:25" x14ac:dyDescent="0.25">
      <c r="A70" s="21" t="s">
        <v>223</v>
      </c>
      <c r="B70" s="25">
        <v>1119.0367621072066</v>
      </c>
      <c r="C70" s="16"/>
      <c r="D70" s="16">
        <v>1111.7689542473993</v>
      </c>
      <c r="E70" s="16">
        <v>660.00735114000281</v>
      </c>
      <c r="F70" s="16"/>
      <c r="G70" s="26">
        <v>631.596379266751</v>
      </c>
      <c r="H70" s="25">
        <v>1127.320514386485</v>
      </c>
      <c r="I70" s="16"/>
      <c r="J70" s="16">
        <v>1125.9920067471694</v>
      </c>
      <c r="K70" s="16">
        <v>770.19139854607329</v>
      </c>
      <c r="L70" s="16"/>
      <c r="M70" s="26">
        <v>741.64241916859123</v>
      </c>
      <c r="N70" s="25">
        <v>1136.6455365880356</v>
      </c>
      <c r="O70" s="16"/>
      <c r="P70" s="16">
        <v>1135.6364128834905</v>
      </c>
      <c r="Q70" s="16">
        <v>799.86870407895719</v>
      </c>
      <c r="R70" s="16"/>
      <c r="S70" s="26">
        <v>761.69838722243855</v>
      </c>
      <c r="T70" s="25">
        <v>1135.1527995061867</v>
      </c>
      <c r="U70" s="16"/>
      <c r="V70" s="16">
        <v>1128.0950278752432</v>
      </c>
      <c r="W70" s="16">
        <v>920.72652752684496</v>
      </c>
      <c r="X70" s="16"/>
      <c r="Y70" s="26">
        <v>886.48289190128617</v>
      </c>
    </row>
    <row r="71" spans="1:25" x14ac:dyDescent="0.25">
      <c r="A71" s="21" t="s">
        <v>224</v>
      </c>
      <c r="B71" s="25">
        <v>1098.1399542516917</v>
      </c>
      <c r="C71" s="16"/>
      <c r="D71" s="16">
        <v>1114.2502766524942</v>
      </c>
      <c r="E71" s="16">
        <v>667.36689776144328</v>
      </c>
      <c r="F71" s="16"/>
      <c r="G71" s="26">
        <v>634.94436781609193</v>
      </c>
      <c r="H71" s="25">
        <v>1112.0127268443975</v>
      </c>
      <c r="I71" s="16"/>
      <c r="J71" s="16">
        <v>1124.4573872048506</v>
      </c>
      <c r="K71" s="16">
        <v>758.28257195073013</v>
      </c>
      <c r="L71" s="16"/>
      <c r="M71" s="26">
        <v>726.74577540106952</v>
      </c>
      <c r="N71" s="25">
        <v>1121.2805832048307</v>
      </c>
      <c r="O71" s="16"/>
      <c r="P71" s="16">
        <v>1128.7435728672951</v>
      </c>
      <c r="Q71" s="16">
        <v>793.42073682067962</v>
      </c>
      <c r="R71" s="16"/>
      <c r="S71" s="26">
        <v>756.67623931623928</v>
      </c>
      <c r="T71" s="25">
        <v>1126.9780902781138</v>
      </c>
      <c r="U71" s="16"/>
      <c r="V71" s="16">
        <v>1129.4130877161756</v>
      </c>
      <c r="W71" s="16">
        <v>935.37975604180951</v>
      </c>
      <c r="X71" s="16"/>
      <c r="Y71" s="26">
        <v>935.40846211552878</v>
      </c>
    </row>
    <row r="72" spans="1:25" x14ac:dyDescent="0.25">
      <c r="A72" s="21" t="s">
        <v>225</v>
      </c>
      <c r="B72" s="25">
        <v>1078.7308596519142</v>
      </c>
      <c r="C72" s="16"/>
      <c r="D72" s="16">
        <v>1043.1655556289465</v>
      </c>
      <c r="E72" s="16">
        <v>628.48955187014815</v>
      </c>
      <c r="F72" s="16"/>
      <c r="G72" s="26">
        <v>624.67960834670941</v>
      </c>
      <c r="H72" s="25">
        <v>1063.5369663482004</v>
      </c>
      <c r="I72" s="16"/>
      <c r="J72" s="16">
        <v>1051.6077464991845</v>
      </c>
      <c r="K72" s="16">
        <v>727.07028380261227</v>
      </c>
      <c r="L72" s="16"/>
      <c r="M72" s="26">
        <v>718.35736384754352</v>
      </c>
      <c r="N72" s="25">
        <v>1073.5285661528114</v>
      </c>
      <c r="O72" s="16"/>
      <c r="P72" s="16">
        <v>1057.4635807841901</v>
      </c>
      <c r="Q72" s="16">
        <v>758.78827421247411</v>
      </c>
      <c r="R72" s="16"/>
      <c r="S72" s="26">
        <v>752.29652642934184</v>
      </c>
      <c r="T72" s="25">
        <v>1078.0327719776974</v>
      </c>
      <c r="U72" s="16"/>
      <c r="V72" s="16">
        <v>1053.3140208322523</v>
      </c>
      <c r="W72" s="16">
        <v>877.94717601188256</v>
      </c>
      <c r="X72" s="16"/>
      <c r="Y72" s="26">
        <v>885.23020993343584</v>
      </c>
    </row>
    <row r="73" spans="1:25" x14ac:dyDescent="0.25">
      <c r="A73" s="21" t="s">
        <v>226</v>
      </c>
      <c r="B73" s="25">
        <v>1057.1016906852365</v>
      </c>
      <c r="C73" s="16"/>
      <c r="D73" s="17"/>
      <c r="E73" s="17"/>
      <c r="F73" s="17"/>
      <c r="G73" s="27"/>
      <c r="H73" s="25">
        <v>1083.6052306201134</v>
      </c>
      <c r="I73" s="16"/>
      <c r="J73" s="17"/>
      <c r="K73" s="17"/>
      <c r="L73" s="17"/>
      <c r="M73" s="27"/>
      <c r="N73" s="25">
        <v>1093.5251868506386</v>
      </c>
      <c r="O73" s="16"/>
      <c r="P73" s="17"/>
      <c r="Q73" s="17"/>
      <c r="R73" s="17"/>
      <c r="S73" s="27"/>
      <c r="T73" s="25">
        <v>1095.596902800542</v>
      </c>
      <c r="U73" s="16"/>
      <c r="V73" s="17"/>
      <c r="W73" s="17"/>
      <c r="X73" s="17"/>
      <c r="Y73" s="27"/>
    </row>
    <row r="74" spans="1:25" x14ac:dyDescent="0.25">
      <c r="A74" s="21" t="s">
        <v>227</v>
      </c>
      <c r="B74" s="25">
        <v>1069.7744289897396</v>
      </c>
      <c r="C74" s="16"/>
      <c r="D74" s="17"/>
      <c r="E74" s="17"/>
      <c r="F74" s="17"/>
      <c r="G74" s="27"/>
      <c r="H74" s="25">
        <v>1082.7677524663868</v>
      </c>
      <c r="I74" s="16"/>
      <c r="J74" s="17"/>
      <c r="K74" s="17"/>
      <c r="L74" s="17"/>
      <c r="M74" s="27"/>
      <c r="N74" s="25">
        <v>1088.2806647960904</v>
      </c>
      <c r="O74" s="16"/>
      <c r="P74" s="17"/>
      <c r="Q74" s="17"/>
      <c r="R74" s="17"/>
      <c r="S74" s="27"/>
      <c r="T74" s="25">
        <v>1087.5793113236152</v>
      </c>
      <c r="U74" s="16"/>
      <c r="V74" s="17"/>
      <c r="W74" s="17"/>
      <c r="X74" s="17"/>
      <c r="Y74" s="27"/>
    </row>
    <row r="75" spans="1:25" x14ac:dyDescent="0.25">
      <c r="A75" s="21" t="s">
        <v>228</v>
      </c>
      <c r="B75" s="25">
        <v>1086.6971385120958</v>
      </c>
      <c r="C75" s="16"/>
      <c r="D75" s="16">
        <v>1079.8377895959177</v>
      </c>
      <c r="E75" s="16">
        <v>665.31566158753867</v>
      </c>
      <c r="F75" s="17"/>
      <c r="G75" s="27"/>
      <c r="H75" s="25">
        <v>1102.7740709874608</v>
      </c>
      <c r="I75" s="16"/>
      <c r="J75" s="16">
        <v>1110.5794185228442</v>
      </c>
      <c r="K75" s="16">
        <v>767.55241405948232</v>
      </c>
      <c r="L75" s="17"/>
      <c r="M75" s="27"/>
      <c r="N75" s="25">
        <v>1108.4163696024914</v>
      </c>
      <c r="O75" s="16"/>
      <c r="P75" s="16">
        <v>1118.714449518011</v>
      </c>
      <c r="Q75" s="16">
        <v>807.529859039916</v>
      </c>
      <c r="R75" s="17"/>
      <c r="S75" s="27"/>
      <c r="T75" s="25">
        <v>1101.9541886433547</v>
      </c>
      <c r="U75" s="16"/>
      <c r="V75" s="16">
        <v>1108.0337414015851</v>
      </c>
      <c r="W75" s="16">
        <v>935.68763054136514</v>
      </c>
      <c r="X75" s="17"/>
      <c r="Y75" s="27"/>
    </row>
    <row r="76" spans="1:25" x14ac:dyDescent="0.25">
      <c r="A76" s="21" t="s">
        <v>229</v>
      </c>
      <c r="B76" s="25">
        <v>1063.9261334067139</v>
      </c>
      <c r="C76" s="16"/>
      <c r="D76" s="16">
        <v>1035.6105877618907</v>
      </c>
      <c r="E76" s="16">
        <v>619.37954169914258</v>
      </c>
      <c r="F76" s="17"/>
      <c r="G76" s="27"/>
      <c r="H76" s="25">
        <v>1076.9385269848299</v>
      </c>
      <c r="I76" s="16"/>
      <c r="J76" s="16">
        <v>1049.4985693360911</v>
      </c>
      <c r="K76" s="16">
        <v>716.12755140683646</v>
      </c>
      <c r="L76" s="17"/>
      <c r="M76" s="27"/>
      <c r="N76" s="25">
        <v>1085.5722711867506</v>
      </c>
      <c r="O76" s="16"/>
      <c r="P76" s="16">
        <v>1057.541682439253</v>
      </c>
      <c r="Q76" s="16">
        <v>745.73195119348304</v>
      </c>
      <c r="R76" s="17"/>
      <c r="S76" s="27"/>
      <c r="T76" s="25">
        <v>1085.5931123456292</v>
      </c>
      <c r="U76" s="16"/>
      <c r="V76" s="16">
        <v>1058.5369598020548</v>
      </c>
      <c r="W76" s="16">
        <v>870.03479692716621</v>
      </c>
      <c r="X76" s="17"/>
      <c r="Y76" s="27"/>
    </row>
    <row r="77" spans="1:25" x14ac:dyDescent="0.25">
      <c r="A77" s="21" t="s">
        <v>230</v>
      </c>
      <c r="B77" s="25">
        <v>1070.6432046935815</v>
      </c>
      <c r="C77" s="16"/>
      <c r="D77" s="17"/>
      <c r="E77" s="17"/>
      <c r="F77" s="17"/>
      <c r="G77" s="27"/>
      <c r="H77" s="25">
        <v>1078.9885916547069</v>
      </c>
      <c r="I77" s="16"/>
      <c r="J77" s="17"/>
      <c r="K77" s="17"/>
      <c r="L77" s="17"/>
      <c r="M77" s="27"/>
      <c r="N77" s="25">
        <v>1083.0346282292107</v>
      </c>
      <c r="O77" s="16"/>
      <c r="P77" s="17"/>
      <c r="Q77" s="17"/>
      <c r="R77" s="17"/>
      <c r="S77" s="27"/>
      <c r="T77" s="25">
        <v>1086.535736791677</v>
      </c>
      <c r="U77" s="16"/>
      <c r="V77" s="17"/>
      <c r="W77" s="17"/>
      <c r="X77" s="17"/>
      <c r="Y77" s="27"/>
    </row>
    <row r="78" spans="1:25" x14ac:dyDescent="0.25">
      <c r="A78" s="21" t="s">
        <v>231</v>
      </c>
      <c r="B78" s="25">
        <v>1145.675502984677</v>
      </c>
      <c r="C78" s="16"/>
      <c r="D78" s="16">
        <v>1127.6475427063003</v>
      </c>
      <c r="E78" s="16">
        <v>678.2442691222592</v>
      </c>
      <c r="F78" s="16"/>
      <c r="G78" s="26">
        <v>657.08959299605692</v>
      </c>
      <c r="H78" s="25">
        <v>1158.9443498948149</v>
      </c>
      <c r="I78" s="16"/>
      <c r="J78" s="16">
        <v>1139.7732875418758</v>
      </c>
      <c r="K78" s="16">
        <v>784.56778829418056</v>
      </c>
      <c r="L78" s="16"/>
      <c r="M78" s="26">
        <v>764.56668647684899</v>
      </c>
      <c r="N78" s="25">
        <v>1162.2373746331577</v>
      </c>
      <c r="O78" s="16"/>
      <c r="P78" s="16">
        <v>1145.2963979483932</v>
      </c>
      <c r="Q78" s="16">
        <v>822.34535331086624</v>
      </c>
      <c r="R78" s="16"/>
      <c r="S78" s="26">
        <v>803.06526385345353</v>
      </c>
      <c r="T78" s="25">
        <v>1158.36505468571</v>
      </c>
      <c r="U78" s="16"/>
      <c r="V78" s="16">
        <v>1138.9255747808104</v>
      </c>
      <c r="W78" s="16">
        <v>945.63793431420561</v>
      </c>
      <c r="X78" s="16"/>
      <c r="Y78" s="26">
        <v>937.21890365835395</v>
      </c>
    </row>
    <row r="79" spans="1:25" x14ac:dyDescent="0.25">
      <c r="A79" s="21" t="s">
        <v>232</v>
      </c>
      <c r="B79" s="25">
        <v>1113.4471016979574</v>
      </c>
      <c r="C79" s="16"/>
      <c r="D79" s="16">
        <v>1112.8706286357906</v>
      </c>
      <c r="E79" s="16">
        <v>667.95087541183113</v>
      </c>
      <c r="F79" s="16"/>
      <c r="G79" s="26">
        <v>640.95897287628941</v>
      </c>
      <c r="H79" s="25">
        <v>1129.8417156055311</v>
      </c>
      <c r="I79" s="16"/>
      <c r="J79" s="16">
        <v>1125.3124428550336</v>
      </c>
      <c r="K79" s="16">
        <v>774.63319538431961</v>
      </c>
      <c r="L79" s="16"/>
      <c r="M79" s="26">
        <v>755.56189888795427</v>
      </c>
      <c r="N79" s="25">
        <v>1136.6004042528307</v>
      </c>
      <c r="O79" s="16"/>
      <c r="P79" s="16">
        <v>1132.127771167118</v>
      </c>
      <c r="Q79" s="16">
        <v>811.44267716681566</v>
      </c>
      <c r="R79" s="16"/>
      <c r="S79" s="26">
        <v>789.27790472501943</v>
      </c>
      <c r="T79" s="25">
        <v>1137.1969224613915</v>
      </c>
      <c r="U79" s="16"/>
      <c r="V79" s="16">
        <v>1128.9277452922311</v>
      </c>
      <c r="W79" s="16">
        <v>937.02157254973531</v>
      </c>
      <c r="X79" s="16"/>
      <c r="Y79" s="26">
        <v>924.61533974760835</v>
      </c>
    </row>
    <row r="80" spans="1:25" x14ac:dyDescent="0.25">
      <c r="A80" s="21" t="s">
        <v>233</v>
      </c>
      <c r="B80" s="25">
        <v>1126.3892390156122</v>
      </c>
      <c r="C80" s="16"/>
      <c r="D80" s="16">
        <v>1109.3714623609894</v>
      </c>
      <c r="E80" s="16">
        <v>643.37239854079178</v>
      </c>
      <c r="F80" s="16"/>
      <c r="G80" s="26">
        <v>642.41506387632364</v>
      </c>
      <c r="H80" s="25">
        <v>1132.6410753801661</v>
      </c>
      <c r="I80" s="16"/>
      <c r="J80" s="16">
        <v>1123.1190852817469</v>
      </c>
      <c r="K80" s="16">
        <v>744.38147482077807</v>
      </c>
      <c r="L80" s="16"/>
      <c r="M80" s="26">
        <v>745.47916153718188</v>
      </c>
      <c r="N80" s="25">
        <v>1137.5393687097776</v>
      </c>
      <c r="O80" s="16"/>
      <c r="P80" s="16">
        <v>1130.5713881168538</v>
      </c>
      <c r="Q80" s="16">
        <v>780.46354577356294</v>
      </c>
      <c r="R80" s="16"/>
      <c r="S80" s="26">
        <v>780.93997501222213</v>
      </c>
      <c r="T80" s="25">
        <v>1137.1397512612227</v>
      </c>
      <c r="U80" s="16"/>
      <c r="V80" s="16">
        <v>1125.0672047357027</v>
      </c>
      <c r="W80" s="16">
        <v>915.78269701652039</v>
      </c>
      <c r="X80" s="16"/>
      <c r="Y80" s="26">
        <v>908.96153256704986</v>
      </c>
    </row>
    <row r="81" spans="1:25" x14ac:dyDescent="0.25">
      <c r="A81" s="21" t="s">
        <v>234</v>
      </c>
      <c r="B81" s="25">
        <v>1147.577295863108</v>
      </c>
      <c r="C81" s="16"/>
      <c r="D81" s="16">
        <v>1116.0645974648223</v>
      </c>
      <c r="E81" s="16">
        <v>643.58103511442937</v>
      </c>
      <c r="F81" s="16"/>
      <c r="G81" s="26">
        <v>625.33297757423395</v>
      </c>
      <c r="H81" s="25">
        <v>1160.63614940299</v>
      </c>
      <c r="I81" s="16"/>
      <c r="J81" s="16">
        <v>1132.3566179723721</v>
      </c>
      <c r="K81" s="16">
        <v>749.13858831061316</v>
      </c>
      <c r="L81" s="16"/>
      <c r="M81" s="26">
        <v>725.93179344808436</v>
      </c>
      <c r="N81" s="25">
        <v>1160.4745602744192</v>
      </c>
      <c r="O81" s="16"/>
      <c r="P81" s="16">
        <v>1139.676859604263</v>
      </c>
      <c r="Q81" s="16">
        <v>782.31086207097007</v>
      </c>
      <c r="R81" s="16"/>
      <c r="S81" s="26">
        <v>759.95072707228724</v>
      </c>
      <c r="T81" s="25">
        <v>1157.5999207511095</v>
      </c>
      <c r="U81" s="16"/>
      <c r="V81" s="16">
        <v>1139.2324008440844</v>
      </c>
      <c r="W81" s="16">
        <v>914.09823593859778</v>
      </c>
      <c r="X81" s="16"/>
      <c r="Y81" s="26">
        <v>888.04</v>
      </c>
    </row>
    <row r="82" spans="1:25" x14ac:dyDescent="0.25">
      <c r="A82" s="21" t="s">
        <v>235</v>
      </c>
      <c r="B82" s="25">
        <v>1114.8698695496616</v>
      </c>
      <c r="C82" s="16"/>
      <c r="D82" s="16">
        <v>1108.6446676667065</v>
      </c>
      <c r="E82" s="16">
        <v>676.72938947887474</v>
      </c>
      <c r="F82" s="16"/>
      <c r="G82" s="26">
        <v>685.18142234149616</v>
      </c>
      <c r="H82" s="25">
        <v>1128.9985968055366</v>
      </c>
      <c r="I82" s="16"/>
      <c r="J82" s="16">
        <v>1120.9267622546713</v>
      </c>
      <c r="K82" s="16">
        <v>783.1612040525863</v>
      </c>
      <c r="L82" s="16"/>
      <c r="M82" s="26">
        <v>790.24086707334368</v>
      </c>
      <c r="N82" s="25">
        <v>1135.0552234529771</v>
      </c>
      <c r="O82" s="16"/>
      <c r="P82" s="16">
        <v>1128.1136602565111</v>
      </c>
      <c r="Q82" s="16">
        <v>819.51525474796915</v>
      </c>
      <c r="R82" s="16"/>
      <c r="S82" s="26">
        <v>839.68347042694859</v>
      </c>
      <c r="T82" s="25">
        <v>1132.6166581108675</v>
      </c>
      <c r="U82" s="16"/>
      <c r="V82" s="16">
        <v>1123.6796094342205</v>
      </c>
      <c r="W82" s="16">
        <v>946.31690894126552</v>
      </c>
      <c r="X82" s="16"/>
      <c r="Y82" s="26">
        <v>948.69456299928822</v>
      </c>
    </row>
    <row r="83" spans="1:25" x14ac:dyDescent="0.25">
      <c r="A83" s="21" t="s">
        <v>236</v>
      </c>
      <c r="B83" s="25">
        <v>1043.8331810128805</v>
      </c>
      <c r="C83" s="16"/>
      <c r="D83" s="16">
        <v>1043.8048423701907</v>
      </c>
      <c r="E83" s="16">
        <v>619.55352734542157</v>
      </c>
      <c r="F83" s="16"/>
      <c r="G83" s="26">
        <v>622.60587012572842</v>
      </c>
      <c r="H83" s="25">
        <v>1058.0502798285677</v>
      </c>
      <c r="I83" s="16"/>
      <c r="J83" s="16">
        <v>1058.1921602021507</v>
      </c>
      <c r="K83" s="16">
        <v>715.79682653859766</v>
      </c>
      <c r="L83" s="16"/>
      <c r="M83" s="26">
        <v>718.86493195611013</v>
      </c>
      <c r="N83" s="25">
        <v>1062.6338722407638</v>
      </c>
      <c r="O83" s="16"/>
      <c r="P83" s="16">
        <v>1065.7069054749577</v>
      </c>
      <c r="Q83" s="16">
        <v>749.31220216542681</v>
      </c>
      <c r="R83" s="16"/>
      <c r="S83" s="26">
        <v>753.17511047712037</v>
      </c>
      <c r="T83" s="25">
        <v>1064.2660762350372</v>
      </c>
      <c r="U83" s="16"/>
      <c r="V83" s="16">
        <v>1060.7854294500789</v>
      </c>
      <c r="W83" s="16">
        <v>878.51463065622897</v>
      </c>
      <c r="X83" s="16"/>
      <c r="Y83" s="26">
        <v>879.89853025685375</v>
      </c>
    </row>
    <row r="84" spans="1:25" x14ac:dyDescent="0.25">
      <c r="A84" s="21" t="s">
        <v>237</v>
      </c>
      <c r="B84" s="25">
        <v>1106.2992789160535</v>
      </c>
      <c r="C84" s="16"/>
      <c r="D84" s="16">
        <v>1113.2317566757006</v>
      </c>
      <c r="E84" s="16">
        <v>685.50053230306037</v>
      </c>
      <c r="F84" s="16"/>
      <c r="G84" s="26">
        <v>717.94901541545369</v>
      </c>
      <c r="H84" s="25">
        <v>1121.6977936112089</v>
      </c>
      <c r="I84" s="16"/>
      <c r="J84" s="16">
        <v>1125.9312358862403</v>
      </c>
      <c r="K84" s="16">
        <v>791.02969622372893</v>
      </c>
      <c r="L84" s="16"/>
      <c r="M84" s="26">
        <v>839.45082122448969</v>
      </c>
      <c r="N84" s="25">
        <v>1127.9011012671226</v>
      </c>
      <c r="O84" s="16"/>
      <c r="P84" s="16">
        <v>1131.2569060101428</v>
      </c>
      <c r="Q84" s="16">
        <v>828.2429140851583</v>
      </c>
      <c r="R84" s="16"/>
      <c r="S84" s="26">
        <v>873.0351654890294</v>
      </c>
      <c r="T84" s="25">
        <v>1124.4785217366655</v>
      </c>
      <c r="U84" s="16"/>
      <c r="V84" s="16">
        <v>1126.5645846554369</v>
      </c>
      <c r="W84" s="16">
        <v>951.40826090772384</v>
      </c>
      <c r="X84" s="16"/>
      <c r="Y84" s="26">
        <v>993.79982776594295</v>
      </c>
    </row>
    <row r="85" spans="1:25" x14ac:dyDescent="0.25">
      <c r="A85" s="21" t="s">
        <v>238</v>
      </c>
      <c r="B85" s="25">
        <v>1091.3478998575724</v>
      </c>
      <c r="C85" s="16"/>
      <c r="D85" s="16">
        <v>1082.9429562663349</v>
      </c>
      <c r="E85" s="16">
        <v>640.09008039242735</v>
      </c>
      <c r="F85" s="16"/>
      <c r="G85" s="26">
        <v>600.1678836702763</v>
      </c>
      <c r="H85" s="25">
        <v>1106.9048651880235</v>
      </c>
      <c r="I85" s="16"/>
      <c r="J85" s="16">
        <v>1097.0625666472788</v>
      </c>
      <c r="K85" s="16">
        <v>738.64299327363642</v>
      </c>
      <c r="L85" s="16"/>
      <c r="M85" s="26">
        <v>693.15766763047282</v>
      </c>
      <c r="N85" s="25">
        <v>1110.3488966656489</v>
      </c>
      <c r="O85" s="16"/>
      <c r="P85" s="16">
        <v>1107.0030732958007</v>
      </c>
      <c r="Q85" s="16">
        <v>775.51566643090621</v>
      </c>
      <c r="R85" s="16"/>
      <c r="S85" s="26">
        <v>733.45903952137428</v>
      </c>
      <c r="T85" s="25">
        <v>1111.9212721767526</v>
      </c>
      <c r="U85" s="16"/>
      <c r="V85" s="16">
        <v>1101.0067899629789</v>
      </c>
      <c r="W85" s="16">
        <v>906.41262414296966</v>
      </c>
      <c r="X85" s="16"/>
      <c r="Y85" s="26">
        <v>861.90010102040821</v>
      </c>
    </row>
    <row r="86" spans="1:25" x14ac:dyDescent="0.25">
      <c r="A86" s="21" t="s">
        <v>239</v>
      </c>
      <c r="B86" s="25">
        <v>1050.4822954252163</v>
      </c>
      <c r="C86" s="16"/>
      <c r="D86" s="16">
        <v>1049.1033298054153</v>
      </c>
      <c r="E86" s="16">
        <v>631.70015907497611</v>
      </c>
      <c r="F86" s="16"/>
      <c r="G86" s="26">
        <v>646.2168291203235</v>
      </c>
      <c r="H86" s="25">
        <v>1064.1706082548103</v>
      </c>
      <c r="I86" s="16"/>
      <c r="J86" s="16">
        <v>1061.8509015595614</v>
      </c>
      <c r="K86" s="16">
        <v>726.7980559754692</v>
      </c>
      <c r="L86" s="16"/>
      <c r="M86" s="26">
        <v>743.4637305616842</v>
      </c>
      <c r="N86" s="25">
        <v>1068.0570834260345</v>
      </c>
      <c r="O86" s="16"/>
      <c r="P86" s="16">
        <v>1068.4293005628817</v>
      </c>
      <c r="Q86" s="16">
        <v>762.91800334221034</v>
      </c>
      <c r="R86" s="16"/>
      <c r="S86" s="26">
        <v>787.09533208765083</v>
      </c>
      <c r="T86" s="25">
        <v>1068.5349947801865</v>
      </c>
      <c r="U86" s="16"/>
      <c r="V86" s="16">
        <v>1064.3029358669223</v>
      </c>
      <c r="W86" s="16">
        <v>889.20833238814294</v>
      </c>
      <c r="X86" s="16"/>
      <c r="Y86" s="26">
        <v>914.35014023144993</v>
      </c>
    </row>
    <row r="87" spans="1:25" x14ac:dyDescent="0.25">
      <c r="A87" s="21" t="s">
        <v>240</v>
      </c>
      <c r="B87" s="25">
        <v>1034.9101926284713</v>
      </c>
      <c r="C87" s="16"/>
      <c r="D87" s="16">
        <v>1047.7279829301283</v>
      </c>
      <c r="E87" s="16">
        <v>635.18117836440376</v>
      </c>
      <c r="F87" s="16"/>
      <c r="G87" s="26">
        <v>627.67549283670155</v>
      </c>
      <c r="H87" s="25">
        <v>1046.2977899750617</v>
      </c>
      <c r="I87" s="16"/>
      <c r="J87" s="16">
        <v>1061.3013820934475</v>
      </c>
      <c r="K87" s="16">
        <v>728.2039593420867</v>
      </c>
      <c r="L87" s="16"/>
      <c r="M87" s="26">
        <v>723.88286359961671</v>
      </c>
      <c r="N87" s="25">
        <v>1052.0946129095666</v>
      </c>
      <c r="O87" s="16"/>
      <c r="P87" s="16">
        <v>1070.6912296620389</v>
      </c>
      <c r="Q87" s="16">
        <v>765.93087872158992</v>
      </c>
      <c r="R87" s="16"/>
      <c r="S87" s="26">
        <v>757.44995507230203</v>
      </c>
      <c r="T87" s="25">
        <v>1052.6836692598085</v>
      </c>
      <c r="U87" s="16"/>
      <c r="V87" s="16">
        <v>1063.0889884719356</v>
      </c>
      <c r="W87" s="16">
        <v>896.55734571426729</v>
      </c>
      <c r="X87" s="16"/>
      <c r="Y87" s="26">
        <v>883.32555581689974</v>
      </c>
    </row>
    <row r="88" spans="1:25" x14ac:dyDescent="0.25">
      <c r="A88" s="21" t="s">
        <v>241</v>
      </c>
      <c r="B88" s="25">
        <v>1086.2266731866123</v>
      </c>
      <c r="C88" s="16"/>
      <c r="D88" s="16">
        <v>1089.4331465436096</v>
      </c>
      <c r="E88" s="16">
        <v>660.25893088349869</v>
      </c>
      <c r="F88" s="16"/>
      <c r="G88" s="26">
        <v>608.68738436125864</v>
      </c>
      <c r="H88" s="25">
        <v>1098.9588022635228</v>
      </c>
      <c r="I88" s="16"/>
      <c r="J88" s="16">
        <v>1104.9624445842919</v>
      </c>
      <c r="K88" s="16">
        <v>759.57632339398197</v>
      </c>
      <c r="L88" s="16"/>
      <c r="M88" s="26">
        <v>701.02075319036976</v>
      </c>
      <c r="N88" s="25">
        <v>1103.649622275052</v>
      </c>
      <c r="O88" s="16"/>
      <c r="P88" s="16">
        <v>1111.4735566136189</v>
      </c>
      <c r="Q88" s="16">
        <v>796.09929069148609</v>
      </c>
      <c r="R88" s="16"/>
      <c r="S88" s="26">
        <v>735.07908672720953</v>
      </c>
      <c r="T88" s="25">
        <v>1103.285809703644</v>
      </c>
      <c r="U88" s="16"/>
      <c r="V88" s="16">
        <v>1105.5926345454614</v>
      </c>
      <c r="W88" s="16">
        <v>924.06080067852747</v>
      </c>
      <c r="X88" s="16"/>
      <c r="Y88" s="26">
        <v>863.42714216670095</v>
      </c>
    </row>
    <row r="89" spans="1:25" x14ac:dyDescent="0.25">
      <c r="A89" s="21" t="s">
        <v>242</v>
      </c>
      <c r="B89" s="25">
        <v>1066.6507353641105</v>
      </c>
      <c r="C89" s="16"/>
      <c r="D89" s="16">
        <v>1035.2840717649922</v>
      </c>
      <c r="E89" s="16">
        <v>611.64012161553001</v>
      </c>
      <c r="F89" s="16"/>
      <c r="G89" s="26">
        <v>650.57785068630744</v>
      </c>
      <c r="H89" s="25">
        <v>1079.2109634738042</v>
      </c>
      <c r="I89" s="16"/>
      <c r="J89" s="16">
        <v>1047.6585367365672</v>
      </c>
      <c r="K89" s="16">
        <v>706.29332310565553</v>
      </c>
      <c r="L89" s="16"/>
      <c r="M89" s="26">
        <v>781.66988298829881</v>
      </c>
      <c r="N89" s="25">
        <v>1082.7255482097635</v>
      </c>
      <c r="O89" s="16"/>
      <c r="P89" s="16">
        <v>1056.5941050779261</v>
      </c>
      <c r="Q89" s="16">
        <v>740.24717565808169</v>
      </c>
      <c r="R89" s="16"/>
      <c r="S89" s="26">
        <v>838.36676346604224</v>
      </c>
      <c r="T89" s="25">
        <v>1080.1612088432737</v>
      </c>
      <c r="U89" s="16"/>
      <c r="V89" s="16">
        <v>1053.0999316098016</v>
      </c>
      <c r="W89" s="16">
        <v>864.78472981525181</v>
      </c>
      <c r="X89" s="16"/>
      <c r="Y89" s="26">
        <v>1001.6187282484956</v>
      </c>
    </row>
    <row r="90" spans="1:25" x14ac:dyDescent="0.25">
      <c r="A90" s="21" t="s">
        <v>243</v>
      </c>
      <c r="B90" s="25">
        <v>1094.0798664296422</v>
      </c>
      <c r="C90" s="16"/>
      <c r="D90" s="16">
        <v>1084.1775003650184</v>
      </c>
      <c r="E90" s="16">
        <v>631.56104940554417</v>
      </c>
      <c r="F90" s="16"/>
      <c r="G90" s="26">
        <v>599.91754235365545</v>
      </c>
      <c r="H90" s="25">
        <v>1107.7573965083766</v>
      </c>
      <c r="I90" s="16"/>
      <c r="J90" s="16">
        <v>1099.9310514469278</v>
      </c>
      <c r="K90" s="16">
        <v>727.88598156218927</v>
      </c>
      <c r="L90" s="16"/>
      <c r="M90" s="26">
        <v>695.03532246960401</v>
      </c>
      <c r="N90" s="25">
        <v>1113.2446346766349</v>
      </c>
      <c r="O90" s="16"/>
      <c r="P90" s="16">
        <v>1107.8509096417051</v>
      </c>
      <c r="Q90" s="16">
        <v>764.91151338505404</v>
      </c>
      <c r="R90" s="16"/>
      <c r="S90" s="26">
        <v>730.48239895697509</v>
      </c>
      <c r="T90" s="25">
        <v>1107.9759660262639</v>
      </c>
      <c r="U90" s="16"/>
      <c r="V90" s="16">
        <v>1100.3830210919434</v>
      </c>
      <c r="W90" s="16">
        <v>900.11930067721596</v>
      </c>
      <c r="X90" s="16"/>
      <c r="Y90" s="26">
        <v>859.94849740491065</v>
      </c>
    </row>
    <row r="91" spans="1:25" x14ac:dyDescent="0.25">
      <c r="A91" s="21" t="s">
        <v>244</v>
      </c>
      <c r="B91" s="25">
        <v>1083.3288704004692</v>
      </c>
      <c r="C91" s="16"/>
      <c r="D91" s="16">
        <v>1109.2351441245216</v>
      </c>
      <c r="E91" s="16">
        <v>656.47416354426991</v>
      </c>
      <c r="F91" s="16"/>
      <c r="G91" s="26">
        <v>609.89227020717829</v>
      </c>
      <c r="H91" s="25">
        <v>1096.6734516012857</v>
      </c>
      <c r="I91" s="16"/>
      <c r="J91" s="16">
        <v>1124.5648014787057</v>
      </c>
      <c r="K91" s="16">
        <v>759.22383010237604</v>
      </c>
      <c r="L91" s="16"/>
      <c r="M91" s="26">
        <v>709.3861667251947</v>
      </c>
      <c r="N91" s="25">
        <v>1107.1695210884739</v>
      </c>
      <c r="O91" s="16"/>
      <c r="P91" s="16">
        <v>1128.5255057071824</v>
      </c>
      <c r="Q91" s="16">
        <v>794.76404232325217</v>
      </c>
      <c r="R91" s="16"/>
      <c r="S91" s="26">
        <v>743.07978915364311</v>
      </c>
      <c r="T91" s="25">
        <v>1103.1441541476333</v>
      </c>
      <c r="U91" s="16"/>
      <c r="V91" s="16">
        <v>1118.6038011712083</v>
      </c>
      <c r="W91" s="16">
        <v>923.24365473797548</v>
      </c>
      <c r="X91" s="16"/>
      <c r="Y91" s="26">
        <v>870.25295171830521</v>
      </c>
    </row>
    <row r="92" spans="1:25" x14ac:dyDescent="0.25">
      <c r="A92" s="21" t="s">
        <v>245</v>
      </c>
      <c r="B92" s="28"/>
      <c r="C92" s="17"/>
      <c r="D92" s="16">
        <v>1093.6366250624064</v>
      </c>
      <c r="E92" s="16">
        <v>591.82405194805187</v>
      </c>
      <c r="F92" s="17"/>
      <c r="G92" s="27"/>
      <c r="H92" s="28"/>
      <c r="I92" s="17"/>
      <c r="J92" s="16">
        <v>1088.0753789004457</v>
      </c>
      <c r="K92" s="16">
        <v>687.57260837619401</v>
      </c>
      <c r="L92" s="17"/>
      <c r="M92" s="27"/>
      <c r="N92" s="28"/>
      <c r="O92" s="17"/>
      <c r="P92" s="16">
        <v>1125.6125865921788</v>
      </c>
      <c r="Q92" s="16">
        <v>718.24263196660945</v>
      </c>
      <c r="R92" s="17"/>
      <c r="S92" s="27"/>
      <c r="T92" s="28"/>
      <c r="U92" s="17"/>
      <c r="V92" s="16">
        <v>1134.1914915142406</v>
      </c>
      <c r="W92" s="16">
        <v>838.90692645444562</v>
      </c>
      <c r="X92" s="17"/>
      <c r="Y92" s="27"/>
    </row>
    <row r="93" spans="1:25" x14ac:dyDescent="0.25">
      <c r="A93" s="21" t="s">
        <v>246</v>
      </c>
      <c r="B93" s="25">
        <v>1053.673007069149</v>
      </c>
      <c r="C93" s="16"/>
      <c r="D93" s="17"/>
      <c r="E93" s="17"/>
      <c r="F93" s="17"/>
      <c r="G93" s="27"/>
      <c r="H93" s="25">
        <v>1069.6976853395674</v>
      </c>
      <c r="I93" s="16"/>
      <c r="J93" s="17"/>
      <c r="K93" s="17"/>
      <c r="L93" s="17"/>
      <c r="M93" s="27"/>
      <c r="N93" s="25">
        <v>1073.4656321958303</v>
      </c>
      <c r="O93" s="16"/>
      <c r="P93" s="17"/>
      <c r="Q93" s="17"/>
      <c r="R93" s="17"/>
      <c r="S93" s="27"/>
      <c r="T93" s="25">
        <v>1086.7771250414078</v>
      </c>
      <c r="U93" s="16"/>
      <c r="V93" s="17"/>
      <c r="W93" s="17"/>
      <c r="X93" s="17"/>
      <c r="Y93" s="27"/>
    </row>
    <row r="94" spans="1:25" x14ac:dyDescent="0.25">
      <c r="A94" s="21" t="s">
        <v>247</v>
      </c>
      <c r="B94" s="25">
        <v>1125.9150308364058</v>
      </c>
      <c r="C94" s="16"/>
      <c r="D94" s="17"/>
      <c r="E94" s="17"/>
      <c r="F94" s="16"/>
      <c r="G94" s="26">
        <v>688.05256198852794</v>
      </c>
      <c r="H94" s="25">
        <v>1139.2415573546371</v>
      </c>
      <c r="I94" s="16"/>
      <c r="J94" s="17"/>
      <c r="K94" s="17"/>
      <c r="L94" s="16"/>
      <c r="M94" s="26">
        <v>800.40357737119916</v>
      </c>
      <c r="N94" s="25">
        <v>1146.359878841979</v>
      </c>
      <c r="O94" s="16"/>
      <c r="P94" s="16"/>
      <c r="Q94" s="16"/>
      <c r="R94" s="16"/>
      <c r="S94" s="26">
        <v>844.99378975897616</v>
      </c>
      <c r="T94" s="25">
        <v>1156.764793153098</v>
      </c>
      <c r="U94" s="16"/>
      <c r="V94" s="16"/>
      <c r="W94" s="16">
        <v>4386.9685714285715</v>
      </c>
      <c r="X94" s="16"/>
      <c r="Y94" s="26">
        <v>972.85848737520314</v>
      </c>
    </row>
    <row r="95" spans="1:25" x14ac:dyDescent="0.25">
      <c r="A95" s="21" t="s">
        <v>248</v>
      </c>
      <c r="B95" s="25">
        <v>1135.7553868325106</v>
      </c>
      <c r="C95" s="16"/>
      <c r="D95" s="16">
        <v>1100.5351800321878</v>
      </c>
      <c r="E95" s="16">
        <v>683.11864159749905</v>
      </c>
      <c r="F95" s="16"/>
      <c r="G95" s="26">
        <v>660.76785403996541</v>
      </c>
      <c r="H95" s="25">
        <v>1153.7442903633225</v>
      </c>
      <c r="I95" s="16"/>
      <c r="J95" s="16">
        <v>1113.7069785708186</v>
      </c>
      <c r="K95" s="16">
        <v>793.41917982040991</v>
      </c>
      <c r="L95" s="16"/>
      <c r="M95" s="26">
        <v>682.30070199587067</v>
      </c>
      <c r="N95" s="25">
        <v>1142.4487107514919</v>
      </c>
      <c r="O95" s="16"/>
      <c r="P95" s="16">
        <v>1128.5756848026485</v>
      </c>
      <c r="Q95" s="16">
        <v>832.93662164797024</v>
      </c>
      <c r="R95" s="16"/>
      <c r="S95" s="26">
        <v>717.96253081347584</v>
      </c>
      <c r="T95" s="25">
        <v>1143.9762412078312</v>
      </c>
      <c r="U95" s="16"/>
      <c r="V95" s="16">
        <v>1122.0849064305751</v>
      </c>
      <c r="W95" s="16">
        <v>962.87885263100952</v>
      </c>
      <c r="X95" s="16"/>
      <c r="Y95" s="26">
        <v>887.85190419161688</v>
      </c>
    </row>
    <row r="96" spans="1:25" x14ac:dyDescent="0.25">
      <c r="A96" s="21" t="s">
        <v>249</v>
      </c>
      <c r="B96" s="25">
        <v>1089.8290435845454</v>
      </c>
      <c r="C96" s="16"/>
      <c r="D96" s="17"/>
      <c r="E96" s="17"/>
      <c r="F96" s="17"/>
      <c r="G96" s="27"/>
      <c r="H96" s="25">
        <v>1097.1922017163693</v>
      </c>
      <c r="I96" s="16"/>
      <c r="J96" s="17"/>
      <c r="K96" s="17"/>
      <c r="L96" s="17"/>
      <c r="M96" s="27"/>
      <c r="N96" s="25">
        <v>1105.7640666465993</v>
      </c>
      <c r="O96" s="16"/>
      <c r="P96" s="17"/>
      <c r="Q96" s="17"/>
      <c r="R96" s="17"/>
      <c r="S96" s="27"/>
      <c r="T96" s="25">
        <v>1106.3741717854161</v>
      </c>
      <c r="U96" s="16"/>
      <c r="V96" s="17"/>
      <c r="W96" s="17"/>
      <c r="X96" s="17"/>
      <c r="Y96" s="27"/>
    </row>
    <row r="97" spans="1:25" x14ac:dyDescent="0.25">
      <c r="A97" s="21" t="s">
        <v>250</v>
      </c>
      <c r="B97" s="25">
        <v>2537.57359223301</v>
      </c>
      <c r="C97" s="16"/>
      <c r="D97" s="17"/>
      <c r="E97" s="17"/>
      <c r="F97" s="17"/>
      <c r="G97" s="27"/>
      <c r="H97" s="25">
        <v>2018.1512277413308</v>
      </c>
      <c r="I97" s="16"/>
      <c r="J97" s="17"/>
      <c r="K97" s="17"/>
      <c r="L97" s="17"/>
      <c r="M97" s="27"/>
      <c r="N97" s="25">
        <v>31862.92923076923</v>
      </c>
      <c r="O97" s="16"/>
      <c r="P97" s="17"/>
      <c r="Q97" s="17"/>
      <c r="R97" s="17"/>
      <c r="S97" s="27"/>
      <c r="T97" s="25">
        <v>1820.3551219512194</v>
      </c>
      <c r="U97" s="16"/>
      <c r="V97" s="17"/>
      <c r="W97" s="17"/>
      <c r="X97" s="17"/>
      <c r="Y97" s="27"/>
    </row>
    <row r="98" spans="1:25" x14ac:dyDescent="0.25">
      <c r="A98" s="21" t="s">
        <v>251</v>
      </c>
      <c r="B98" s="25">
        <v>1118.3369221644853</v>
      </c>
      <c r="C98" s="16"/>
      <c r="D98" s="17"/>
      <c r="E98" s="17"/>
      <c r="F98" s="17"/>
      <c r="G98" s="27"/>
      <c r="H98" s="25">
        <v>1130.5495726723771</v>
      </c>
      <c r="I98" s="16"/>
      <c r="J98" s="17"/>
      <c r="K98" s="17"/>
      <c r="L98" s="17"/>
      <c r="M98" s="27"/>
      <c r="N98" s="25">
        <v>1135.4169922626706</v>
      </c>
      <c r="O98" s="16"/>
      <c r="P98" s="17"/>
      <c r="Q98" s="17"/>
      <c r="R98" s="17"/>
      <c r="S98" s="27"/>
      <c r="T98" s="25">
        <v>1134.0144099196134</v>
      </c>
      <c r="U98" s="16"/>
      <c r="V98" s="17"/>
      <c r="W98" s="17"/>
      <c r="X98" s="17"/>
      <c r="Y98" s="27"/>
    </row>
    <row r="99" spans="1:25" x14ac:dyDescent="0.25">
      <c r="A99" s="21" t="s">
        <v>252</v>
      </c>
      <c r="B99" s="25">
        <v>1080.6522835709043</v>
      </c>
      <c r="C99" s="16"/>
      <c r="D99" s="16">
        <v>1100.0481850982983</v>
      </c>
      <c r="E99" s="16">
        <v>682.40224492019411</v>
      </c>
      <c r="F99" s="16"/>
      <c r="G99" s="26">
        <v>742.46075187969916</v>
      </c>
      <c r="H99" s="25">
        <v>1090.4298258695085</v>
      </c>
      <c r="I99" s="16"/>
      <c r="J99" s="16">
        <v>1112.1407163824217</v>
      </c>
      <c r="K99" s="16">
        <v>794.9506018188024</v>
      </c>
      <c r="L99" s="16"/>
      <c r="M99" s="26">
        <v>909.7717868338558</v>
      </c>
      <c r="N99" s="25">
        <v>1103.4199196986326</v>
      </c>
      <c r="O99" s="16"/>
      <c r="P99" s="16">
        <v>1118.6388316299813</v>
      </c>
      <c r="Q99" s="16">
        <v>829.31942707375867</v>
      </c>
      <c r="R99" s="16"/>
      <c r="S99" s="26">
        <v>939.92038216560513</v>
      </c>
      <c r="T99" s="25">
        <v>1102.4234443321079</v>
      </c>
      <c r="U99" s="16"/>
      <c r="V99" s="16">
        <v>1118.9513462987754</v>
      </c>
      <c r="W99" s="16">
        <v>951.08568930937668</v>
      </c>
      <c r="X99" s="16"/>
      <c r="Y99" s="26">
        <v>1027.1841827768014</v>
      </c>
    </row>
    <row r="100" spans="1:25" ht="15.75" thickBot="1" x14ac:dyDescent="0.3">
      <c r="A100" s="22" t="s">
        <v>253</v>
      </c>
      <c r="B100" s="29">
        <v>1064.0619139315816</v>
      </c>
      <c r="C100" s="30"/>
      <c r="D100" s="30">
        <v>1058.4675093263124</v>
      </c>
      <c r="E100" s="30">
        <v>668.07328915124629</v>
      </c>
      <c r="F100" s="30"/>
      <c r="G100" s="31">
        <v>639.23641148325351</v>
      </c>
      <c r="H100" s="29">
        <v>1075.4200666618194</v>
      </c>
      <c r="I100" s="30"/>
      <c r="J100" s="30">
        <v>1071.2511622137422</v>
      </c>
      <c r="K100" s="30">
        <v>772.81489239305279</v>
      </c>
      <c r="L100" s="30"/>
      <c r="M100" s="31">
        <v>740.35243135912367</v>
      </c>
      <c r="N100" s="29">
        <v>1083.4271182603468</v>
      </c>
      <c r="O100" s="30"/>
      <c r="P100" s="30">
        <v>1080.3386090800605</v>
      </c>
      <c r="Q100" s="30">
        <v>814.77259272972606</v>
      </c>
      <c r="R100" s="30"/>
      <c r="S100" s="31">
        <v>797.2362632948375</v>
      </c>
      <c r="T100" s="29">
        <v>1077.1912199182266</v>
      </c>
      <c r="U100" s="30"/>
      <c r="V100" s="30">
        <v>1076.1903521209501</v>
      </c>
      <c r="W100" s="30">
        <v>920.47657337403655</v>
      </c>
      <c r="X100" s="30"/>
      <c r="Y100" s="31">
        <v>899.50020213169614</v>
      </c>
    </row>
  </sheetData>
  <mergeCells count="17">
    <mergeCell ref="AA2:AL5"/>
    <mergeCell ref="X2:Y2"/>
    <mergeCell ref="B1:G1"/>
    <mergeCell ref="H1:M1"/>
    <mergeCell ref="N1:S1"/>
    <mergeCell ref="T1:Y1"/>
    <mergeCell ref="B2:C2"/>
    <mergeCell ref="D2:E2"/>
    <mergeCell ref="F2:G2"/>
    <mergeCell ref="H2:I2"/>
    <mergeCell ref="J2:K2"/>
    <mergeCell ref="L2:M2"/>
    <mergeCell ref="N2:O2"/>
    <mergeCell ref="P2:Q2"/>
    <mergeCell ref="R2:S2"/>
    <mergeCell ref="T2:U2"/>
    <mergeCell ref="V2:W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21D1-E5F2-4347-A1DF-04CADD33888A}">
  <dimension ref="A1:Q151"/>
  <sheetViews>
    <sheetView workbookViewId="0">
      <selection activeCell="M38" sqref="M38"/>
    </sheetView>
  </sheetViews>
  <sheetFormatPr defaultRowHeight="15" x14ac:dyDescent="0.25"/>
  <cols>
    <col min="1" max="1" width="33.140625" bestFit="1" customWidth="1"/>
    <col min="2" max="5" width="6" bestFit="1" customWidth="1"/>
  </cols>
  <sheetData>
    <row r="1" spans="1:17" s="1" customFormat="1" ht="15.75" thickBot="1" x14ac:dyDescent="0.3">
      <c r="A1" s="12"/>
      <c r="B1" s="58" t="s">
        <v>254</v>
      </c>
      <c r="C1" s="52"/>
      <c r="D1" s="52"/>
      <c r="E1" s="52"/>
    </row>
    <row r="2" spans="1:17" s="1" customFormat="1" x14ac:dyDescent="0.25">
      <c r="A2" s="13" t="s">
        <v>255</v>
      </c>
      <c r="B2" s="14" t="s">
        <v>0</v>
      </c>
      <c r="C2" s="14" t="s">
        <v>1</v>
      </c>
      <c r="D2" s="14" t="s">
        <v>2</v>
      </c>
      <c r="E2" s="14" t="s">
        <v>3</v>
      </c>
      <c r="G2" s="42" t="s">
        <v>260</v>
      </c>
      <c r="H2" s="43"/>
      <c r="I2" s="43"/>
      <c r="J2" s="43"/>
      <c r="K2" s="43"/>
      <c r="L2" s="43"/>
      <c r="M2" s="43"/>
      <c r="N2" s="43"/>
      <c r="O2" s="43"/>
      <c r="P2" s="43"/>
      <c r="Q2" s="44"/>
    </row>
    <row r="3" spans="1:17" x14ac:dyDescent="0.25">
      <c r="A3" s="15" t="s">
        <v>146</v>
      </c>
      <c r="B3" s="34">
        <v>8.0846008562150823E-2</v>
      </c>
      <c r="C3" s="34">
        <v>7.8340933406101557E-2</v>
      </c>
      <c r="D3" s="34">
        <v>8.0856001034657454E-2</v>
      </c>
      <c r="E3" s="34">
        <v>9.1023201560159681E-2</v>
      </c>
      <c r="G3" s="45"/>
      <c r="H3" s="46"/>
      <c r="I3" s="46"/>
      <c r="J3" s="46"/>
      <c r="K3" s="46"/>
      <c r="L3" s="46"/>
      <c r="M3" s="46"/>
      <c r="N3" s="46"/>
      <c r="O3" s="46"/>
      <c r="P3" s="46"/>
      <c r="Q3" s="47"/>
    </row>
    <row r="4" spans="1:17" ht="15.75" thickBot="1" x14ac:dyDescent="0.3">
      <c r="A4" s="15" t="s">
        <v>57</v>
      </c>
      <c r="B4" s="34">
        <v>4.8893456231335591E-2</v>
      </c>
      <c r="C4" s="34">
        <v>5.1347173223896994E-2</v>
      </c>
      <c r="D4" s="34">
        <v>5.0176189353531707E-2</v>
      </c>
      <c r="E4" s="34">
        <v>4.9896316006856858E-2</v>
      </c>
      <c r="G4" s="48"/>
      <c r="H4" s="49"/>
      <c r="I4" s="49"/>
      <c r="J4" s="49"/>
      <c r="K4" s="49"/>
      <c r="L4" s="49"/>
      <c r="M4" s="49"/>
      <c r="N4" s="49"/>
      <c r="O4" s="49"/>
      <c r="P4" s="49"/>
      <c r="Q4" s="50"/>
    </row>
    <row r="5" spans="1:17" x14ac:dyDescent="0.25">
      <c r="A5" s="15" t="s">
        <v>133</v>
      </c>
      <c r="B5" s="34">
        <v>5.0825820902307403E-2</v>
      </c>
      <c r="C5" s="34">
        <v>5.5100322048061603E-2</v>
      </c>
      <c r="D5" s="34">
        <v>4.5998968289416936E-2</v>
      </c>
      <c r="E5" s="34">
        <v>4.6369751225535917E-2</v>
      </c>
    </row>
    <row r="6" spans="1:17" x14ac:dyDescent="0.25">
      <c r="A6" s="15" t="s">
        <v>134</v>
      </c>
      <c r="B6" s="34">
        <v>4.6672741041392914E-2</v>
      </c>
      <c r="C6" s="34">
        <v>4.5123546806999433E-2</v>
      </c>
      <c r="D6" s="34">
        <v>4.8334245332419305E-2</v>
      </c>
      <c r="E6" s="34">
        <v>5.2420790572959022E-2</v>
      </c>
    </row>
    <row r="7" spans="1:17" x14ac:dyDescent="0.25">
      <c r="A7" s="15" t="s">
        <v>47</v>
      </c>
      <c r="B7" s="34">
        <v>4.0321213128294169E-2</v>
      </c>
      <c r="C7" s="34">
        <v>4.4021720704595757E-2</v>
      </c>
      <c r="D7" s="34">
        <v>4.2704858997131501E-2</v>
      </c>
      <c r="E7" s="34">
        <v>5.29074003223571E-2</v>
      </c>
    </row>
    <row r="8" spans="1:17" x14ac:dyDescent="0.25">
      <c r="A8" s="15" t="s">
        <v>9</v>
      </c>
      <c r="B8" s="34">
        <v>4.5326203490494106E-2</v>
      </c>
      <c r="C8" s="34">
        <v>4.1406989784254146E-2</v>
      </c>
      <c r="D8" s="34">
        <v>4.2623257198029708E-2</v>
      </c>
      <c r="E8" s="34">
        <v>4.9499325354356395E-2</v>
      </c>
    </row>
    <row r="9" spans="1:17" x14ac:dyDescent="0.25">
      <c r="A9" s="15" t="s">
        <v>44</v>
      </c>
      <c r="B9" s="34">
        <v>3.962166372877441E-2</v>
      </c>
      <c r="C9" s="34">
        <v>4.3326849332574274E-2</v>
      </c>
      <c r="D9" s="34">
        <v>4.1769528939814629E-2</v>
      </c>
      <c r="E9" s="34">
        <v>4.457373144842524E-2</v>
      </c>
    </row>
    <row r="10" spans="1:17" x14ac:dyDescent="0.25">
      <c r="A10" s="15" t="s">
        <v>151</v>
      </c>
      <c r="B10" s="34">
        <v>4.1817123593155932E-2</v>
      </c>
      <c r="C10" s="34">
        <v>4.0172263245442645E-2</v>
      </c>
      <c r="D10" s="34">
        <v>4.0599051382571791E-2</v>
      </c>
      <c r="E10" s="34">
        <v>4.6128949854694568E-2</v>
      </c>
    </row>
    <row r="11" spans="1:17" x14ac:dyDescent="0.25">
      <c r="A11" s="15" t="s">
        <v>54</v>
      </c>
      <c r="B11" s="34">
        <v>4.0502638236934334E-2</v>
      </c>
      <c r="C11" s="34">
        <v>3.8689018715570289E-2</v>
      </c>
      <c r="D11" s="34">
        <v>3.9835582260880291E-2</v>
      </c>
      <c r="E11" s="34">
        <v>4.4723219179043573E-2</v>
      </c>
    </row>
    <row r="12" spans="1:17" x14ac:dyDescent="0.25">
      <c r="A12" s="15" t="s">
        <v>20</v>
      </c>
      <c r="B12" s="34">
        <v>4.5639213357971491E-2</v>
      </c>
      <c r="C12" s="34">
        <v>4.0841344555210664E-2</v>
      </c>
      <c r="D12" s="34">
        <v>3.6587971332572848E-2</v>
      </c>
      <c r="E12" s="34">
        <v>3.9681549624312598E-2</v>
      </c>
    </row>
    <row r="13" spans="1:17" x14ac:dyDescent="0.25">
      <c r="A13" s="15" t="s">
        <v>30</v>
      </c>
      <c r="B13" s="34">
        <v>3.9066734884128769E-2</v>
      </c>
      <c r="C13" s="34">
        <v>3.7136988972391184E-2</v>
      </c>
      <c r="D13" s="34">
        <v>3.9425738518029683E-2</v>
      </c>
      <c r="E13" s="34">
        <v>4.4930652771033704E-2</v>
      </c>
    </row>
    <row r="14" spans="1:17" x14ac:dyDescent="0.25">
      <c r="A14" s="15" t="s">
        <v>31</v>
      </c>
      <c r="B14" s="34">
        <v>3.7348781022687814E-2</v>
      </c>
      <c r="C14" s="34">
        <v>3.7235480185938051E-2</v>
      </c>
      <c r="D14" s="34">
        <v>3.9469087226265971E-2</v>
      </c>
      <c r="E14" s="34">
        <v>4.4924778151208419E-2</v>
      </c>
    </row>
    <row r="15" spans="1:17" x14ac:dyDescent="0.25">
      <c r="A15" s="15" t="s">
        <v>28</v>
      </c>
      <c r="B15" s="34">
        <v>4.1583084058381382E-2</v>
      </c>
      <c r="C15" s="34">
        <v>3.7352548804614444E-2</v>
      </c>
      <c r="D15" s="34">
        <v>3.7205816589232839E-2</v>
      </c>
      <c r="E15" s="34">
        <v>4.2669445622317836E-2</v>
      </c>
    </row>
    <row r="16" spans="1:17" x14ac:dyDescent="0.25">
      <c r="A16" s="15" t="s">
        <v>137</v>
      </c>
      <c r="B16" s="34">
        <v>4.0082151438635118E-2</v>
      </c>
      <c r="C16" s="34">
        <v>3.7344738335100706E-2</v>
      </c>
      <c r="D16" s="34">
        <v>3.7335605775064611E-2</v>
      </c>
      <c r="E16" s="34">
        <v>4.2051741666696146E-2</v>
      </c>
    </row>
    <row r="17" spans="1:5" x14ac:dyDescent="0.25">
      <c r="A17" s="15" t="s">
        <v>32</v>
      </c>
      <c r="B17" s="34">
        <v>3.7439946934249069E-2</v>
      </c>
      <c r="C17" s="34">
        <v>3.6027936524071352E-2</v>
      </c>
      <c r="D17" s="34">
        <v>3.7833750817922167E-2</v>
      </c>
      <c r="E17" s="34">
        <v>4.5004723627371131E-2</v>
      </c>
    </row>
    <row r="18" spans="1:5" x14ac:dyDescent="0.25">
      <c r="A18" s="15" t="s">
        <v>60</v>
      </c>
      <c r="B18" s="34">
        <v>3.734014256251663E-2</v>
      </c>
      <c r="C18" s="34">
        <v>3.7043225883108093E-2</v>
      </c>
      <c r="D18" s="34">
        <v>3.8190056532757456E-2</v>
      </c>
      <c r="E18" s="34">
        <v>4.2561425689378589E-2</v>
      </c>
    </row>
    <row r="19" spans="1:5" x14ac:dyDescent="0.25">
      <c r="A19" s="15" t="s">
        <v>52</v>
      </c>
      <c r="B19" s="34">
        <v>3.7769410758042077E-2</v>
      </c>
      <c r="C19" s="34">
        <v>3.8605073908138492E-2</v>
      </c>
      <c r="D19" s="34">
        <v>3.7947213506578356E-2</v>
      </c>
      <c r="E19" s="34">
        <v>4.0440758612686235E-2</v>
      </c>
    </row>
    <row r="20" spans="1:5" x14ac:dyDescent="0.25">
      <c r="A20" s="15" t="s">
        <v>42</v>
      </c>
      <c r="B20" s="34">
        <v>3.6250057410925136E-2</v>
      </c>
      <c r="C20" s="34">
        <v>3.7119313916986051E-2</v>
      </c>
      <c r="D20" s="34">
        <v>3.7914410328361202E-2</v>
      </c>
      <c r="E20" s="34">
        <v>4.2366599743787252E-2</v>
      </c>
    </row>
    <row r="21" spans="1:5" x14ac:dyDescent="0.25">
      <c r="A21" s="15" t="s">
        <v>51</v>
      </c>
      <c r="B21" s="34">
        <v>3.5124092944506878E-2</v>
      </c>
      <c r="C21" s="34">
        <v>3.7860345487330541E-2</v>
      </c>
      <c r="D21" s="34">
        <v>3.5951729118559761E-2</v>
      </c>
      <c r="E21" s="34">
        <v>4.3494641150692376E-2</v>
      </c>
    </row>
    <row r="22" spans="1:5" x14ac:dyDescent="0.25">
      <c r="A22" s="15" t="s">
        <v>50</v>
      </c>
      <c r="B22" s="34">
        <v>3.6482995553504941E-2</v>
      </c>
      <c r="C22" s="34">
        <v>3.7736557891568892E-2</v>
      </c>
      <c r="D22" s="34">
        <v>3.3008462000110643E-2</v>
      </c>
      <c r="E22" s="34">
        <v>3.921348124271961E-2</v>
      </c>
    </row>
    <row r="23" spans="1:5" x14ac:dyDescent="0.25">
      <c r="A23" s="15" t="s">
        <v>14</v>
      </c>
      <c r="B23" s="34">
        <v>3.5554765909334797E-2</v>
      </c>
      <c r="C23" s="34">
        <v>3.3908504849895438E-2</v>
      </c>
      <c r="D23" s="34">
        <v>3.6361064954515888E-2</v>
      </c>
      <c r="E23" s="34">
        <v>4.0429699222239317E-2</v>
      </c>
    </row>
    <row r="24" spans="1:5" x14ac:dyDescent="0.25">
      <c r="A24" s="15" t="s">
        <v>131</v>
      </c>
      <c r="B24" s="34">
        <v>3.4019767248661799E-2</v>
      </c>
      <c r="C24" s="34">
        <v>3.4221026142918359E-2</v>
      </c>
      <c r="D24" s="34">
        <v>3.5291901905366879E-2</v>
      </c>
      <c r="E24" s="34">
        <v>4.0732776812028762E-2</v>
      </c>
    </row>
    <row r="25" spans="1:5" x14ac:dyDescent="0.25">
      <c r="A25" s="15" t="s">
        <v>7</v>
      </c>
      <c r="B25" s="34">
        <v>3.4360402966763112E-2</v>
      </c>
      <c r="C25" s="34">
        <v>3.2098827750791599E-2</v>
      </c>
      <c r="D25" s="34">
        <v>3.3331242057781096E-2</v>
      </c>
      <c r="E25" s="34">
        <v>4.4593012438014008E-2</v>
      </c>
    </row>
    <row r="26" spans="1:5" x14ac:dyDescent="0.25">
      <c r="A26" s="15" t="s">
        <v>91</v>
      </c>
      <c r="B26" s="34">
        <v>3.4999970379967917E-2</v>
      </c>
      <c r="C26" s="34">
        <v>3.4053833762482298E-2</v>
      </c>
      <c r="D26" s="34">
        <v>3.5459160321376457E-2</v>
      </c>
      <c r="E26" s="34">
        <v>3.9054858523078689E-2</v>
      </c>
    </row>
    <row r="27" spans="1:5" x14ac:dyDescent="0.25">
      <c r="A27" s="15" t="s">
        <v>55</v>
      </c>
      <c r="B27" s="34">
        <v>3.3148256548239524E-2</v>
      </c>
      <c r="C27" s="34">
        <v>3.3807757117443347E-2</v>
      </c>
      <c r="D27" s="34">
        <v>3.5771056156387364E-2</v>
      </c>
      <c r="E27" s="34">
        <v>4.039423800377745E-2</v>
      </c>
    </row>
    <row r="28" spans="1:5" x14ac:dyDescent="0.25">
      <c r="A28" s="15" t="s">
        <v>16</v>
      </c>
      <c r="B28" s="34">
        <v>3.3872185871245214E-2</v>
      </c>
      <c r="C28" s="34">
        <v>3.3687910682066599E-2</v>
      </c>
      <c r="D28" s="34">
        <v>3.3484288931135586E-2</v>
      </c>
      <c r="E28" s="34">
        <v>3.989203639907421E-2</v>
      </c>
    </row>
    <row r="29" spans="1:5" x14ac:dyDescent="0.25">
      <c r="A29" s="15" t="s">
        <v>143</v>
      </c>
      <c r="B29" s="34">
        <v>3.2933270384323025E-2</v>
      </c>
      <c r="C29" s="34">
        <v>3.3787335381751479E-2</v>
      </c>
      <c r="D29" s="34">
        <v>3.4429621916300619E-2</v>
      </c>
      <c r="E29" s="34">
        <v>3.874087292105044E-2</v>
      </c>
    </row>
    <row r="30" spans="1:5" x14ac:dyDescent="0.25">
      <c r="A30" s="15" t="s">
        <v>40</v>
      </c>
      <c r="B30" s="34">
        <v>3.2133046523632323E-2</v>
      </c>
      <c r="C30" s="34">
        <v>3.3188804945374753E-2</v>
      </c>
      <c r="D30" s="34">
        <v>3.6327563687993475E-2</v>
      </c>
      <c r="E30" s="34">
        <v>3.7525043814893758E-2</v>
      </c>
    </row>
    <row r="31" spans="1:5" x14ac:dyDescent="0.25">
      <c r="A31" s="15" t="s">
        <v>46</v>
      </c>
      <c r="B31" s="34">
        <v>3.2406037019958693E-2</v>
      </c>
      <c r="C31" s="34">
        <v>3.3052307985392985E-2</v>
      </c>
      <c r="D31" s="34">
        <v>3.4838317077203251E-2</v>
      </c>
      <c r="E31" s="34">
        <v>3.8738539226983136E-2</v>
      </c>
    </row>
    <row r="32" spans="1:5" x14ac:dyDescent="0.25">
      <c r="A32" s="15" t="s">
        <v>62</v>
      </c>
      <c r="B32" s="34">
        <v>3.3100155030828401E-2</v>
      </c>
      <c r="C32" s="34">
        <v>3.2441524559838543E-2</v>
      </c>
      <c r="D32" s="34">
        <v>3.5101420781781807E-2</v>
      </c>
      <c r="E32" s="34">
        <v>3.8053367461115033E-2</v>
      </c>
    </row>
    <row r="33" spans="1:5" x14ac:dyDescent="0.25">
      <c r="A33" s="15" t="s">
        <v>15</v>
      </c>
      <c r="B33" s="34">
        <v>3.2520729027337172E-2</v>
      </c>
      <c r="C33" s="34">
        <v>3.2955295842877014E-2</v>
      </c>
      <c r="D33" s="34">
        <v>3.5355355303335265E-2</v>
      </c>
      <c r="E33" s="34">
        <v>3.7503138772625712E-2</v>
      </c>
    </row>
    <row r="34" spans="1:5" x14ac:dyDescent="0.25">
      <c r="A34" s="15" t="s">
        <v>150</v>
      </c>
      <c r="B34" s="34">
        <v>3.3351596005416317E-2</v>
      </c>
      <c r="C34" s="34">
        <v>3.2513104859354977E-2</v>
      </c>
      <c r="D34" s="34">
        <v>3.2392515300968497E-2</v>
      </c>
      <c r="E34" s="34">
        <v>3.5024200753606433E-2</v>
      </c>
    </row>
    <row r="35" spans="1:5" x14ac:dyDescent="0.25">
      <c r="A35" s="15" t="s">
        <v>45</v>
      </c>
      <c r="B35" s="34">
        <v>3.2548398105445152E-2</v>
      </c>
      <c r="C35" s="34">
        <v>3.1065387753779948E-2</v>
      </c>
      <c r="D35" s="34">
        <v>3.2544729274352535E-2</v>
      </c>
      <c r="E35" s="34">
        <v>3.6674690788607599E-2</v>
      </c>
    </row>
    <row r="36" spans="1:5" x14ac:dyDescent="0.25">
      <c r="A36" s="15" t="s">
        <v>88</v>
      </c>
      <c r="B36" s="34">
        <v>3.0315091136274067E-2</v>
      </c>
      <c r="C36" s="34">
        <v>3.1091383165789424E-2</v>
      </c>
      <c r="D36" s="34">
        <v>3.3522090560951172E-2</v>
      </c>
      <c r="E36" s="34">
        <v>3.5542636710360162E-2</v>
      </c>
    </row>
    <row r="37" spans="1:5" x14ac:dyDescent="0.25">
      <c r="A37" s="15" t="s">
        <v>58</v>
      </c>
      <c r="B37" s="34">
        <v>3.2153052274325022E-2</v>
      </c>
      <c r="C37" s="34">
        <v>3.2211360929118332E-2</v>
      </c>
      <c r="D37" s="34">
        <v>3.133441227197363E-2</v>
      </c>
      <c r="E37" s="34">
        <v>3.429791750081175E-2</v>
      </c>
    </row>
    <row r="38" spans="1:5" x14ac:dyDescent="0.25">
      <c r="A38" s="15" t="s">
        <v>132</v>
      </c>
      <c r="B38" s="34">
        <v>2.9842211296716572E-2</v>
      </c>
      <c r="C38" s="34">
        <v>3.1007209022125483E-2</v>
      </c>
      <c r="D38" s="34">
        <v>3.156849981598283E-2</v>
      </c>
      <c r="E38" s="34">
        <v>3.6905625114103488E-2</v>
      </c>
    </row>
    <row r="39" spans="1:5" x14ac:dyDescent="0.25">
      <c r="A39" s="15" t="s">
        <v>19</v>
      </c>
      <c r="B39" s="34">
        <v>2.9939272049456456E-2</v>
      </c>
      <c r="C39" s="34">
        <v>3.0896735529186131E-2</v>
      </c>
      <c r="D39" s="34">
        <v>3.2535593646118341E-2</v>
      </c>
      <c r="E39" s="34">
        <v>3.4921268208816331E-2</v>
      </c>
    </row>
    <row r="40" spans="1:5" x14ac:dyDescent="0.25">
      <c r="A40" s="15" t="s">
        <v>41</v>
      </c>
      <c r="B40" s="34">
        <v>3.0912626556118195E-2</v>
      </c>
      <c r="C40" s="34">
        <v>3.0275229124783514E-2</v>
      </c>
      <c r="D40" s="34">
        <v>3.1538242894663213E-2</v>
      </c>
      <c r="E40" s="34">
        <v>3.5290246986763384E-2</v>
      </c>
    </row>
    <row r="41" spans="1:5" x14ac:dyDescent="0.25">
      <c r="A41" s="15" t="s">
        <v>78</v>
      </c>
      <c r="B41" s="34">
        <v>3.0656377815624292E-2</v>
      </c>
      <c r="C41" s="34">
        <v>3.0196499941492712E-2</v>
      </c>
      <c r="D41" s="34">
        <v>3.1525357497606564E-2</v>
      </c>
      <c r="E41" s="34">
        <v>3.4353021794202077E-2</v>
      </c>
    </row>
    <row r="42" spans="1:5" x14ac:dyDescent="0.25">
      <c r="A42" s="15" t="s">
        <v>49</v>
      </c>
      <c r="B42" s="34">
        <v>2.9945000470918991E-2</v>
      </c>
      <c r="C42" s="34">
        <v>3.1116239392859884E-2</v>
      </c>
      <c r="D42" s="34">
        <v>2.9605500708656026E-2</v>
      </c>
      <c r="E42" s="34">
        <v>3.5426928462840165E-2</v>
      </c>
    </row>
    <row r="43" spans="1:5" x14ac:dyDescent="0.25">
      <c r="A43" s="15" t="s">
        <v>61</v>
      </c>
      <c r="B43" s="34">
        <v>3.1260347950504447E-2</v>
      </c>
      <c r="C43" s="34">
        <v>2.8535945049192109E-2</v>
      </c>
      <c r="D43" s="34">
        <v>3.0759193710178385E-2</v>
      </c>
      <c r="E43" s="34">
        <v>3.5416090039326484E-2</v>
      </c>
    </row>
    <row r="44" spans="1:5" x14ac:dyDescent="0.25">
      <c r="A44" s="15" t="s">
        <v>93</v>
      </c>
      <c r="B44" s="34">
        <v>3.0230175869033267E-2</v>
      </c>
      <c r="C44" s="34">
        <v>2.934020057598203E-2</v>
      </c>
      <c r="D44" s="34">
        <v>3.1607170067425971E-2</v>
      </c>
      <c r="E44" s="34">
        <v>3.4470150867744645E-2</v>
      </c>
    </row>
    <row r="45" spans="1:5" x14ac:dyDescent="0.25">
      <c r="A45" s="15" t="s">
        <v>26</v>
      </c>
      <c r="B45" s="34">
        <v>2.8030607415222657E-2</v>
      </c>
      <c r="C45" s="34">
        <v>3.1695709063282153E-2</v>
      </c>
      <c r="D45" s="34">
        <v>2.8636255923464096E-2</v>
      </c>
      <c r="E45" s="34">
        <v>3.6593975874417747E-2</v>
      </c>
    </row>
    <row r="46" spans="1:5" x14ac:dyDescent="0.25">
      <c r="A46" s="15" t="s">
        <v>96</v>
      </c>
      <c r="B46" s="34">
        <v>2.8968545512384536E-2</v>
      </c>
      <c r="C46" s="34">
        <v>2.9684985863104616E-2</v>
      </c>
      <c r="D46" s="34">
        <v>3.0937326643981328E-2</v>
      </c>
      <c r="E46" s="34">
        <v>3.4846884365342987E-2</v>
      </c>
    </row>
    <row r="47" spans="1:5" x14ac:dyDescent="0.25">
      <c r="A47" s="15" t="s">
        <v>35</v>
      </c>
      <c r="B47" s="34">
        <v>2.9212786182409405E-2</v>
      </c>
      <c r="C47" s="34">
        <v>3.0234840767965215E-2</v>
      </c>
      <c r="D47" s="34">
        <v>3.0997884688208067E-2</v>
      </c>
      <c r="E47" s="34">
        <v>3.4136957240910488E-2</v>
      </c>
    </row>
    <row r="48" spans="1:5" x14ac:dyDescent="0.25">
      <c r="A48" s="15" t="s">
        <v>105</v>
      </c>
      <c r="B48" s="34">
        <v>2.8297588296416869E-2</v>
      </c>
      <c r="C48" s="34">
        <v>2.9999446524113745E-2</v>
      </c>
      <c r="D48" s="34">
        <v>3.0363752207285044E-2</v>
      </c>
      <c r="E48" s="34">
        <v>3.5225156167008831E-2</v>
      </c>
    </row>
    <row r="49" spans="1:5" x14ac:dyDescent="0.25">
      <c r="A49" s="15" t="s">
        <v>99</v>
      </c>
      <c r="B49" s="34">
        <v>3.0075889691260682E-2</v>
      </c>
      <c r="C49" s="34">
        <v>2.9127058366381246E-2</v>
      </c>
      <c r="D49" s="34">
        <v>3.0063037071699682E-2</v>
      </c>
      <c r="E49" s="34">
        <v>3.3760392178154623E-2</v>
      </c>
    </row>
    <row r="50" spans="1:5" x14ac:dyDescent="0.25">
      <c r="A50" s="15" t="s">
        <v>27</v>
      </c>
      <c r="B50" s="34">
        <v>3.0149411989749259E-2</v>
      </c>
      <c r="C50" s="34">
        <v>3.0180661760415478E-2</v>
      </c>
      <c r="D50" s="34">
        <v>2.9766429850370545E-2</v>
      </c>
      <c r="E50" s="34">
        <v>3.263397431844807E-2</v>
      </c>
    </row>
    <row r="51" spans="1:5" x14ac:dyDescent="0.25">
      <c r="A51" s="15" t="s">
        <v>92</v>
      </c>
      <c r="B51" s="34">
        <v>2.9018551378198806E-2</v>
      </c>
      <c r="C51" s="34">
        <v>2.90951468798499E-2</v>
      </c>
      <c r="D51" s="34">
        <v>3.0844921471156427E-2</v>
      </c>
      <c r="E51" s="34">
        <v>3.3148940735732928E-2</v>
      </c>
    </row>
    <row r="52" spans="1:5" x14ac:dyDescent="0.25">
      <c r="A52" s="15" t="s">
        <v>97</v>
      </c>
      <c r="B52" s="34">
        <v>2.787418197967826E-2</v>
      </c>
      <c r="C52" s="34">
        <v>3.0454268687212138E-2</v>
      </c>
      <c r="D52" s="34">
        <v>3.0097669000156698E-2</v>
      </c>
      <c r="E52" s="34">
        <v>3.3412436218805519E-2</v>
      </c>
    </row>
    <row r="53" spans="1:5" x14ac:dyDescent="0.25">
      <c r="A53" s="15" t="s">
        <v>43</v>
      </c>
      <c r="B53" s="34">
        <v>2.8735288996940212E-2</v>
      </c>
      <c r="C53" s="34">
        <v>2.9214775575957776E-2</v>
      </c>
      <c r="D53" s="34">
        <v>2.9228276240059192E-2</v>
      </c>
      <c r="E53" s="34">
        <v>3.3778674085367374E-2</v>
      </c>
    </row>
    <row r="54" spans="1:5" x14ac:dyDescent="0.25">
      <c r="A54" s="15" t="s">
        <v>8</v>
      </c>
      <c r="B54" s="34">
        <v>2.9843379726566824E-2</v>
      </c>
      <c r="C54" s="34">
        <v>2.7848136855264608E-2</v>
      </c>
      <c r="D54" s="34">
        <v>2.9438303854738616E-2</v>
      </c>
      <c r="E54" s="34">
        <v>3.3677806115866404E-2</v>
      </c>
    </row>
    <row r="55" spans="1:5" x14ac:dyDescent="0.25">
      <c r="A55" s="15" t="s">
        <v>154</v>
      </c>
      <c r="B55" s="34">
        <v>2.9029636093023302E-2</v>
      </c>
      <c r="C55" s="34">
        <v>3.0115458157961499E-2</v>
      </c>
      <c r="D55" s="34">
        <v>2.82843680157648E-2</v>
      </c>
      <c r="E55" s="34">
        <v>3.2738444120130536E-2</v>
      </c>
    </row>
    <row r="56" spans="1:5" x14ac:dyDescent="0.25">
      <c r="A56" s="15" t="s">
        <v>100</v>
      </c>
      <c r="B56" s="34">
        <v>2.8622186192437137E-2</v>
      </c>
      <c r="C56" s="34">
        <v>2.941514577244516E-2</v>
      </c>
      <c r="D56" s="34">
        <v>2.9435121616056756E-2</v>
      </c>
      <c r="E56" s="34">
        <v>3.1540920520089055E-2</v>
      </c>
    </row>
    <row r="57" spans="1:5" x14ac:dyDescent="0.25">
      <c r="A57" s="15" t="s">
        <v>153</v>
      </c>
      <c r="B57" s="34">
        <v>2.6742071482576419E-2</v>
      </c>
      <c r="C57" s="34">
        <v>2.9110311036426331E-2</v>
      </c>
      <c r="D57" s="34">
        <v>2.8425472788172486E-2</v>
      </c>
      <c r="E57" s="34">
        <v>3.3127334023196273E-2</v>
      </c>
    </row>
    <row r="58" spans="1:5" x14ac:dyDescent="0.25">
      <c r="A58" s="15" t="s">
        <v>48</v>
      </c>
      <c r="B58" s="34">
        <v>2.7544450162110483E-2</v>
      </c>
      <c r="C58" s="34">
        <v>3.013960635968815E-2</v>
      </c>
      <c r="D58" s="34">
        <v>2.7695646632862538E-2</v>
      </c>
      <c r="E58" s="34">
        <v>3.1265541642848525E-2</v>
      </c>
    </row>
    <row r="59" spans="1:5" x14ac:dyDescent="0.25">
      <c r="A59" s="15" t="s">
        <v>138</v>
      </c>
      <c r="B59" s="34">
        <v>2.779318026285835E-2</v>
      </c>
      <c r="C59" s="34">
        <v>2.8711506071063517E-2</v>
      </c>
      <c r="D59" s="34">
        <v>2.8311454805673122E-2</v>
      </c>
      <c r="E59" s="34">
        <v>3.1850467503458331E-2</v>
      </c>
    </row>
    <row r="60" spans="1:5" x14ac:dyDescent="0.25">
      <c r="A60" s="15" t="s">
        <v>104</v>
      </c>
      <c r="B60" s="34">
        <v>2.7537720049960201E-2</v>
      </c>
      <c r="C60" s="34">
        <v>2.7851638086207508E-2</v>
      </c>
      <c r="D60" s="34">
        <v>2.8270419800691844E-2</v>
      </c>
      <c r="E60" s="34">
        <v>3.2179571759778557E-2</v>
      </c>
    </row>
    <row r="61" spans="1:5" x14ac:dyDescent="0.25">
      <c r="A61" s="15" t="s">
        <v>25</v>
      </c>
      <c r="B61" s="34">
        <v>2.6368056027921173E-2</v>
      </c>
      <c r="C61" s="34">
        <v>2.7771271146349204E-2</v>
      </c>
      <c r="D61" s="34">
        <v>2.8185826017171605E-2</v>
      </c>
      <c r="E61" s="34">
        <v>3.2815057375441832E-2</v>
      </c>
    </row>
    <row r="62" spans="1:5" x14ac:dyDescent="0.25">
      <c r="A62" s="15" t="s">
        <v>67</v>
      </c>
      <c r="B62" s="34">
        <v>2.7612226130281969E-2</v>
      </c>
      <c r="C62" s="34">
        <v>2.8572371434751616E-2</v>
      </c>
      <c r="D62" s="34">
        <v>2.7819112401451674E-2</v>
      </c>
      <c r="E62" s="34">
        <v>3.1005391259554878E-2</v>
      </c>
    </row>
    <row r="63" spans="1:5" x14ac:dyDescent="0.25">
      <c r="A63" s="15" t="s">
        <v>135</v>
      </c>
      <c r="B63" s="34">
        <v>2.7403917692524083E-2</v>
      </c>
      <c r="C63" s="34">
        <v>2.780536660228174E-2</v>
      </c>
      <c r="D63" s="34">
        <v>2.826491340702874E-2</v>
      </c>
      <c r="E63" s="34">
        <v>3.146399356430455E-2</v>
      </c>
    </row>
    <row r="64" spans="1:5" x14ac:dyDescent="0.25">
      <c r="A64" s="15" t="s">
        <v>76</v>
      </c>
      <c r="B64" s="34">
        <v>2.6624177477410763E-2</v>
      </c>
      <c r="C64" s="34">
        <v>2.6737435287803986E-2</v>
      </c>
      <c r="D64" s="34">
        <v>2.9250422752873022E-2</v>
      </c>
      <c r="E64" s="34">
        <v>3.1049018203545647E-2</v>
      </c>
    </row>
    <row r="65" spans="1:5" x14ac:dyDescent="0.25">
      <c r="A65" s="15" t="s">
        <v>141</v>
      </c>
      <c r="B65" s="34">
        <v>2.6097721087021009E-2</v>
      </c>
      <c r="C65" s="34">
        <v>2.8427399946334489E-2</v>
      </c>
      <c r="D65" s="34">
        <v>2.7840156000075004E-2</v>
      </c>
      <c r="E65" s="34">
        <v>3.0841554077829722E-2</v>
      </c>
    </row>
    <row r="66" spans="1:5" x14ac:dyDescent="0.25">
      <c r="A66" s="15" t="s">
        <v>136</v>
      </c>
      <c r="B66" s="34">
        <v>2.6898518534969482E-2</v>
      </c>
      <c r="C66" s="34">
        <v>2.8802547724097179E-2</v>
      </c>
      <c r="D66" s="34">
        <v>2.7195583142240506E-2</v>
      </c>
      <c r="E66" s="34">
        <v>3.0181986857737327E-2</v>
      </c>
    </row>
    <row r="67" spans="1:5" x14ac:dyDescent="0.25">
      <c r="A67" s="15" t="s">
        <v>89</v>
      </c>
      <c r="B67" s="34">
        <v>2.621991073699792E-2</v>
      </c>
      <c r="C67" s="34">
        <v>2.7578491738517796E-2</v>
      </c>
      <c r="D67" s="34">
        <v>2.7609043733047043E-2</v>
      </c>
      <c r="E67" s="34">
        <v>3.155415962041902E-2</v>
      </c>
    </row>
    <row r="68" spans="1:5" x14ac:dyDescent="0.25">
      <c r="A68" s="15" t="s">
        <v>74</v>
      </c>
      <c r="B68" s="34">
        <v>2.8188885181772434E-2</v>
      </c>
      <c r="C68" s="34">
        <v>2.721656172162561E-2</v>
      </c>
      <c r="D68" s="34">
        <v>2.7177496384379728E-2</v>
      </c>
      <c r="E68" s="34">
        <v>2.9627652728625161E-2</v>
      </c>
    </row>
    <row r="69" spans="1:5" x14ac:dyDescent="0.25">
      <c r="A69" s="15" t="s">
        <v>33</v>
      </c>
      <c r="B69" s="34">
        <v>2.6384717237671326E-2</v>
      </c>
      <c r="C69" s="34">
        <v>2.6624663852709552E-2</v>
      </c>
      <c r="D69" s="34">
        <v>2.8064236115658104E-2</v>
      </c>
      <c r="E69" s="34">
        <v>3.128012009925768E-2</v>
      </c>
    </row>
    <row r="70" spans="1:5" x14ac:dyDescent="0.25">
      <c r="A70" s="15" t="s">
        <v>155</v>
      </c>
      <c r="B70" s="34">
        <v>2.6834300583706595E-2</v>
      </c>
      <c r="C70" s="34">
        <v>2.7499306077591972E-2</v>
      </c>
      <c r="D70" s="34">
        <v>2.7426168021270514E-2</v>
      </c>
      <c r="E70" s="34">
        <v>3.03696959215604E-2</v>
      </c>
    </row>
    <row r="71" spans="1:5" x14ac:dyDescent="0.25">
      <c r="A71" s="15" t="s">
        <v>18</v>
      </c>
      <c r="B71" s="34">
        <v>2.7925667746409102E-2</v>
      </c>
      <c r="C71" s="34">
        <v>2.745585009185627E-2</v>
      </c>
      <c r="D71" s="34">
        <v>2.7001430068711019E-2</v>
      </c>
      <c r="E71" s="34">
        <v>2.9453508247569715E-2</v>
      </c>
    </row>
    <row r="72" spans="1:5" x14ac:dyDescent="0.25">
      <c r="A72" s="15" t="s">
        <v>59</v>
      </c>
      <c r="B72" s="34">
        <v>2.8589700340681833E-2</v>
      </c>
      <c r="C72" s="34">
        <v>2.5790038047201432E-2</v>
      </c>
      <c r="D72" s="34">
        <v>2.591907730525933E-2</v>
      </c>
      <c r="E72" s="34">
        <v>3.0353938190350548E-2</v>
      </c>
    </row>
    <row r="73" spans="1:5" x14ac:dyDescent="0.25">
      <c r="A73" s="15" t="s">
        <v>109</v>
      </c>
      <c r="B73" s="34">
        <v>2.7155454164079194E-2</v>
      </c>
      <c r="C73" s="34">
        <v>2.6616879779663826E-2</v>
      </c>
      <c r="D73" s="34">
        <v>2.6981494820507459E-2</v>
      </c>
      <c r="E73" s="34">
        <v>2.9420238098176944E-2</v>
      </c>
    </row>
    <row r="74" spans="1:5" x14ac:dyDescent="0.25">
      <c r="A74" s="15" t="s">
        <v>94</v>
      </c>
      <c r="B74" s="34">
        <v>2.6552171017119753E-2</v>
      </c>
      <c r="C74" s="34">
        <v>2.5369229246846047E-2</v>
      </c>
      <c r="D74" s="34">
        <v>2.6690541809047948E-2</v>
      </c>
      <c r="E74" s="34">
        <v>3.1273021797682855E-2</v>
      </c>
    </row>
    <row r="75" spans="1:5" x14ac:dyDescent="0.25">
      <c r="A75" s="15" t="s">
        <v>65</v>
      </c>
      <c r="B75" s="34">
        <v>2.5981450790406486E-2</v>
      </c>
      <c r="C75" s="34">
        <v>2.5756442333908183E-2</v>
      </c>
      <c r="D75" s="34">
        <v>2.6977331207765139E-2</v>
      </c>
      <c r="E75" s="34">
        <v>3.086199491196736E-2</v>
      </c>
    </row>
    <row r="76" spans="1:5" x14ac:dyDescent="0.25">
      <c r="A76" s="15" t="s">
        <v>142</v>
      </c>
      <c r="B76" s="34">
        <v>2.6007720513744701E-2</v>
      </c>
      <c r="C76" s="34">
        <v>2.6754785052664889E-2</v>
      </c>
      <c r="D76" s="34">
        <v>2.676267858255027E-2</v>
      </c>
      <c r="E76" s="34">
        <v>2.9530033359106814E-2</v>
      </c>
    </row>
    <row r="77" spans="1:5" x14ac:dyDescent="0.25">
      <c r="A77" s="15" t="s">
        <v>10</v>
      </c>
      <c r="B77" s="34">
        <v>2.8371889069708407E-2</v>
      </c>
      <c r="C77" s="34">
        <v>2.63173963710642E-2</v>
      </c>
      <c r="D77" s="34">
        <v>2.5923547949999768E-2</v>
      </c>
      <c r="E77" s="34">
        <v>2.8464231811640438E-2</v>
      </c>
    </row>
    <row r="78" spans="1:5" x14ac:dyDescent="0.25">
      <c r="A78" s="15" t="s">
        <v>98</v>
      </c>
      <c r="B78" s="34">
        <v>2.6037139732628067E-2</v>
      </c>
      <c r="C78" s="34">
        <v>2.5797262418239566E-2</v>
      </c>
      <c r="D78" s="34">
        <v>2.7467366213230836E-2</v>
      </c>
      <c r="E78" s="34">
        <v>2.9094060427768669E-2</v>
      </c>
    </row>
    <row r="79" spans="1:5" x14ac:dyDescent="0.25">
      <c r="A79" s="15" t="s">
        <v>53</v>
      </c>
      <c r="B79" s="34">
        <v>2.4211107711917493E-2</v>
      </c>
      <c r="C79" s="34">
        <v>2.504583825930377E-2</v>
      </c>
      <c r="D79" s="34">
        <v>2.8608129038722379E-2</v>
      </c>
      <c r="E79" s="34">
        <v>3.0539319152542769E-2</v>
      </c>
    </row>
    <row r="80" spans="1:5" x14ac:dyDescent="0.25">
      <c r="A80" s="15" t="s">
        <v>152</v>
      </c>
      <c r="B80" s="34">
        <v>2.6111526763434315E-2</v>
      </c>
      <c r="C80" s="34">
        <v>2.6433763608619001E-2</v>
      </c>
      <c r="D80" s="34">
        <v>2.6381831528563507E-2</v>
      </c>
      <c r="E80" s="34">
        <v>2.9303678581064495E-2</v>
      </c>
    </row>
    <row r="81" spans="1:5" x14ac:dyDescent="0.25">
      <c r="A81" s="15" t="s">
        <v>106</v>
      </c>
      <c r="B81" s="34">
        <v>2.6020826876035293E-2</v>
      </c>
      <c r="C81" s="34">
        <v>2.5887384840368982E-2</v>
      </c>
      <c r="D81" s="34">
        <v>2.6902133233543776E-2</v>
      </c>
      <c r="E81" s="34">
        <v>2.9175120991906552E-2</v>
      </c>
    </row>
    <row r="82" spans="1:5" x14ac:dyDescent="0.25">
      <c r="A82" s="15" t="s">
        <v>39</v>
      </c>
      <c r="B82" s="34">
        <v>2.4890024162340003E-2</v>
      </c>
      <c r="C82" s="34">
        <v>2.5486678346768731E-2</v>
      </c>
      <c r="D82" s="34">
        <v>2.6937665841411173E-2</v>
      </c>
      <c r="E82" s="34">
        <v>2.8936233370172607E-2</v>
      </c>
    </row>
    <row r="83" spans="1:5" x14ac:dyDescent="0.25">
      <c r="A83" s="15" t="s">
        <v>81</v>
      </c>
      <c r="B83" s="34">
        <v>2.7150088489565329E-2</v>
      </c>
      <c r="C83" s="34">
        <v>2.757967349900789E-2</v>
      </c>
      <c r="D83" s="34">
        <v>2.2415042047242942E-2</v>
      </c>
      <c r="E83" s="34">
        <v>2.8464907889286732E-2</v>
      </c>
    </row>
    <row r="84" spans="1:5" x14ac:dyDescent="0.25">
      <c r="A84" s="15" t="s">
        <v>37</v>
      </c>
      <c r="B84" s="34">
        <v>2.4806975587354327E-2</v>
      </c>
      <c r="C84" s="34">
        <v>2.4833043415957649E-2</v>
      </c>
      <c r="D84" s="34">
        <v>2.5808141607763187E-2</v>
      </c>
      <c r="E84" s="34">
        <v>2.9832715194973922E-2</v>
      </c>
    </row>
    <row r="85" spans="1:5" x14ac:dyDescent="0.25">
      <c r="A85" s="15" t="s">
        <v>13</v>
      </c>
      <c r="B85" s="34">
        <v>2.5557068931306319E-2</v>
      </c>
      <c r="C85" s="34">
        <v>2.6102129622888517E-2</v>
      </c>
      <c r="D85" s="34">
        <v>2.4304912657295778E-2</v>
      </c>
      <c r="E85" s="34">
        <v>2.8918398544181365E-2</v>
      </c>
    </row>
    <row r="86" spans="1:5" x14ac:dyDescent="0.25">
      <c r="A86" s="15" t="s">
        <v>34</v>
      </c>
      <c r="B86" s="34">
        <v>2.4778919931600984E-2</v>
      </c>
      <c r="C86" s="34">
        <v>2.4775635222937992E-2</v>
      </c>
      <c r="D86" s="34">
        <v>2.5644480494935867E-2</v>
      </c>
      <c r="E86" s="34">
        <v>2.9645451590982155E-2</v>
      </c>
    </row>
    <row r="87" spans="1:5" x14ac:dyDescent="0.25">
      <c r="A87" s="15" t="s">
        <v>126</v>
      </c>
      <c r="B87" s="34">
        <v>2.3747037242238776E-2</v>
      </c>
      <c r="C87" s="34">
        <v>2.7418534025914928E-2</v>
      </c>
      <c r="D87" s="34">
        <v>2.2822127801003209E-2</v>
      </c>
      <c r="E87" s="34">
        <v>2.8678703829561822E-2</v>
      </c>
    </row>
    <row r="88" spans="1:5" x14ac:dyDescent="0.25">
      <c r="A88" s="15" t="s">
        <v>90</v>
      </c>
      <c r="B88" s="34">
        <v>2.4267017720612575E-2</v>
      </c>
      <c r="C88" s="34">
        <v>2.4428745195154252E-2</v>
      </c>
      <c r="D88" s="34">
        <v>2.5356397570315815E-2</v>
      </c>
      <c r="E88" s="34">
        <v>2.7840719292013445E-2</v>
      </c>
    </row>
    <row r="89" spans="1:5" x14ac:dyDescent="0.25">
      <c r="A89" s="15" t="s">
        <v>119</v>
      </c>
      <c r="B89" s="34">
        <v>2.40590915151766E-2</v>
      </c>
      <c r="C89" s="34">
        <v>2.4369700951119809E-2</v>
      </c>
      <c r="D89" s="34">
        <v>2.5026591019956752E-2</v>
      </c>
      <c r="E89" s="34">
        <v>2.8141459989124634E-2</v>
      </c>
    </row>
    <row r="90" spans="1:5" x14ac:dyDescent="0.25">
      <c r="A90" s="15" t="s">
        <v>127</v>
      </c>
      <c r="B90" s="34">
        <v>2.4602743488229877E-2</v>
      </c>
      <c r="C90" s="34">
        <v>2.4056024977776862E-2</v>
      </c>
      <c r="D90" s="34">
        <v>2.4444925523120258E-2</v>
      </c>
      <c r="E90" s="34">
        <v>2.8102017766947207E-2</v>
      </c>
    </row>
    <row r="91" spans="1:5" x14ac:dyDescent="0.25">
      <c r="A91" s="15" t="s">
        <v>36</v>
      </c>
      <c r="B91" s="34">
        <v>2.293885922512777E-2</v>
      </c>
      <c r="C91" s="34">
        <v>2.3742765191752398E-2</v>
      </c>
      <c r="D91" s="34">
        <v>2.4823505113676373E-2</v>
      </c>
      <c r="E91" s="34">
        <v>2.90184831356631E-2</v>
      </c>
    </row>
    <row r="92" spans="1:5" x14ac:dyDescent="0.25">
      <c r="A92" s="15" t="s">
        <v>82</v>
      </c>
      <c r="B92" s="34">
        <v>2.3517170388323964E-2</v>
      </c>
      <c r="C92" s="34">
        <v>2.4471801291036998E-2</v>
      </c>
      <c r="D92" s="34">
        <v>2.4282810024137479E-2</v>
      </c>
      <c r="E92" s="34">
        <v>2.7613897103253668E-2</v>
      </c>
    </row>
    <row r="93" spans="1:5" x14ac:dyDescent="0.25">
      <c r="A93" s="15" t="s">
        <v>11</v>
      </c>
      <c r="B93" s="34">
        <v>2.4312494713876608E-2</v>
      </c>
      <c r="C93" s="34">
        <v>2.3158979053450376E-2</v>
      </c>
      <c r="D93" s="34">
        <v>2.4446071204858536E-2</v>
      </c>
      <c r="E93" s="34">
        <v>2.6741326482808053E-2</v>
      </c>
    </row>
    <row r="94" spans="1:5" x14ac:dyDescent="0.25">
      <c r="A94" s="15" t="s">
        <v>147</v>
      </c>
      <c r="B94" s="34">
        <v>2.3534513768322014E-2</v>
      </c>
      <c r="C94" s="34">
        <v>2.3469095204517672E-2</v>
      </c>
      <c r="D94" s="34">
        <v>2.3463955797206792E-2</v>
      </c>
      <c r="E94" s="34">
        <v>2.6761999927146736E-2</v>
      </c>
    </row>
    <row r="95" spans="1:5" x14ac:dyDescent="0.25">
      <c r="A95" s="15" t="s">
        <v>66</v>
      </c>
      <c r="B95" s="34">
        <v>2.2256225227017017E-2</v>
      </c>
      <c r="C95" s="34">
        <v>2.3128275296092338E-2</v>
      </c>
      <c r="D95" s="34">
        <v>2.3915640878673861E-2</v>
      </c>
      <c r="E95" s="34">
        <v>2.7651028515596639E-2</v>
      </c>
    </row>
    <row r="96" spans="1:5" x14ac:dyDescent="0.25">
      <c r="A96" s="15" t="s">
        <v>113</v>
      </c>
      <c r="B96" s="34">
        <v>2.2045877892072421E-2</v>
      </c>
      <c r="C96" s="34">
        <v>2.2826629027484547E-2</v>
      </c>
      <c r="D96" s="34">
        <v>2.4193624654618936E-2</v>
      </c>
      <c r="E96" s="34">
        <v>2.7362768975980712E-2</v>
      </c>
    </row>
    <row r="97" spans="1:5" x14ac:dyDescent="0.25">
      <c r="A97" s="15" t="s">
        <v>17</v>
      </c>
      <c r="B97" s="34">
        <v>2.2352206477920439E-2</v>
      </c>
      <c r="C97" s="34">
        <v>2.4168717920938453E-2</v>
      </c>
      <c r="D97" s="34">
        <v>2.2039427724671067E-2</v>
      </c>
      <c r="E97" s="34">
        <v>2.7470292109078153E-2</v>
      </c>
    </row>
    <row r="98" spans="1:5" x14ac:dyDescent="0.25">
      <c r="A98" s="15" t="s">
        <v>56</v>
      </c>
      <c r="B98" s="34">
        <v>2.285863727884186E-2</v>
      </c>
      <c r="C98" s="34">
        <v>2.3562641336929372E-2</v>
      </c>
      <c r="D98" s="34">
        <v>2.3397818828827504E-2</v>
      </c>
      <c r="E98" s="34">
        <v>2.5150407122992345E-2</v>
      </c>
    </row>
    <row r="99" spans="1:5" x14ac:dyDescent="0.25">
      <c r="A99" s="15" t="s">
        <v>85</v>
      </c>
      <c r="B99" s="34">
        <v>2.1837786330364536E-2</v>
      </c>
      <c r="C99" s="34">
        <v>2.4377257861341907E-2</v>
      </c>
      <c r="D99" s="34">
        <v>2.2441173906370803E-2</v>
      </c>
      <c r="E99" s="34">
        <v>2.5599077184014489E-2</v>
      </c>
    </row>
    <row r="100" spans="1:5" x14ac:dyDescent="0.25">
      <c r="A100" s="15" t="s">
        <v>72</v>
      </c>
      <c r="B100" s="34">
        <v>2.257216561073629E-2</v>
      </c>
      <c r="C100" s="34">
        <v>2.278174435722673E-2</v>
      </c>
      <c r="D100" s="34">
        <v>2.2933265099597203E-2</v>
      </c>
      <c r="E100" s="34">
        <v>2.5901285869473031E-2</v>
      </c>
    </row>
    <row r="101" spans="1:5" x14ac:dyDescent="0.25">
      <c r="A101" s="15" t="s">
        <v>149</v>
      </c>
      <c r="B101" s="34">
        <v>2.2381459212362727E-2</v>
      </c>
      <c r="C101" s="34">
        <v>2.2365103944905745E-2</v>
      </c>
      <c r="D101" s="34">
        <v>2.306095998535676E-2</v>
      </c>
      <c r="E101" s="34">
        <v>2.5861336308145542E-2</v>
      </c>
    </row>
    <row r="102" spans="1:5" x14ac:dyDescent="0.25">
      <c r="A102" s="15" t="s">
        <v>140</v>
      </c>
      <c r="B102" s="34">
        <v>2.0634384651860089E-2</v>
      </c>
      <c r="C102" s="34">
        <v>2.2326888764052269E-2</v>
      </c>
      <c r="D102" s="34">
        <v>2.1620484672598229E-2</v>
      </c>
      <c r="E102" s="34">
        <v>2.8765705950484652E-2</v>
      </c>
    </row>
    <row r="103" spans="1:5" x14ac:dyDescent="0.25">
      <c r="A103" s="15" t="s">
        <v>38</v>
      </c>
      <c r="B103" s="34">
        <v>2.1863753365975E-2</v>
      </c>
      <c r="C103" s="34">
        <v>2.2151449970599646E-2</v>
      </c>
      <c r="D103" s="34">
        <v>2.2843682467231074E-2</v>
      </c>
      <c r="E103" s="34">
        <v>2.5985061804979205E-2</v>
      </c>
    </row>
    <row r="104" spans="1:5" x14ac:dyDescent="0.25">
      <c r="A104" s="15" t="s">
        <v>139</v>
      </c>
      <c r="B104" s="34">
        <v>2.2305816633715551E-2</v>
      </c>
      <c r="C104" s="34">
        <v>2.2717058331512056E-2</v>
      </c>
      <c r="D104" s="34">
        <v>2.2896925606318744E-2</v>
      </c>
      <c r="E104" s="34">
        <v>2.4508282505750736E-2</v>
      </c>
    </row>
    <row r="105" spans="1:5" x14ac:dyDescent="0.25">
      <c r="A105" s="15" t="s">
        <v>69</v>
      </c>
      <c r="B105" s="34">
        <v>2.1496155672752298E-2</v>
      </c>
      <c r="C105" s="34">
        <v>2.1862725199167522E-2</v>
      </c>
      <c r="D105" s="34">
        <v>2.2913848103905288E-2</v>
      </c>
      <c r="E105" s="34">
        <v>2.5446935764598787E-2</v>
      </c>
    </row>
    <row r="106" spans="1:5" x14ac:dyDescent="0.25">
      <c r="A106" s="15" t="s">
        <v>80</v>
      </c>
      <c r="B106" s="34">
        <v>2.1810189492177084E-2</v>
      </c>
      <c r="C106" s="34">
        <v>2.2020943257030665E-2</v>
      </c>
      <c r="D106" s="34">
        <v>2.148281335374333E-2</v>
      </c>
      <c r="E106" s="34">
        <v>2.4986481296446959E-2</v>
      </c>
    </row>
    <row r="107" spans="1:5" x14ac:dyDescent="0.25">
      <c r="A107" s="15" t="s">
        <v>114</v>
      </c>
      <c r="B107" s="34">
        <v>2.0669987256622446E-2</v>
      </c>
      <c r="C107" s="34">
        <v>2.1522167125488729E-2</v>
      </c>
      <c r="D107" s="34">
        <v>2.2470672670624178E-2</v>
      </c>
      <c r="E107" s="34">
        <v>2.5584379625423748E-2</v>
      </c>
    </row>
    <row r="108" spans="1:5" x14ac:dyDescent="0.25">
      <c r="A108" s="15" t="s">
        <v>107</v>
      </c>
      <c r="B108" s="34">
        <v>2.0892919554745953E-2</v>
      </c>
      <c r="C108" s="34">
        <v>2.1429297043874748E-2</v>
      </c>
      <c r="D108" s="34">
        <v>2.2096580094698847E-2</v>
      </c>
      <c r="E108" s="34">
        <v>2.5450931735627649E-2</v>
      </c>
    </row>
    <row r="109" spans="1:5" x14ac:dyDescent="0.25">
      <c r="A109" s="15" t="s">
        <v>86</v>
      </c>
      <c r="B109" s="34">
        <v>2.0624920002742745E-2</v>
      </c>
      <c r="C109" s="34">
        <v>2.2084286624013429E-2</v>
      </c>
      <c r="D109" s="34">
        <v>2.2506798439610644E-2</v>
      </c>
      <c r="E109" s="34">
        <v>2.44716808209576E-2</v>
      </c>
    </row>
    <row r="110" spans="1:5" x14ac:dyDescent="0.25">
      <c r="A110" s="15" t="s">
        <v>12</v>
      </c>
      <c r="B110" s="34">
        <v>2.1274430568000016E-2</v>
      </c>
      <c r="C110" s="34">
        <v>2.0983616572855867E-2</v>
      </c>
      <c r="D110" s="34">
        <v>2.1081283529311701E-2</v>
      </c>
      <c r="E110" s="34">
        <v>2.3436367685402797E-2</v>
      </c>
    </row>
    <row r="111" spans="1:5" x14ac:dyDescent="0.25">
      <c r="A111" s="15" t="s">
        <v>70</v>
      </c>
      <c r="B111" s="34">
        <v>2.0620776072281247E-2</v>
      </c>
      <c r="C111" s="34">
        <v>2.0619937192984571E-2</v>
      </c>
      <c r="D111" s="34">
        <v>2.1446252624438038E-2</v>
      </c>
      <c r="E111" s="34">
        <v>2.3678961509450272E-2</v>
      </c>
    </row>
    <row r="112" spans="1:5" x14ac:dyDescent="0.25">
      <c r="A112" s="15" t="s">
        <v>68</v>
      </c>
      <c r="B112" s="34">
        <v>2.0010349547067541E-2</v>
      </c>
      <c r="C112" s="34">
        <v>2.0575787518993072E-2</v>
      </c>
      <c r="D112" s="34">
        <v>2.1320578611206439E-2</v>
      </c>
      <c r="E112" s="34">
        <v>2.3921858748241497E-2</v>
      </c>
    </row>
    <row r="113" spans="1:5" x14ac:dyDescent="0.25">
      <c r="A113" s="15" t="s">
        <v>125</v>
      </c>
      <c r="B113" s="34">
        <v>1.9820962956765237E-2</v>
      </c>
      <c r="C113" s="34">
        <v>1.9944054764631458E-2</v>
      </c>
      <c r="D113" s="34">
        <v>2.0579441601979595E-2</v>
      </c>
      <c r="E113" s="34">
        <v>2.3731451397810046E-2</v>
      </c>
    </row>
    <row r="114" spans="1:5" x14ac:dyDescent="0.25">
      <c r="A114" s="15" t="s">
        <v>75</v>
      </c>
      <c r="B114" s="34">
        <v>1.9800795681606836E-2</v>
      </c>
      <c r="C114" s="34">
        <v>1.9924590765831203E-2</v>
      </c>
      <c r="D114" s="34">
        <v>2.0504211138179844E-2</v>
      </c>
      <c r="E114" s="34">
        <v>2.3255908500216225E-2</v>
      </c>
    </row>
    <row r="115" spans="1:5" x14ac:dyDescent="0.25">
      <c r="A115" s="15" t="s">
        <v>128</v>
      </c>
      <c r="B115" s="34">
        <v>1.9248237636857211E-2</v>
      </c>
      <c r="C115" s="34">
        <v>1.9272544433594097E-2</v>
      </c>
      <c r="D115" s="34">
        <v>1.9373155884201059E-2</v>
      </c>
      <c r="E115" s="34">
        <v>2.5482401865476872E-2</v>
      </c>
    </row>
    <row r="116" spans="1:5" x14ac:dyDescent="0.25">
      <c r="A116" s="15" t="s">
        <v>118</v>
      </c>
      <c r="B116" s="34">
        <v>1.9721724691239069E-2</v>
      </c>
      <c r="C116" s="34">
        <v>2.0354728331513992E-2</v>
      </c>
      <c r="D116" s="34">
        <v>2.0001710590325229E-2</v>
      </c>
      <c r="E116" s="34">
        <v>2.2674427833193171E-2</v>
      </c>
    </row>
    <row r="117" spans="1:5" x14ac:dyDescent="0.25">
      <c r="A117" s="15" t="s">
        <v>84</v>
      </c>
      <c r="B117" s="34">
        <v>1.8755653648274327E-2</v>
      </c>
      <c r="C117" s="34">
        <v>1.9179544553869096E-2</v>
      </c>
      <c r="D117" s="34">
        <v>2.0045678926417607E-2</v>
      </c>
      <c r="E117" s="34">
        <v>2.3069616286559933E-2</v>
      </c>
    </row>
    <row r="118" spans="1:5" x14ac:dyDescent="0.25">
      <c r="A118" s="15" t="s">
        <v>71</v>
      </c>
      <c r="B118" s="34">
        <v>1.9006175032168282E-2</v>
      </c>
      <c r="C118" s="34">
        <v>1.9193738040759759E-2</v>
      </c>
      <c r="D118" s="34">
        <v>2.0017598863884063E-2</v>
      </c>
      <c r="E118" s="34">
        <v>2.2689193797315599E-2</v>
      </c>
    </row>
    <row r="119" spans="1:5" x14ac:dyDescent="0.25">
      <c r="A119" s="15" t="s">
        <v>148</v>
      </c>
      <c r="B119" s="34">
        <v>1.9082420183764524E-2</v>
      </c>
      <c r="C119" s="34">
        <v>1.8763947126207194E-2</v>
      </c>
      <c r="D119" s="34">
        <v>1.9631401071592877E-2</v>
      </c>
      <c r="E119" s="34">
        <v>2.2711006566379179E-2</v>
      </c>
    </row>
    <row r="120" spans="1:5" x14ac:dyDescent="0.25">
      <c r="A120" s="15" t="s">
        <v>64</v>
      </c>
      <c r="B120" s="34">
        <v>1.86259000750955E-2</v>
      </c>
      <c r="C120" s="34">
        <v>1.9058656580694718E-2</v>
      </c>
      <c r="D120" s="34">
        <v>2.0275800628846655E-2</v>
      </c>
      <c r="E120" s="34">
        <v>2.2150979277634718E-2</v>
      </c>
    </row>
    <row r="121" spans="1:5" x14ac:dyDescent="0.25">
      <c r="A121" s="15" t="s">
        <v>79</v>
      </c>
      <c r="B121" s="34">
        <v>1.8694170824322367E-2</v>
      </c>
      <c r="C121" s="34">
        <v>1.9084959961268522E-2</v>
      </c>
      <c r="D121" s="34">
        <v>1.9884776643252725E-2</v>
      </c>
      <c r="E121" s="34">
        <v>2.138147427642427E-2</v>
      </c>
    </row>
    <row r="122" spans="1:5" x14ac:dyDescent="0.25">
      <c r="A122" s="15" t="s">
        <v>144</v>
      </c>
      <c r="B122" s="34">
        <v>1.8406264708341783E-2</v>
      </c>
      <c r="C122" s="34">
        <v>1.9172483861342075E-2</v>
      </c>
      <c r="D122" s="34">
        <v>1.9631702039981765E-2</v>
      </c>
      <c r="E122" s="34">
        <v>2.1407925716134053E-2</v>
      </c>
    </row>
    <row r="123" spans="1:5" x14ac:dyDescent="0.25">
      <c r="A123" s="15" t="s">
        <v>124</v>
      </c>
      <c r="B123" s="34">
        <v>1.8847429440797026E-2</v>
      </c>
      <c r="C123" s="34">
        <v>1.8453978380258182E-2</v>
      </c>
      <c r="D123" s="34">
        <v>1.9423662973628499E-2</v>
      </c>
      <c r="E123" s="34">
        <v>2.0922220938877845E-2</v>
      </c>
    </row>
    <row r="124" spans="1:5" x14ac:dyDescent="0.25">
      <c r="A124" s="15" t="s">
        <v>110</v>
      </c>
      <c r="B124" s="34">
        <v>1.8268061652104539E-2</v>
      </c>
      <c r="C124" s="34">
        <v>1.8519449616481828E-2</v>
      </c>
      <c r="D124" s="34">
        <v>1.9283865568361779E-2</v>
      </c>
      <c r="E124" s="34">
        <v>2.1556710831894605E-2</v>
      </c>
    </row>
    <row r="125" spans="1:5" x14ac:dyDescent="0.25">
      <c r="A125" s="15" t="s">
        <v>63</v>
      </c>
      <c r="B125" s="34">
        <v>1.7386379187093091E-2</v>
      </c>
      <c r="C125" s="34">
        <v>1.8437824211771134E-2</v>
      </c>
      <c r="D125" s="34">
        <v>1.8459431575163762E-2</v>
      </c>
      <c r="E125" s="34">
        <v>2.1799285279916352E-2</v>
      </c>
    </row>
    <row r="126" spans="1:5" x14ac:dyDescent="0.25">
      <c r="A126" s="15" t="s">
        <v>77</v>
      </c>
      <c r="B126" s="34">
        <v>1.7882620147037155E-2</v>
      </c>
      <c r="C126" s="34">
        <v>1.7885949671390358E-2</v>
      </c>
      <c r="D126" s="34">
        <v>1.8343100306964906E-2</v>
      </c>
      <c r="E126" s="34">
        <v>2.086611600979843E-2</v>
      </c>
    </row>
    <row r="127" spans="1:5" x14ac:dyDescent="0.25">
      <c r="A127" s="15" t="s">
        <v>101</v>
      </c>
      <c r="B127" s="34">
        <v>1.692347377686108E-2</v>
      </c>
      <c r="C127" s="34">
        <v>1.735390803570197E-2</v>
      </c>
      <c r="D127" s="34">
        <v>1.6790739940982714E-2</v>
      </c>
      <c r="E127" s="34">
        <v>2.217804351115342E-2</v>
      </c>
    </row>
    <row r="128" spans="1:5" x14ac:dyDescent="0.25">
      <c r="A128" s="15" t="s">
        <v>120</v>
      </c>
      <c r="B128" s="34">
        <v>1.6696016643501028E-2</v>
      </c>
      <c r="C128" s="34">
        <v>1.7343711459199759E-2</v>
      </c>
      <c r="D128" s="34">
        <v>1.8053102784568828E-2</v>
      </c>
      <c r="E128" s="34">
        <v>1.9838512195830847E-2</v>
      </c>
    </row>
    <row r="129" spans="1:5" x14ac:dyDescent="0.25">
      <c r="A129" s="15" t="s">
        <v>95</v>
      </c>
      <c r="B129" s="34">
        <v>1.6586861825021535E-2</v>
      </c>
      <c r="C129" s="34">
        <v>1.7077692910623544E-2</v>
      </c>
      <c r="D129" s="34">
        <v>1.7874208958708782E-2</v>
      </c>
      <c r="E129" s="34">
        <v>2.0406918418349684E-2</v>
      </c>
    </row>
    <row r="130" spans="1:5" x14ac:dyDescent="0.25">
      <c r="A130" s="15" t="s">
        <v>87</v>
      </c>
      <c r="B130" s="34">
        <v>1.6310067661955512E-2</v>
      </c>
      <c r="C130" s="34">
        <v>1.6918137134245649E-2</v>
      </c>
      <c r="D130" s="34">
        <v>1.7774629723261434E-2</v>
      </c>
      <c r="E130" s="34">
        <v>2.0270269529769451E-2</v>
      </c>
    </row>
    <row r="131" spans="1:5" x14ac:dyDescent="0.25">
      <c r="A131" s="15" t="s">
        <v>130</v>
      </c>
      <c r="B131" s="34">
        <v>1.6311015670614673E-2</v>
      </c>
      <c r="C131" s="34">
        <v>1.6189247714970746E-2</v>
      </c>
      <c r="D131" s="34">
        <v>1.6006498834056009E-2</v>
      </c>
      <c r="E131" s="34">
        <v>2.0328369771331914E-2</v>
      </c>
    </row>
    <row r="132" spans="1:5" x14ac:dyDescent="0.25">
      <c r="A132" s="15" t="s">
        <v>122</v>
      </c>
      <c r="B132" s="34">
        <v>1.5874161101522219E-2</v>
      </c>
      <c r="C132" s="34">
        <v>1.6456092783734035E-2</v>
      </c>
      <c r="D132" s="34">
        <v>1.7154213530383371E-2</v>
      </c>
      <c r="E132" s="34">
        <v>1.9279266996301808E-2</v>
      </c>
    </row>
    <row r="133" spans="1:5" x14ac:dyDescent="0.25">
      <c r="A133" s="15" t="s">
        <v>117</v>
      </c>
      <c r="B133" s="34">
        <v>1.565278297216452E-2</v>
      </c>
      <c r="C133" s="34">
        <v>1.6018448297835223E-2</v>
      </c>
      <c r="D133" s="34">
        <v>1.6660138045315961E-2</v>
      </c>
      <c r="E133" s="34">
        <v>2.0419962233842102E-2</v>
      </c>
    </row>
    <row r="134" spans="1:5" x14ac:dyDescent="0.25">
      <c r="A134" s="15" t="s">
        <v>123</v>
      </c>
      <c r="B134" s="34">
        <v>1.5729901879990914E-2</v>
      </c>
      <c r="C134" s="34">
        <v>1.6079269116257493E-2</v>
      </c>
      <c r="D134" s="34">
        <v>1.6757130158431832E-2</v>
      </c>
      <c r="E134" s="34">
        <v>1.9086816653449266E-2</v>
      </c>
    </row>
    <row r="135" spans="1:5" x14ac:dyDescent="0.25">
      <c r="A135" s="15" t="s">
        <v>83</v>
      </c>
      <c r="B135" s="34">
        <v>1.5562690321757664E-2</v>
      </c>
      <c r="C135" s="34">
        <v>1.652987813762161E-2</v>
      </c>
      <c r="D135" s="34">
        <v>1.6606461816237806E-2</v>
      </c>
      <c r="E135" s="34">
        <v>1.8974896479412254E-2</v>
      </c>
    </row>
    <row r="136" spans="1:5" x14ac:dyDescent="0.25">
      <c r="A136" s="15" t="s">
        <v>115</v>
      </c>
      <c r="B136" s="34">
        <v>1.6430685255556687E-2</v>
      </c>
      <c r="C136" s="34">
        <v>1.585845439652098E-2</v>
      </c>
      <c r="D136" s="34">
        <v>1.599762558308121E-2</v>
      </c>
      <c r="E136" s="34">
        <v>1.8763577834234137E-2</v>
      </c>
    </row>
    <row r="137" spans="1:5" x14ac:dyDescent="0.25">
      <c r="A137" s="15" t="s">
        <v>129</v>
      </c>
      <c r="B137" s="34">
        <v>1.350301884213537E-2</v>
      </c>
      <c r="C137" s="34">
        <v>1.4769496195395658E-2</v>
      </c>
      <c r="D137" s="34">
        <v>1.4981423834697529E-2</v>
      </c>
      <c r="E137" s="34">
        <v>1.9795288240729136E-2</v>
      </c>
    </row>
    <row r="138" spans="1:5" x14ac:dyDescent="0.25">
      <c r="A138" s="15" t="s">
        <v>121</v>
      </c>
      <c r="B138" s="34">
        <v>1.3844338330115738E-2</v>
      </c>
      <c r="C138" s="34">
        <v>1.4566268430321093E-2</v>
      </c>
      <c r="D138" s="34">
        <v>1.5144256145782253E-2</v>
      </c>
      <c r="E138" s="34">
        <v>1.7851535334488456E-2</v>
      </c>
    </row>
    <row r="139" spans="1:5" x14ac:dyDescent="0.25">
      <c r="A139" s="15" t="s">
        <v>73</v>
      </c>
      <c r="B139" s="34">
        <v>1.3722423113878808E-2</v>
      </c>
      <c r="C139" s="34">
        <v>1.4291913878771711E-2</v>
      </c>
      <c r="D139" s="34">
        <v>1.4587089273864493E-2</v>
      </c>
      <c r="E139" s="34">
        <v>1.8204788998183348E-2</v>
      </c>
    </row>
    <row r="140" spans="1:5" x14ac:dyDescent="0.25">
      <c r="A140" s="15" t="s">
        <v>102</v>
      </c>
      <c r="B140" s="34">
        <v>1.3096489726683804E-2</v>
      </c>
      <c r="C140" s="34">
        <v>1.4274234639226269E-2</v>
      </c>
      <c r="D140" s="34">
        <v>1.3802230866751442E-2</v>
      </c>
      <c r="E140" s="34">
        <v>1.8400867794024313E-2</v>
      </c>
    </row>
    <row r="141" spans="1:5" x14ac:dyDescent="0.25">
      <c r="A141" s="15" t="s">
        <v>111</v>
      </c>
      <c r="B141" s="34">
        <v>1.2725790451155773E-2</v>
      </c>
      <c r="C141" s="34">
        <v>1.3725764221784318E-2</v>
      </c>
      <c r="D141" s="34">
        <v>1.4293376154624957E-2</v>
      </c>
      <c r="E141" s="34">
        <v>1.8181296675713304E-2</v>
      </c>
    </row>
    <row r="142" spans="1:5" x14ac:dyDescent="0.25">
      <c r="A142" s="15" t="s">
        <v>22</v>
      </c>
      <c r="B142" s="34">
        <v>1.3612858223264603E-2</v>
      </c>
      <c r="C142" s="34">
        <v>1.2418706398547931E-2</v>
      </c>
      <c r="D142" s="34">
        <v>1.0166506640693908E-2</v>
      </c>
      <c r="E142" s="34">
        <v>2.1236347009865958E-2</v>
      </c>
    </row>
    <row r="143" spans="1:5" x14ac:dyDescent="0.25">
      <c r="A143" s="15" t="s">
        <v>145</v>
      </c>
      <c r="B143" s="34">
        <v>1.3028778275029906E-2</v>
      </c>
      <c r="C143" s="34">
        <v>1.29222489299843E-2</v>
      </c>
      <c r="D143" s="34">
        <v>1.3542288574217066E-2</v>
      </c>
      <c r="E143" s="34">
        <v>1.5819152902865875E-2</v>
      </c>
    </row>
    <row r="144" spans="1:5" x14ac:dyDescent="0.25">
      <c r="A144" s="15" t="s">
        <v>24</v>
      </c>
      <c r="B144" s="34">
        <v>1.3061976750021652E-2</v>
      </c>
      <c r="C144" s="34">
        <v>1.281034743178313E-2</v>
      </c>
      <c r="D144" s="34">
        <v>1.254734171617479E-2</v>
      </c>
      <c r="E144" s="34">
        <v>1.6648808481302724E-2</v>
      </c>
    </row>
    <row r="145" spans="1:5" x14ac:dyDescent="0.25">
      <c r="A145" s="15" t="s">
        <v>103</v>
      </c>
      <c r="B145" s="34">
        <v>1.11612021636339E-2</v>
      </c>
      <c r="C145" s="34">
        <v>1.166116669795462E-2</v>
      </c>
      <c r="D145" s="34">
        <v>1.1903875153334022E-2</v>
      </c>
      <c r="E145" s="34">
        <v>1.5659716048266371E-2</v>
      </c>
    </row>
    <row r="146" spans="1:5" x14ac:dyDescent="0.25">
      <c r="A146" s="15" t="s">
        <v>29</v>
      </c>
      <c r="B146" s="34">
        <v>9.2958347883256645E-3</v>
      </c>
      <c r="C146" s="34">
        <v>9.679947324824625E-3</v>
      </c>
      <c r="D146" s="34">
        <v>9.6966622597972809E-3</v>
      </c>
      <c r="E146" s="34">
        <v>1.398652130874534E-2</v>
      </c>
    </row>
    <row r="147" spans="1:5" x14ac:dyDescent="0.25">
      <c r="A147" s="15" t="s">
        <v>112</v>
      </c>
      <c r="B147" s="34">
        <v>9.4436217311963874E-3</v>
      </c>
      <c r="C147" s="34">
        <v>9.5414519497731536E-3</v>
      </c>
      <c r="D147" s="34">
        <v>1.0053177304860897E-2</v>
      </c>
      <c r="E147" s="34">
        <v>1.2659834830858502E-2</v>
      </c>
    </row>
    <row r="148" spans="1:5" x14ac:dyDescent="0.25">
      <c r="A148" s="15" t="s">
        <v>116</v>
      </c>
      <c r="B148" s="34">
        <v>9.0358583883767239E-3</v>
      </c>
      <c r="C148" s="34">
        <v>9.3183099833140798E-3</v>
      </c>
      <c r="D148" s="34">
        <v>9.7792654437968175E-3</v>
      </c>
      <c r="E148" s="34">
        <v>1.2330689911334652E-2</v>
      </c>
    </row>
    <row r="149" spans="1:5" x14ac:dyDescent="0.25">
      <c r="A149" s="15" t="s">
        <v>108</v>
      </c>
      <c r="B149" s="34">
        <v>8.749995101970354E-3</v>
      </c>
      <c r="C149" s="34">
        <v>9.2024096450418862E-3</v>
      </c>
      <c r="D149" s="34">
        <v>9.6961295878822441E-3</v>
      </c>
      <c r="E149" s="34">
        <v>1.2128370892814155E-2</v>
      </c>
    </row>
    <row r="150" spans="1:5" x14ac:dyDescent="0.25">
      <c r="A150" s="15" t="s">
        <v>21</v>
      </c>
      <c r="B150" s="34">
        <v>9.5333190343231868E-3</v>
      </c>
      <c r="C150" s="34">
        <v>8.8211884906752303E-3</v>
      </c>
      <c r="D150" s="34">
        <v>8.7674168804999109E-3</v>
      </c>
      <c r="E150" s="34">
        <v>1.214227176994093E-2</v>
      </c>
    </row>
    <row r="151" spans="1:5" x14ac:dyDescent="0.25">
      <c r="A151" s="15" t="s">
        <v>23</v>
      </c>
      <c r="B151" s="34">
        <v>3.0159286162014676E-3</v>
      </c>
      <c r="C151" s="34">
        <v>3.5399493828809684E-3</v>
      </c>
      <c r="D151" s="34">
        <v>2.0484126691493677E-3</v>
      </c>
      <c r="E151" s="34">
        <v>4.0599535415360788E-3</v>
      </c>
    </row>
  </sheetData>
  <mergeCells count="2">
    <mergeCell ref="B1:E1"/>
    <mergeCell ref="G2: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6AD2-4638-4977-A6C9-6299FB53EB98}">
  <dimension ref="A1:R99"/>
  <sheetViews>
    <sheetView workbookViewId="0">
      <selection activeCell="A3" sqref="A3"/>
    </sheetView>
  </sheetViews>
  <sheetFormatPr defaultRowHeight="15" x14ac:dyDescent="0.25"/>
  <cols>
    <col min="1" max="1" width="6.140625" bestFit="1" customWidth="1"/>
    <col min="2" max="5" width="6" bestFit="1" customWidth="1"/>
  </cols>
  <sheetData>
    <row r="1" spans="1:18" s="1" customFormat="1" ht="15.75" thickBot="1" x14ac:dyDescent="0.3">
      <c r="A1" s="12"/>
      <c r="B1" s="58" t="s">
        <v>254</v>
      </c>
      <c r="C1" s="52"/>
      <c r="D1" s="52"/>
      <c r="E1" s="52"/>
    </row>
    <row r="2" spans="1:18" s="1" customFormat="1" ht="15" customHeight="1" x14ac:dyDescent="0.25">
      <c r="A2" s="13" t="s">
        <v>156</v>
      </c>
      <c r="B2" s="14" t="s">
        <v>0</v>
      </c>
      <c r="C2" s="14" t="s">
        <v>1</v>
      </c>
      <c r="D2" s="14" t="s">
        <v>2</v>
      </c>
      <c r="E2" s="14" t="s">
        <v>3</v>
      </c>
      <c r="G2" s="42" t="s">
        <v>259</v>
      </c>
      <c r="H2" s="43"/>
      <c r="I2" s="43"/>
      <c r="J2" s="43"/>
      <c r="K2" s="43"/>
      <c r="L2" s="43"/>
      <c r="M2" s="43"/>
      <c r="N2" s="43"/>
      <c r="O2" s="43"/>
      <c r="P2" s="43"/>
      <c r="Q2" s="44"/>
      <c r="R2" s="3"/>
    </row>
    <row r="3" spans="1:18" x14ac:dyDescent="0.25">
      <c r="A3" s="15" t="s">
        <v>212</v>
      </c>
      <c r="B3" s="34">
        <v>4.3580201869672354E-2</v>
      </c>
      <c r="C3" s="34">
        <v>4.5122355008818768E-2</v>
      </c>
      <c r="D3" s="34">
        <v>4.2608668651298344E-2</v>
      </c>
      <c r="E3" s="34">
        <v>4.7404570622787835E-2</v>
      </c>
      <c r="G3" s="45"/>
      <c r="H3" s="46"/>
      <c r="I3" s="46"/>
      <c r="J3" s="46"/>
      <c r="K3" s="46"/>
      <c r="L3" s="46"/>
      <c r="M3" s="46"/>
      <c r="N3" s="46"/>
      <c r="O3" s="46"/>
      <c r="P3" s="46"/>
      <c r="Q3" s="47"/>
      <c r="R3" s="3"/>
    </row>
    <row r="4" spans="1:18" ht="15.75" thickBot="1" x14ac:dyDescent="0.3">
      <c r="A4" s="15" t="s">
        <v>202</v>
      </c>
      <c r="B4" s="34">
        <v>4.0580003425386743E-2</v>
      </c>
      <c r="C4" s="34">
        <v>3.9949847416222206E-2</v>
      </c>
      <c r="D4" s="34">
        <v>4.1553557204892067E-2</v>
      </c>
      <c r="E4" s="34">
        <v>4.5094750190340094E-2</v>
      </c>
      <c r="G4" s="48"/>
      <c r="H4" s="49"/>
      <c r="I4" s="49"/>
      <c r="J4" s="49"/>
      <c r="K4" s="49"/>
      <c r="L4" s="49"/>
      <c r="M4" s="49"/>
      <c r="N4" s="49"/>
      <c r="O4" s="49"/>
      <c r="P4" s="49"/>
      <c r="Q4" s="50"/>
      <c r="R4" s="3"/>
    </row>
    <row r="5" spans="1:18" x14ac:dyDescent="0.25">
      <c r="A5" s="15" t="s">
        <v>207</v>
      </c>
      <c r="B5" s="34">
        <v>4.0037827386874204E-2</v>
      </c>
      <c r="C5" s="34">
        <v>3.9033254292802494E-2</v>
      </c>
      <c r="D5" s="34">
        <v>4.0306038502663392E-2</v>
      </c>
      <c r="E5" s="34">
        <v>4.6169918947906639E-2</v>
      </c>
      <c r="G5" s="3"/>
      <c r="H5" s="3"/>
      <c r="I5" s="3"/>
      <c r="J5" s="3"/>
      <c r="K5" s="3"/>
      <c r="L5" s="3"/>
      <c r="M5" s="3"/>
      <c r="N5" s="3"/>
      <c r="O5" s="3"/>
      <c r="P5" s="3"/>
      <c r="Q5" s="3"/>
      <c r="R5" s="3"/>
    </row>
    <row r="6" spans="1:18" x14ac:dyDescent="0.25">
      <c r="A6" s="15" t="s">
        <v>171</v>
      </c>
      <c r="B6" s="34">
        <v>4.1645004761943702E-2</v>
      </c>
      <c r="C6" s="34">
        <v>3.8743882253810182E-2</v>
      </c>
      <c r="D6" s="34">
        <v>4.0344134190296477E-2</v>
      </c>
      <c r="E6" s="34">
        <v>4.3832577589264884E-2</v>
      </c>
    </row>
    <row r="7" spans="1:18" x14ac:dyDescent="0.25">
      <c r="A7" s="15" t="s">
        <v>218</v>
      </c>
      <c r="B7" s="34">
        <v>3.5804271973935708E-2</v>
      </c>
      <c r="C7" s="34">
        <v>3.5228870765655743E-2</v>
      </c>
      <c r="D7" s="34">
        <v>4.3302023455237079E-2</v>
      </c>
      <c r="E7" s="34">
        <v>4.5494663738417762E-2</v>
      </c>
    </row>
    <row r="8" spans="1:18" x14ac:dyDescent="0.25">
      <c r="A8" s="15" t="s">
        <v>190</v>
      </c>
      <c r="B8" s="34">
        <v>3.5889023553300779E-2</v>
      </c>
      <c r="C8" s="34">
        <v>3.5110676060657424E-2</v>
      </c>
      <c r="D8" s="34">
        <v>3.8922895202685145E-2</v>
      </c>
      <c r="E8" s="34">
        <v>4.1965359162835746E-2</v>
      </c>
    </row>
    <row r="9" spans="1:18" x14ac:dyDescent="0.25">
      <c r="A9" s="15" t="s">
        <v>157</v>
      </c>
      <c r="B9" s="34">
        <v>3.03670144507058E-2</v>
      </c>
      <c r="C9" s="34">
        <v>3.2532640387279037E-2</v>
      </c>
      <c r="D9" s="34">
        <v>3.704960107124923E-2</v>
      </c>
      <c r="E9" s="34">
        <v>5.1195224013836964E-2</v>
      </c>
    </row>
    <row r="10" spans="1:18" x14ac:dyDescent="0.25">
      <c r="A10" s="15" t="s">
        <v>206</v>
      </c>
      <c r="B10" s="34">
        <v>3.4148877503780449E-2</v>
      </c>
      <c r="C10" s="34">
        <v>3.6333169830451817E-2</v>
      </c>
      <c r="D10" s="34">
        <v>3.6271920767450123E-2</v>
      </c>
      <c r="E10" s="34">
        <v>4.1199760863284557E-2</v>
      </c>
    </row>
    <row r="11" spans="1:18" x14ac:dyDescent="0.25">
      <c r="A11" s="15" t="s">
        <v>231</v>
      </c>
      <c r="B11" s="34">
        <v>3.4459951257531388E-2</v>
      </c>
      <c r="C11" s="34">
        <v>3.5754847822124583E-2</v>
      </c>
      <c r="D11" s="34">
        <v>3.3938819867774174E-2</v>
      </c>
      <c r="E11" s="34">
        <v>3.8188224629613916E-2</v>
      </c>
    </row>
    <row r="12" spans="1:18" x14ac:dyDescent="0.25">
      <c r="A12" s="15" t="s">
        <v>174</v>
      </c>
      <c r="B12" s="34">
        <v>3.3101717961395015E-2</v>
      </c>
      <c r="C12" s="34">
        <v>3.3163652222176217E-2</v>
      </c>
      <c r="D12" s="34">
        <v>3.780201609690137E-2</v>
      </c>
      <c r="E12" s="34">
        <v>3.6868507891149621E-2</v>
      </c>
    </row>
    <row r="13" spans="1:18" x14ac:dyDescent="0.25">
      <c r="A13" s="15" t="s">
        <v>215</v>
      </c>
      <c r="B13" s="34">
        <v>3.1402293914350073E-2</v>
      </c>
      <c r="C13" s="34">
        <v>4.015835621051228E-2</v>
      </c>
      <c r="D13" s="34">
        <v>3.3627193934284524E-2</v>
      </c>
      <c r="E13" s="34">
        <v>3.5698857521376484E-2</v>
      </c>
    </row>
    <row r="14" spans="1:18" x14ac:dyDescent="0.25">
      <c r="A14" s="15" t="s">
        <v>183</v>
      </c>
      <c r="B14" s="34">
        <v>3.4937170304059094E-2</v>
      </c>
      <c r="C14" s="34">
        <v>3.3893227725301796E-2</v>
      </c>
      <c r="D14" s="34">
        <v>3.393351050118984E-2</v>
      </c>
      <c r="E14" s="34">
        <v>3.7898511072331588E-2</v>
      </c>
    </row>
    <row r="15" spans="1:18" x14ac:dyDescent="0.25">
      <c r="A15" s="15" t="s">
        <v>220</v>
      </c>
      <c r="B15" s="34">
        <v>3.2435225299394431E-2</v>
      </c>
      <c r="C15" s="34">
        <v>3.1732751066562509E-2</v>
      </c>
      <c r="D15" s="34">
        <v>3.2466264297132313E-2</v>
      </c>
      <c r="E15" s="34">
        <v>3.6892613155279759E-2</v>
      </c>
    </row>
    <row r="16" spans="1:18" x14ac:dyDescent="0.25">
      <c r="A16" s="15" t="s">
        <v>182</v>
      </c>
      <c r="B16" s="34">
        <v>2.9042136858744051E-2</v>
      </c>
      <c r="C16" s="34">
        <v>3.5193337268555648E-2</v>
      </c>
      <c r="D16" s="34">
        <v>2.982478621759509E-2</v>
      </c>
      <c r="E16" s="34">
        <v>3.8170597065735758E-2</v>
      </c>
    </row>
    <row r="17" spans="1:5" x14ac:dyDescent="0.25">
      <c r="A17" s="15" t="s">
        <v>201</v>
      </c>
      <c r="B17" s="34">
        <v>2.9423109753956605E-2</v>
      </c>
      <c r="C17" s="34">
        <v>3.5662143382480957E-2</v>
      </c>
      <c r="D17" s="34">
        <v>3.1227905457733979E-2</v>
      </c>
      <c r="E17" s="34">
        <v>3.4496898573825957E-2</v>
      </c>
    </row>
    <row r="18" spans="1:5" x14ac:dyDescent="0.25">
      <c r="A18" s="15" t="s">
        <v>170</v>
      </c>
      <c r="B18" s="34">
        <v>3.0412470711220326E-2</v>
      </c>
      <c r="C18" s="34">
        <v>3.088589736132007E-2</v>
      </c>
      <c r="D18" s="34">
        <v>3.1569531042149129E-2</v>
      </c>
      <c r="E18" s="34">
        <v>3.7773819167986798E-2</v>
      </c>
    </row>
    <row r="19" spans="1:5" x14ac:dyDescent="0.25">
      <c r="A19" s="15" t="s">
        <v>167</v>
      </c>
      <c r="B19" s="34">
        <v>3.6119390537877369E-2</v>
      </c>
      <c r="C19" s="34">
        <v>3.0269126504846148E-2</v>
      </c>
      <c r="D19" s="34">
        <v>2.8823637531103081E-2</v>
      </c>
      <c r="E19" s="34">
        <v>3.465330392820018E-2</v>
      </c>
    </row>
    <row r="20" spans="1:5" x14ac:dyDescent="0.25">
      <c r="A20" s="15" t="s">
        <v>186</v>
      </c>
      <c r="B20" s="34">
        <v>3.2908404381431597E-2</v>
      </c>
      <c r="C20" s="34">
        <v>3.0538361113468696E-2</v>
      </c>
      <c r="D20" s="34">
        <v>3.0466410895360532E-2</v>
      </c>
      <c r="E20" s="34">
        <v>3.5740310055185784E-2</v>
      </c>
    </row>
    <row r="21" spans="1:5" x14ac:dyDescent="0.25">
      <c r="A21" s="15" t="s">
        <v>237</v>
      </c>
      <c r="B21" s="34">
        <v>3.0234006142816326E-2</v>
      </c>
      <c r="C21" s="34">
        <v>3.1202124417354617E-2</v>
      </c>
      <c r="D21" s="34">
        <v>3.1252748017781655E-2</v>
      </c>
      <c r="E21" s="34">
        <v>3.5674648360652941E-2</v>
      </c>
    </row>
    <row r="22" spans="1:5" x14ac:dyDescent="0.25">
      <c r="A22" s="15" t="s">
        <v>223</v>
      </c>
      <c r="B22" s="34">
        <v>2.9793257031510943E-2</v>
      </c>
      <c r="C22" s="34">
        <v>2.7811169631669751E-2</v>
      </c>
      <c r="D22" s="34">
        <v>2.8868512550931907E-2</v>
      </c>
      <c r="E22" s="34">
        <v>3.8653653806059819E-2</v>
      </c>
    </row>
    <row r="23" spans="1:5" x14ac:dyDescent="0.25">
      <c r="A23" s="15" t="s">
        <v>217</v>
      </c>
      <c r="B23" s="34">
        <v>3.2300656286122255E-2</v>
      </c>
      <c r="C23" s="34">
        <v>2.9598862419070174E-2</v>
      </c>
      <c r="D23" s="34">
        <v>2.9356539915418207E-2</v>
      </c>
      <c r="E23" s="34">
        <v>3.3132674993523931E-2</v>
      </c>
    </row>
    <row r="24" spans="1:5" x14ac:dyDescent="0.25">
      <c r="A24" s="15" t="s">
        <v>203</v>
      </c>
      <c r="B24" s="34">
        <v>2.9024985939823833E-2</v>
      </c>
      <c r="C24" s="34">
        <v>3.0517431032782379E-2</v>
      </c>
      <c r="D24" s="34">
        <v>2.8726688328621564E-2</v>
      </c>
      <c r="E24" s="34">
        <v>3.3104426013017836E-2</v>
      </c>
    </row>
    <row r="25" spans="1:5" x14ac:dyDescent="0.25">
      <c r="A25" s="15" t="s">
        <v>216</v>
      </c>
      <c r="B25" s="34">
        <v>2.9438375541223027E-2</v>
      </c>
      <c r="C25" s="34">
        <v>2.9543956962710421E-2</v>
      </c>
      <c r="D25" s="34">
        <v>2.9562286455560836E-2</v>
      </c>
      <c r="E25" s="34">
        <v>3.1892991466068048E-2</v>
      </c>
    </row>
    <row r="26" spans="1:5" x14ac:dyDescent="0.25">
      <c r="A26" s="15" t="s">
        <v>204</v>
      </c>
      <c r="B26" s="34">
        <v>2.7639172080164965E-2</v>
      </c>
      <c r="C26" s="34">
        <v>2.823173738342824E-2</v>
      </c>
      <c r="D26" s="34">
        <v>2.9266302775337698E-2</v>
      </c>
      <c r="E26" s="34">
        <v>3.3606445646119254E-2</v>
      </c>
    </row>
    <row r="27" spans="1:5" x14ac:dyDescent="0.25">
      <c r="A27" s="15" t="s">
        <v>195</v>
      </c>
      <c r="B27" s="34">
        <v>2.843652102049081E-2</v>
      </c>
      <c r="C27" s="34">
        <v>2.8660646353630668E-2</v>
      </c>
      <c r="D27" s="34">
        <v>2.8978877357631647E-2</v>
      </c>
      <c r="E27" s="34">
        <v>3.1361423748944815E-2</v>
      </c>
    </row>
    <row r="28" spans="1:5" x14ac:dyDescent="0.25">
      <c r="A28" s="15" t="s">
        <v>252</v>
      </c>
      <c r="B28" s="34">
        <v>3.0671416684000367E-2</v>
      </c>
      <c r="C28" s="34">
        <v>2.6738079401341337E-2</v>
      </c>
      <c r="D28" s="34">
        <v>2.9285463132861126E-2</v>
      </c>
      <c r="E28" s="34">
        <v>3.016681671249466E-2</v>
      </c>
    </row>
    <row r="29" spans="1:5" x14ac:dyDescent="0.25">
      <c r="A29" s="15" t="s">
        <v>163</v>
      </c>
      <c r="B29" s="34">
        <v>3.0361825214649318E-2</v>
      </c>
      <c r="C29" s="34">
        <v>2.7411128461465147E-2</v>
      </c>
      <c r="D29" s="34">
        <v>2.786710738196127E-2</v>
      </c>
      <c r="E29" s="34">
        <v>3.1089420869580407E-2</v>
      </c>
    </row>
    <row r="30" spans="1:5" x14ac:dyDescent="0.25">
      <c r="A30" s="15" t="s">
        <v>232</v>
      </c>
      <c r="B30" s="34">
        <v>2.7736060218143763E-2</v>
      </c>
      <c r="C30" s="34">
        <v>2.8201806842079433E-2</v>
      </c>
      <c r="D30" s="34">
        <v>2.8656315913508992E-2</v>
      </c>
      <c r="E30" s="34">
        <v>3.0568895853551648E-2</v>
      </c>
    </row>
    <row r="31" spans="1:5" x14ac:dyDescent="0.25">
      <c r="A31" s="15" t="s">
        <v>208</v>
      </c>
      <c r="B31" s="34">
        <v>2.7823028260349967E-2</v>
      </c>
      <c r="C31" s="34">
        <v>2.844533885493725E-2</v>
      </c>
      <c r="D31" s="34">
        <v>2.7864029933291845E-2</v>
      </c>
      <c r="E31" s="34">
        <v>2.9896101409926441E-2</v>
      </c>
    </row>
    <row r="32" spans="1:5" x14ac:dyDescent="0.25">
      <c r="A32" s="15" t="s">
        <v>248</v>
      </c>
      <c r="B32" s="34">
        <v>2.7487346863059762E-2</v>
      </c>
      <c r="C32" s="34">
        <v>2.6393716785324269E-2</v>
      </c>
      <c r="D32" s="34">
        <v>2.8024977662597372E-2</v>
      </c>
      <c r="E32" s="34">
        <v>3.1944617182615015E-2</v>
      </c>
    </row>
    <row r="33" spans="1:5" x14ac:dyDescent="0.25">
      <c r="A33" s="15" t="s">
        <v>224</v>
      </c>
      <c r="B33" s="34">
        <v>2.6993962359692793E-2</v>
      </c>
      <c r="C33" s="34">
        <v>2.9132820512120763E-2</v>
      </c>
      <c r="D33" s="34">
        <v>2.6680498839571284E-2</v>
      </c>
      <c r="E33" s="34">
        <v>3.0370739620081875E-2</v>
      </c>
    </row>
    <row r="34" spans="1:5" x14ac:dyDescent="0.25">
      <c r="A34" s="15" t="s">
        <v>198</v>
      </c>
      <c r="B34" s="34">
        <v>2.7439700602438714E-2</v>
      </c>
      <c r="C34" s="34">
        <v>2.7485750758353439E-2</v>
      </c>
      <c r="D34" s="34">
        <v>2.7299028155276697E-2</v>
      </c>
      <c r="E34" s="34">
        <v>3.0050873767074136E-2</v>
      </c>
    </row>
    <row r="35" spans="1:5" x14ac:dyDescent="0.25">
      <c r="A35" s="15" t="s">
        <v>205</v>
      </c>
      <c r="B35" s="34">
        <v>2.7418854427082827E-2</v>
      </c>
      <c r="C35" s="34">
        <v>2.6664855357191045E-2</v>
      </c>
      <c r="D35" s="34">
        <v>2.7431033735935598E-2</v>
      </c>
      <c r="E35" s="34">
        <v>2.988369855667914E-2</v>
      </c>
    </row>
    <row r="36" spans="1:5" x14ac:dyDescent="0.25">
      <c r="A36" s="15" t="s">
        <v>168</v>
      </c>
      <c r="B36" s="34">
        <v>2.7420629504491211E-2</v>
      </c>
      <c r="C36" s="34">
        <v>2.6553782556511526E-2</v>
      </c>
      <c r="D36" s="34">
        <v>2.6568788143975119E-2</v>
      </c>
      <c r="E36" s="34">
        <v>2.9133939101372519E-2</v>
      </c>
    </row>
    <row r="37" spans="1:5" x14ac:dyDescent="0.25">
      <c r="A37" s="15" t="s">
        <v>249</v>
      </c>
      <c r="B37" s="34">
        <v>2.7498704091541846E-2</v>
      </c>
      <c r="C37" s="34">
        <v>2.5665542417593348E-2</v>
      </c>
      <c r="D37" s="34">
        <v>2.6295677289696645E-2</v>
      </c>
      <c r="E37" s="34">
        <v>2.9542371094534916E-2</v>
      </c>
    </row>
    <row r="38" spans="1:5" x14ac:dyDescent="0.25">
      <c r="A38" s="15" t="s">
        <v>226</v>
      </c>
      <c r="B38" s="34">
        <v>2.5455420793500855E-2</v>
      </c>
      <c r="C38" s="34">
        <v>2.6122640992415725E-2</v>
      </c>
      <c r="D38" s="34">
        <v>2.7727131203691077E-2</v>
      </c>
      <c r="E38" s="34">
        <v>2.9377564678974465E-2</v>
      </c>
    </row>
    <row r="39" spans="1:5" x14ac:dyDescent="0.25">
      <c r="A39" s="15" t="s">
        <v>169</v>
      </c>
      <c r="B39" s="34">
        <v>2.5016420155721572E-2</v>
      </c>
      <c r="C39" s="34">
        <v>2.8884174486668336E-2</v>
      </c>
      <c r="D39" s="34">
        <v>2.404207026306265E-2</v>
      </c>
      <c r="E39" s="34">
        <v>3.0211705873173726E-2</v>
      </c>
    </row>
    <row r="40" spans="1:5" x14ac:dyDescent="0.25">
      <c r="A40" s="15" t="s">
        <v>211</v>
      </c>
      <c r="B40" s="34">
        <v>2.5052007476527288E-2</v>
      </c>
      <c r="C40" s="34">
        <v>2.5282064280571316E-2</v>
      </c>
      <c r="D40" s="34">
        <v>2.6092503864862532E-2</v>
      </c>
      <c r="E40" s="34">
        <v>2.9252404182797724E-2</v>
      </c>
    </row>
    <row r="41" spans="1:5" x14ac:dyDescent="0.25">
      <c r="A41" s="15" t="s">
        <v>192</v>
      </c>
      <c r="B41" s="34">
        <v>2.586239411386446E-2</v>
      </c>
      <c r="C41" s="34">
        <v>2.5226241601262848E-2</v>
      </c>
      <c r="D41" s="34">
        <v>2.4922836556333362E-2</v>
      </c>
      <c r="E41" s="34">
        <v>2.9036421605994907E-2</v>
      </c>
    </row>
    <row r="42" spans="1:5" x14ac:dyDescent="0.25">
      <c r="A42" s="15" t="s">
        <v>253</v>
      </c>
      <c r="B42" s="34">
        <v>2.5095749125661881E-2</v>
      </c>
      <c r="C42" s="34">
        <v>2.5553737698203776E-2</v>
      </c>
      <c r="D42" s="34">
        <v>2.5074709834520575E-2</v>
      </c>
      <c r="E42" s="34">
        <v>2.9273701047198692E-2</v>
      </c>
    </row>
    <row r="43" spans="1:5" x14ac:dyDescent="0.25">
      <c r="A43" s="15" t="s">
        <v>200</v>
      </c>
      <c r="B43" s="34">
        <v>2.3728282873823777E-2</v>
      </c>
      <c r="C43" s="34">
        <v>2.481486399598111E-2</v>
      </c>
      <c r="D43" s="34">
        <v>2.52287270582645E-2</v>
      </c>
      <c r="E43" s="34">
        <v>2.9682864473138341E-2</v>
      </c>
    </row>
    <row r="44" spans="1:5" x14ac:dyDescent="0.25">
      <c r="A44" s="15" t="s">
        <v>196</v>
      </c>
      <c r="B44" s="34">
        <v>2.3580915632927135E-2</v>
      </c>
      <c r="C44" s="34">
        <v>2.5833019842128123E-2</v>
      </c>
      <c r="D44" s="34">
        <v>2.4907218152138137E-2</v>
      </c>
      <c r="E44" s="34">
        <v>2.9216741091303147E-2</v>
      </c>
    </row>
    <row r="45" spans="1:5" x14ac:dyDescent="0.25">
      <c r="A45" s="15" t="s">
        <v>251</v>
      </c>
      <c r="B45" s="34">
        <v>2.707334822652166E-2</v>
      </c>
      <c r="C45" s="34">
        <v>2.3445305990245604E-2</v>
      </c>
      <c r="D45" s="34">
        <v>2.4694201260019338E-2</v>
      </c>
      <c r="E45" s="34">
        <v>2.7764656272675593E-2</v>
      </c>
    </row>
    <row r="46" spans="1:5" x14ac:dyDescent="0.25">
      <c r="A46" s="15" t="s">
        <v>209</v>
      </c>
      <c r="B46" s="34">
        <v>2.5649632831035808E-2</v>
      </c>
      <c r="C46" s="34">
        <v>2.5245155679876886E-2</v>
      </c>
      <c r="D46" s="34">
        <v>2.4796249158538147E-2</v>
      </c>
      <c r="E46" s="34">
        <v>2.7044514901817186E-2</v>
      </c>
    </row>
    <row r="47" spans="1:5" x14ac:dyDescent="0.25">
      <c r="A47" s="15" t="s">
        <v>235</v>
      </c>
      <c r="B47" s="34">
        <v>2.4093648591750973E-2</v>
      </c>
      <c r="C47" s="34">
        <v>2.4552164380933796E-2</v>
      </c>
      <c r="D47" s="34">
        <v>2.5408534017716942E-2</v>
      </c>
      <c r="E47" s="34">
        <v>2.8610619169194509E-2</v>
      </c>
    </row>
    <row r="48" spans="1:5" x14ac:dyDescent="0.25">
      <c r="A48" s="15" t="s">
        <v>242</v>
      </c>
      <c r="B48" s="34">
        <v>2.3907001258281553E-2</v>
      </c>
      <c r="C48" s="34">
        <v>2.5050409932390393E-2</v>
      </c>
      <c r="D48" s="34">
        <v>2.4941343604404261E-2</v>
      </c>
      <c r="E48" s="34">
        <v>2.8066473411507489E-2</v>
      </c>
    </row>
    <row r="49" spans="1:5" x14ac:dyDescent="0.25">
      <c r="A49" s="15" t="s">
        <v>191</v>
      </c>
      <c r="B49" s="34">
        <v>2.3191753835796344E-2</v>
      </c>
      <c r="C49" s="34">
        <v>2.6586169396610772E-2</v>
      </c>
      <c r="D49" s="34">
        <v>2.4724210870055486E-2</v>
      </c>
      <c r="E49" s="34">
        <v>2.7010987517824672E-2</v>
      </c>
    </row>
    <row r="50" spans="1:5" x14ac:dyDescent="0.25">
      <c r="A50" s="15" t="s">
        <v>185</v>
      </c>
      <c r="B50" s="34">
        <v>2.6645682002933088E-2</v>
      </c>
      <c r="C50" s="34">
        <v>2.3347745867096995E-2</v>
      </c>
      <c r="D50" s="34">
        <v>2.3861681173740355E-2</v>
      </c>
      <c r="E50" s="34">
        <v>2.7394131998959008E-2</v>
      </c>
    </row>
    <row r="51" spans="1:5" x14ac:dyDescent="0.25">
      <c r="A51" s="15" t="s">
        <v>225</v>
      </c>
      <c r="B51" s="34">
        <v>2.4356267563816505E-2</v>
      </c>
      <c r="C51" s="34">
        <v>2.4860664850796303E-2</v>
      </c>
      <c r="D51" s="34">
        <v>2.3811215936846788E-2</v>
      </c>
      <c r="E51" s="34">
        <v>2.8059602153040722E-2</v>
      </c>
    </row>
    <row r="52" spans="1:5" x14ac:dyDescent="0.25">
      <c r="A52" s="15" t="s">
        <v>234</v>
      </c>
      <c r="B52" s="34">
        <v>2.5084219964592484E-2</v>
      </c>
      <c r="C52" s="34">
        <v>2.3306306688530839E-2</v>
      </c>
      <c r="D52" s="34">
        <v>2.4165181585543451E-2</v>
      </c>
      <c r="E52" s="34">
        <v>2.7674225409662058E-2</v>
      </c>
    </row>
    <row r="53" spans="1:5" x14ac:dyDescent="0.25">
      <c r="A53" s="15" t="s">
        <v>230</v>
      </c>
      <c r="B53" s="34">
        <v>2.4701355873818102E-2</v>
      </c>
      <c r="C53" s="34">
        <v>2.5127533036701323E-2</v>
      </c>
      <c r="D53" s="34">
        <v>2.4236460736598946E-2</v>
      </c>
      <c r="E53" s="34">
        <v>2.5945947810895587E-2</v>
      </c>
    </row>
    <row r="54" spans="1:5" x14ac:dyDescent="0.25">
      <c r="A54" s="15" t="s">
        <v>194</v>
      </c>
      <c r="B54" s="34">
        <v>2.2658536752009892E-2</v>
      </c>
      <c r="C54" s="34">
        <v>2.4236208279337944E-2</v>
      </c>
      <c r="D54" s="34">
        <v>2.3905349109205321E-2</v>
      </c>
      <c r="E54" s="34">
        <v>2.8174113204321418E-2</v>
      </c>
    </row>
    <row r="55" spans="1:5" x14ac:dyDescent="0.25">
      <c r="A55" s="15" t="s">
        <v>166</v>
      </c>
      <c r="B55" s="34">
        <v>2.3273397403628108E-2</v>
      </c>
      <c r="C55" s="34">
        <v>2.3223315935106733E-2</v>
      </c>
      <c r="D55" s="34">
        <v>2.5146643511288386E-2</v>
      </c>
      <c r="E55" s="34">
        <v>2.7051807192512076E-2</v>
      </c>
    </row>
    <row r="56" spans="1:5" x14ac:dyDescent="0.25">
      <c r="A56" s="15" t="s">
        <v>229</v>
      </c>
      <c r="B56" s="34">
        <v>2.2569888161408095E-2</v>
      </c>
      <c r="C56" s="34">
        <v>2.3445410776465829E-2</v>
      </c>
      <c r="D56" s="34">
        <v>2.3243301145016885E-2</v>
      </c>
      <c r="E56" s="34">
        <v>2.713525003550437E-2</v>
      </c>
    </row>
    <row r="57" spans="1:5" x14ac:dyDescent="0.25">
      <c r="A57" s="15" t="s">
        <v>181</v>
      </c>
      <c r="B57" s="34">
        <v>2.2450751647543621E-2</v>
      </c>
      <c r="C57" s="34">
        <v>2.2585687887798276E-2</v>
      </c>
      <c r="D57" s="34">
        <v>2.3142714753049708E-2</v>
      </c>
      <c r="E57" s="34">
        <v>2.6567588242280078E-2</v>
      </c>
    </row>
    <row r="58" spans="1:5" x14ac:dyDescent="0.25">
      <c r="A58" s="15" t="s">
        <v>239</v>
      </c>
      <c r="B58" s="34">
        <v>2.225226586311457E-2</v>
      </c>
      <c r="C58" s="34">
        <v>2.2757178655816127E-2</v>
      </c>
      <c r="D58" s="34">
        <v>2.3318891799616027E-2</v>
      </c>
      <c r="E58" s="34">
        <v>2.6023243995599223E-2</v>
      </c>
    </row>
    <row r="59" spans="1:5" x14ac:dyDescent="0.25">
      <c r="A59" s="15" t="s">
        <v>227</v>
      </c>
      <c r="B59" s="34">
        <v>2.3083053563972701E-2</v>
      </c>
      <c r="C59" s="34">
        <v>2.0831879354034785E-2</v>
      </c>
      <c r="D59" s="34">
        <v>2.5003372068812344E-2</v>
      </c>
      <c r="E59" s="34">
        <v>2.5080985678629444E-2</v>
      </c>
    </row>
    <row r="60" spans="1:5" x14ac:dyDescent="0.25">
      <c r="A60" s="15" t="s">
        <v>197</v>
      </c>
      <c r="B60" s="34">
        <v>2.1669749359980679E-2</v>
      </c>
      <c r="C60" s="34">
        <v>2.2045873369402714E-2</v>
      </c>
      <c r="D60" s="34">
        <v>2.2429215041203824E-2</v>
      </c>
      <c r="E60" s="34">
        <v>2.5583026307723758E-2</v>
      </c>
    </row>
    <row r="61" spans="1:5" x14ac:dyDescent="0.25">
      <c r="A61" s="15" t="s">
        <v>228</v>
      </c>
      <c r="B61" s="34">
        <v>2.2385078560114739E-2</v>
      </c>
      <c r="C61" s="34">
        <v>2.2307245894253726E-2</v>
      </c>
      <c r="D61" s="34">
        <v>2.282928209625288E-2</v>
      </c>
      <c r="E61" s="34">
        <v>2.4045137047713251E-2</v>
      </c>
    </row>
    <row r="62" spans="1:5" x14ac:dyDescent="0.25">
      <c r="A62" s="15" t="s">
        <v>238</v>
      </c>
      <c r="B62" s="34">
        <v>2.0585790076120748E-2</v>
      </c>
      <c r="C62" s="34">
        <v>2.1122463441257847E-2</v>
      </c>
      <c r="D62" s="34">
        <v>2.2070679074049263E-2</v>
      </c>
      <c r="E62" s="34">
        <v>2.4817412021947444E-2</v>
      </c>
    </row>
    <row r="63" spans="1:5" x14ac:dyDescent="0.25">
      <c r="A63" s="15" t="s">
        <v>210</v>
      </c>
      <c r="B63" s="34">
        <v>2.3161362631619106E-2</v>
      </c>
      <c r="C63" s="34">
        <v>1.7772087538234858E-2</v>
      </c>
      <c r="D63" s="34">
        <v>2.147072084160807E-2</v>
      </c>
      <c r="E63" s="34">
        <v>2.5054381627029363E-2</v>
      </c>
    </row>
    <row r="64" spans="1:5" x14ac:dyDescent="0.25">
      <c r="A64" s="15" t="s">
        <v>184</v>
      </c>
      <c r="B64" s="34">
        <v>1.9789672322498855E-2</v>
      </c>
      <c r="C64" s="34">
        <v>2.061407706142181E-2</v>
      </c>
      <c r="D64" s="34">
        <v>2.1465452964788117E-2</v>
      </c>
      <c r="E64" s="34">
        <v>2.5549190014249691E-2</v>
      </c>
    </row>
    <row r="65" spans="1:5" x14ac:dyDescent="0.25">
      <c r="A65" s="15" t="s">
        <v>176</v>
      </c>
      <c r="B65" s="34">
        <v>2.0696475618560275E-2</v>
      </c>
      <c r="C65" s="34">
        <v>2.0440423128745021E-2</v>
      </c>
      <c r="D65" s="34">
        <v>2.1491172601232265E-2</v>
      </c>
      <c r="E65" s="34">
        <v>2.4543070194481705E-2</v>
      </c>
    </row>
    <row r="66" spans="1:5" x14ac:dyDescent="0.25">
      <c r="A66" s="15" t="s">
        <v>162</v>
      </c>
      <c r="B66" s="34">
        <v>2.0423774119743516E-2</v>
      </c>
      <c r="C66" s="34">
        <v>2.0887970662833436E-2</v>
      </c>
      <c r="D66" s="34">
        <v>2.0404244116879987E-2</v>
      </c>
      <c r="E66" s="34">
        <v>2.3758800060897943E-2</v>
      </c>
    </row>
    <row r="67" spans="1:5" x14ac:dyDescent="0.25">
      <c r="A67" s="15" t="s">
        <v>233</v>
      </c>
      <c r="B67" s="34">
        <v>1.9719893242014182E-2</v>
      </c>
      <c r="C67" s="34">
        <v>2.0254384320128833E-2</v>
      </c>
      <c r="D67" s="34">
        <v>2.1195405500309353E-2</v>
      </c>
      <c r="E67" s="34">
        <v>2.423778712009143E-2</v>
      </c>
    </row>
    <row r="68" spans="1:5" x14ac:dyDescent="0.25">
      <c r="A68" s="15" t="s">
        <v>244</v>
      </c>
      <c r="B68" s="34">
        <v>2.0624174642743878E-2</v>
      </c>
      <c r="C68" s="34">
        <v>2.0431908789688192E-2</v>
      </c>
      <c r="D68" s="34">
        <v>2.0542768190193184E-2</v>
      </c>
      <c r="E68" s="34">
        <v>2.3543515491766621E-2</v>
      </c>
    </row>
    <row r="69" spans="1:5" x14ac:dyDescent="0.25">
      <c r="A69" s="15" t="s">
        <v>199</v>
      </c>
      <c r="B69" s="34">
        <v>2.0107627588719666E-2</v>
      </c>
      <c r="C69" s="34">
        <v>1.9170224498421533E-2</v>
      </c>
      <c r="D69" s="34">
        <v>2.0909302742532172E-2</v>
      </c>
      <c r="E69" s="34">
        <v>2.3583665262274102E-2</v>
      </c>
    </row>
    <row r="70" spans="1:5" x14ac:dyDescent="0.25">
      <c r="A70" s="15" t="s">
        <v>241</v>
      </c>
      <c r="B70" s="34">
        <v>1.9485936029099978E-2</v>
      </c>
      <c r="C70" s="34">
        <v>1.9659746471134946E-2</v>
      </c>
      <c r="D70" s="34">
        <v>2.0444427606460702E-2</v>
      </c>
      <c r="E70" s="34">
        <v>2.3413535225806689E-2</v>
      </c>
    </row>
    <row r="71" spans="1:5" x14ac:dyDescent="0.25">
      <c r="A71" s="15" t="s">
        <v>222</v>
      </c>
      <c r="B71" s="34">
        <v>1.9543936222397983E-2</v>
      </c>
      <c r="C71" s="34">
        <v>1.9895480583038343E-2</v>
      </c>
      <c r="D71" s="34">
        <v>2.0269048105945552E-2</v>
      </c>
      <c r="E71" s="34">
        <v>2.2323244586964434E-2</v>
      </c>
    </row>
    <row r="72" spans="1:5" x14ac:dyDescent="0.25">
      <c r="A72" s="15" t="s">
        <v>246</v>
      </c>
      <c r="B72" s="34">
        <v>2.235429510891903E-2</v>
      </c>
      <c r="C72" s="34">
        <v>2.1721789014546383E-2</v>
      </c>
      <c r="D72" s="34">
        <v>1.8111385121249487E-2</v>
      </c>
      <c r="E72" s="34">
        <v>1.9520462685690798E-2</v>
      </c>
    </row>
    <row r="73" spans="1:5" x14ac:dyDescent="0.25">
      <c r="A73" s="15" t="s">
        <v>177</v>
      </c>
      <c r="B73" s="34">
        <v>1.9403237430788325E-2</v>
      </c>
      <c r="C73" s="34">
        <v>1.9423416081499546E-2</v>
      </c>
      <c r="D73" s="34">
        <v>1.8722569212649018E-2</v>
      </c>
      <c r="E73" s="34">
        <v>2.1950896009378433E-2</v>
      </c>
    </row>
    <row r="74" spans="1:5" x14ac:dyDescent="0.25">
      <c r="A74" s="15" t="s">
        <v>219</v>
      </c>
      <c r="B74" s="34">
        <v>1.8459279446144092E-2</v>
      </c>
      <c r="C74" s="34">
        <v>1.8577317249280727E-2</v>
      </c>
      <c r="D74" s="34">
        <v>1.8888210619846593E-2</v>
      </c>
      <c r="E74" s="34">
        <v>2.0846866775552496E-2</v>
      </c>
    </row>
    <row r="75" spans="1:5" x14ac:dyDescent="0.25">
      <c r="A75" s="15" t="s">
        <v>243</v>
      </c>
      <c r="B75" s="34">
        <v>1.8027564896872041E-2</v>
      </c>
      <c r="C75" s="34">
        <v>1.8318350555330876E-2</v>
      </c>
      <c r="D75" s="34">
        <v>1.8964268436360839E-2</v>
      </c>
      <c r="E75" s="34">
        <v>2.1277622330834297E-2</v>
      </c>
    </row>
    <row r="76" spans="1:5" x14ac:dyDescent="0.25">
      <c r="A76" s="15" t="s">
        <v>236</v>
      </c>
      <c r="B76" s="34">
        <v>1.7767384786380364E-2</v>
      </c>
      <c r="C76" s="34">
        <v>1.8210109835827066E-2</v>
      </c>
      <c r="D76" s="34">
        <v>1.8880285125940161E-2</v>
      </c>
      <c r="E76" s="34">
        <v>2.1594626187459935E-2</v>
      </c>
    </row>
    <row r="77" spans="1:5" x14ac:dyDescent="0.25">
      <c r="A77" s="15" t="s">
        <v>240</v>
      </c>
      <c r="B77" s="34">
        <v>1.7815689092153898E-2</v>
      </c>
      <c r="C77" s="34">
        <v>1.8237440879567385E-2</v>
      </c>
      <c r="D77" s="34">
        <v>1.8756249185574361E-2</v>
      </c>
      <c r="E77" s="34">
        <v>2.1398307838057108E-2</v>
      </c>
    </row>
    <row r="78" spans="1:5" x14ac:dyDescent="0.25">
      <c r="A78" s="15" t="s">
        <v>172</v>
      </c>
      <c r="B78" s="34">
        <v>1.6797937647888998E-2</v>
      </c>
      <c r="C78" s="34">
        <v>1.6757194537356891E-2</v>
      </c>
      <c r="D78" s="34">
        <v>1.7543814657925198E-2</v>
      </c>
      <c r="E78" s="34">
        <v>1.9737993013042139E-2</v>
      </c>
    </row>
    <row r="79" spans="1:5" x14ac:dyDescent="0.25">
      <c r="A79" s="15" t="s">
        <v>179</v>
      </c>
      <c r="B79" s="34">
        <v>1.6462640711481506E-2</v>
      </c>
      <c r="C79" s="34">
        <v>1.6938957106284794E-2</v>
      </c>
      <c r="D79" s="34">
        <v>1.7499261022893644E-2</v>
      </c>
      <c r="E79" s="34">
        <v>1.9740227333736451E-2</v>
      </c>
    </row>
    <row r="80" spans="1:5" x14ac:dyDescent="0.25">
      <c r="A80" s="15" t="s">
        <v>213</v>
      </c>
      <c r="B80" s="34">
        <v>1.6115328736398267E-2</v>
      </c>
      <c r="C80" s="34">
        <v>1.6503533793720285E-2</v>
      </c>
      <c r="D80" s="34">
        <v>1.7000505580508418E-2</v>
      </c>
      <c r="E80" s="34">
        <v>1.8616521251043443E-2</v>
      </c>
    </row>
    <row r="81" spans="1:15" x14ac:dyDescent="0.25">
      <c r="A81" s="15" t="s">
        <v>173</v>
      </c>
      <c r="B81" s="34">
        <v>1.5048599999999999E-2</v>
      </c>
      <c r="C81" s="34">
        <v>1.7519002732240434E-2</v>
      </c>
      <c r="D81" s="34">
        <v>1.6488199999999998E-2</v>
      </c>
      <c r="E81" s="34">
        <v>1.7654800000000002E-2</v>
      </c>
    </row>
    <row r="82" spans="1:15" x14ac:dyDescent="0.25">
      <c r="A82" s="15" t="s">
        <v>161</v>
      </c>
      <c r="B82" s="34">
        <v>1.6524100108861597E-2</v>
      </c>
      <c r="C82" s="34">
        <v>1.6134903894479038E-2</v>
      </c>
      <c r="D82" s="34">
        <v>1.1915981772014915E-2</v>
      </c>
      <c r="E82" s="34">
        <v>2.1822045681037513E-2</v>
      </c>
    </row>
    <row r="83" spans="1:15" x14ac:dyDescent="0.25">
      <c r="A83" s="15" t="s">
        <v>165</v>
      </c>
      <c r="B83" s="34">
        <v>1.5123337137986029E-2</v>
      </c>
      <c r="C83" s="34">
        <v>1.5965388813105035E-2</v>
      </c>
      <c r="D83" s="34">
        <v>1.6529772976344746E-2</v>
      </c>
      <c r="E83" s="34">
        <v>1.809328991371385E-2</v>
      </c>
    </row>
    <row r="84" spans="1:15" x14ac:dyDescent="0.25">
      <c r="A84" s="15" t="s">
        <v>214</v>
      </c>
      <c r="B84" s="34">
        <v>1.4131515459101645E-2</v>
      </c>
      <c r="C84" s="34">
        <v>1.4718883006529031E-2</v>
      </c>
      <c r="D84" s="34">
        <v>1.8396970251902494E-2</v>
      </c>
      <c r="E84" s="34">
        <v>1.8528262727383716E-2</v>
      </c>
    </row>
    <row r="85" spans="1:15" x14ac:dyDescent="0.25">
      <c r="A85" s="15" t="s">
        <v>164</v>
      </c>
      <c r="B85" s="34">
        <v>1.444737850817426E-2</v>
      </c>
      <c r="C85" s="34">
        <v>1.5131908578798038E-2</v>
      </c>
      <c r="D85" s="34">
        <v>1.5425152740255748E-2</v>
      </c>
      <c r="E85" s="34">
        <v>1.9517267526034599E-2</v>
      </c>
    </row>
    <row r="86" spans="1:15" x14ac:dyDescent="0.25">
      <c r="A86" s="15" t="s">
        <v>175</v>
      </c>
      <c r="B86" s="34">
        <v>1.4505131135221823E-2</v>
      </c>
      <c r="C86" s="34">
        <v>1.5144175280091534E-2</v>
      </c>
      <c r="D86" s="34">
        <v>1.5650526108528851E-2</v>
      </c>
      <c r="E86" s="34">
        <v>1.7224905203557468E-2</v>
      </c>
    </row>
    <row r="87" spans="1:15" x14ac:dyDescent="0.25">
      <c r="A87" s="15" t="s">
        <v>180</v>
      </c>
      <c r="B87" s="34">
        <v>1.3897997523025349E-2</v>
      </c>
      <c r="C87" s="34">
        <v>1.4108861403821617E-2</v>
      </c>
      <c r="D87" s="34">
        <v>1.293091402830741E-2</v>
      </c>
      <c r="E87" s="34">
        <v>1.5604597950779078E-2</v>
      </c>
    </row>
    <row r="88" spans="1:15" x14ac:dyDescent="0.25">
      <c r="A88" s="15" t="s">
        <v>159</v>
      </c>
      <c r="B88" s="34">
        <v>1.3370897976879476E-2</v>
      </c>
      <c r="C88" s="34">
        <v>1.3113317519759653E-2</v>
      </c>
      <c r="D88" s="34">
        <v>1.2844091608702254E-2</v>
      </c>
      <c r="E88" s="34">
        <v>1.7042559782518011E-2</v>
      </c>
    </row>
    <row r="89" spans="1:15" x14ac:dyDescent="0.25">
      <c r="A89" s="15" t="s">
        <v>189</v>
      </c>
      <c r="B89" s="34">
        <v>1.0667182000397299E-2</v>
      </c>
      <c r="C89" s="34">
        <v>1.1772528309509049E-2</v>
      </c>
      <c r="D89" s="34">
        <v>1.097045331165296E-2</v>
      </c>
      <c r="E89" s="34">
        <v>1.4420560986430825E-2</v>
      </c>
    </row>
    <row r="90" spans="1:15" x14ac:dyDescent="0.25">
      <c r="A90" s="15" t="s">
        <v>247</v>
      </c>
      <c r="B90" s="34">
        <v>9.3391746717787216E-3</v>
      </c>
      <c r="C90" s="34">
        <v>8.606077202207638E-3</v>
      </c>
      <c r="D90" s="34">
        <v>8.3859783231156147E-3</v>
      </c>
      <c r="E90" s="34">
        <v>1.1226709827640503E-2</v>
      </c>
    </row>
    <row r="91" spans="1:15" x14ac:dyDescent="0.25">
      <c r="A91" s="15" t="s">
        <v>160</v>
      </c>
      <c r="B91" s="34">
        <v>7.4431706611844863E-3</v>
      </c>
      <c r="C91" s="34">
        <v>7.7507293933870803E-3</v>
      </c>
      <c r="D91" s="34">
        <v>7.7641130341708359E-3</v>
      </c>
      <c r="E91" s="34">
        <v>1.1199001211599186E-2</v>
      </c>
    </row>
    <row r="92" spans="1:15" x14ac:dyDescent="0.25">
      <c r="A92" s="15" t="s">
        <v>188</v>
      </c>
      <c r="B92" s="34">
        <v>5.9107508586271661E-3</v>
      </c>
      <c r="C92" s="34">
        <v>6.6442907737525843E-3</v>
      </c>
      <c r="D92" s="34">
        <v>7.0097462323844466E-3</v>
      </c>
      <c r="E92" s="34">
        <v>9.3124330618529413E-3</v>
      </c>
    </row>
    <row r="93" spans="1:15" x14ac:dyDescent="0.25">
      <c r="A93" s="15" t="s">
        <v>178</v>
      </c>
      <c r="B93" s="34">
        <v>4.8258725816418165E-3</v>
      </c>
      <c r="C93" s="34">
        <v>5.1506250102080165E-3</v>
      </c>
      <c r="D93" s="34">
        <v>5.2734674081946105E-3</v>
      </c>
      <c r="E93" s="34">
        <v>6.9330320263220942E-3</v>
      </c>
    </row>
    <row r="94" spans="1:15" ht="15.75" thickBot="1" x14ac:dyDescent="0.3">
      <c r="A94" s="15" t="s">
        <v>250</v>
      </c>
      <c r="B94" s="34">
        <v>2.6058491828347512E-3</v>
      </c>
      <c r="C94" s="34">
        <v>3.058618216990498E-3</v>
      </c>
      <c r="D94" s="34">
        <v>1.7698875402210965E-3</v>
      </c>
      <c r="E94" s="34">
        <v>3.5079167861352704E-3</v>
      </c>
    </row>
    <row r="95" spans="1:15" x14ac:dyDescent="0.25">
      <c r="A95" s="15" t="s">
        <v>158</v>
      </c>
      <c r="B95" s="34"/>
      <c r="C95" s="34"/>
      <c r="D95" s="34"/>
      <c r="E95" s="34"/>
      <c r="G95" s="59" t="s">
        <v>296</v>
      </c>
      <c r="H95" s="60"/>
      <c r="I95" s="60"/>
      <c r="J95" s="60"/>
      <c r="K95" s="60"/>
      <c r="L95" s="60"/>
      <c r="M95" s="60"/>
      <c r="N95" s="60"/>
      <c r="O95" s="61"/>
    </row>
    <row r="96" spans="1:15" x14ac:dyDescent="0.25">
      <c r="A96" s="15" t="s">
        <v>187</v>
      </c>
      <c r="B96" s="34"/>
      <c r="C96" s="34"/>
      <c r="D96" s="34"/>
      <c r="E96" s="34"/>
      <c r="G96" s="62"/>
      <c r="H96" s="63"/>
      <c r="I96" s="63"/>
      <c r="J96" s="63"/>
      <c r="K96" s="63"/>
      <c r="L96" s="63"/>
      <c r="M96" s="63"/>
      <c r="N96" s="63"/>
      <c r="O96" s="64"/>
    </row>
    <row r="97" spans="1:15" x14ac:dyDescent="0.25">
      <c r="A97" s="15" t="s">
        <v>193</v>
      </c>
      <c r="B97" s="34"/>
      <c r="C97" s="34"/>
      <c r="D97" s="34"/>
      <c r="E97" s="34"/>
      <c r="G97" s="62"/>
      <c r="H97" s="63"/>
      <c r="I97" s="63"/>
      <c r="J97" s="63"/>
      <c r="K97" s="63"/>
      <c r="L97" s="63"/>
      <c r="M97" s="63"/>
      <c r="N97" s="63"/>
      <c r="O97" s="64"/>
    </row>
    <row r="98" spans="1:15" x14ac:dyDescent="0.25">
      <c r="A98" s="15" t="s">
        <v>221</v>
      </c>
      <c r="B98" s="34"/>
      <c r="C98" s="34"/>
      <c r="D98" s="34"/>
      <c r="E98" s="34"/>
      <c r="G98" s="62"/>
      <c r="H98" s="63"/>
      <c r="I98" s="63"/>
      <c r="J98" s="63"/>
      <c r="K98" s="63"/>
      <c r="L98" s="63"/>
      <c r="M98" s="63"/>
      <c r="N98" s="63"/>
      <c r="O98" s="64"/>
    </row>
    <row r="99" spans="1:15" ht="15.75" thickBot="1" x14ac:dyDescent="0.3">
      <c r="A99" s="15" t="s">
        <v>245</v>
      </c>
      <c r="B99" s="34"/>
      <c r="C99" s="34"/>
      <c r="D99" s="34"/>
      <c r="E99" s="34"/>
      <c r="G99" s="65"/>
      <c r="H99" s="66"/>
      <c r="I99" s="66"/>
      <c r="J99" s="66"/>
      <c r="K99" s="66"/>
      <c r="L99" s="66"/>
      <c r="M99" s="66"/>
      <c r="N99" s="66"/>
      <c r="O99" s="67"/>
    </row>
  </sheetData>
  <mergeCells count="3">
    <mergeCell ref="B1:E1"/>
    <mergeCell ref="G2:Q4"/>
    <mergeCell ref="G95:O9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2023-02-23T08:00:00+00:00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BE58C1-5DAF-465F-A0F3-0F3985CFA02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D16939A-22E3-4440-A996-82B3FA2FF045}"/>
</file>

<file path=customXml/itemProps3.xml><?xml version="1.0" encoding="utf-8"?>
<ds:datastoreItem xmlns:ds="http://schemas.openxmlformats.org/officeDocument/2006/customXml" ds:itemID="{0EBF55CB-F74E-4AFD-A85B-13166E37369E}">
  <ds:schemaRefs>
    <ds:schemaRef ds:uri="http://schemas.microsoft.com/sharepoint/v3/contenttype/forms"/>
  </ds:schemaRefs>
</ds:datastoreItem>
</file>

<file path=customXml/itemProps4.xml><?xml version="1.0" encoding="utf-8"?>
<ds:datastoreItem xmlns:ds="http://schemas.openxmlformats.org/officeDocument/2006/customXml" ds:itemID="{6E013074-4529-4868-A115-99CCA78455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 Eff &amp; Earnings Metrics</vt:lpstr>
      <vt:lpstr>Affordability - Census Tracts</vt:lpstr>
      <vt:lpstr>Affordability - Zip codes</vt:lpstr>
      <vt:lpstr>Energy Burden - Census Tracts</vt:lpstr>
      <vt:lpstr>Energy Burden - Zip codes</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Bonfield, Shawn</cp:lastModifiedBy>
  <cp:revision/>
  <dcterms:created xsi:type="dcterms:W3CDTF">2023-01-18T21:12:42Z</dcterms:created>
  <dcterms:modified xsi:type="dcterms:W3CDTF">2023-02-23T16:37:45Z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y fmtid="{D5CDD505-2E9C-101B-9397-08002B2CF9AE}" pid="4" name="IsEFSEC">
    <vt:bool>false</vt:bool>
  </property>
</Properties>
</file>