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Original Filing\Testimony &amp; Exhibits\Other Witnesses\Doug Loreen\"/>
    </mc:Choice>
  </mc:AlternateContent>
  <bookViews>
    <workbookView xWindow="0" yWindow="0" windowWidth="19200" windowHeight="6900" firstSheet="1" activeTab="1"/>
  </bookViews>
  <sheets>
    <sheet name="_com.sap.ip.bi.xl.hiddensheet" sheetId="2" state="veryHidden" r:id="rId1"/>
    <sheet name="Facilities (no AFUDC)" sheetId="1" r:id="rId2"/>
    <sheet name="Facilities (with AFUDC)" sheetId="3" r:id="rId3"/>
    <sheet name="SAP Check Figure" sheetId="4" r:id="rId4"/>
  </sheets>
  <definedNames>
    <definedName name="SAPCrosstab1">'Facilities (no AFUDC)'!$A$1:$AG$48</definedName>
    <definedName name="SAPCrosstab2">'Facilities (with AFUDC)'!$A$1:$AG$49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0" i="3" l="1"/>
  <c r="S27" i="4" l="1"/>
</calcChain>
</file>

<file path=xl/sharedStrings.xml><?xml version="1.0" encoding="utf-8"?>
<sst xmlns="http://schemas.openxmlformats.org/spreadsheetml/2006/main" count="356" uniqueCount="127">
  <si>
    <t>Fiscal year/period</t>
  </si>
  <si>
    <t>K1/001/2018</t>
  </si>
  <si>
    <t>K1/002/2018</t>
  </si>
  <si>
    <t>K1/003/2018</t>
  </si>
  <si>
    <t>K1/004/2018</t>
  </si>
  <si>
    <t>K1/005/2018</t>
  </si>
  <si>
    <t>K1/006/2018</t>
  </si>
  <si>
    <t>K1/007/2018</t>
  </si>
  <si>
    <t>K1/008/2018</t>
  </si>
  <si>
    <t>K1/009/2018</t>
  </si>
  <si>
    <t>K1/010/2018</t>
  </si>
  <si>
    <t>K1/011/2018</t>
  </si>
  <si>
    <t>K1/012/2018</t>
  </si>
  <si>
    <t>Overall Result</t>
  </si>
  <si>
    <t/>
  </si>
  <si>
    <t>Amount</t>
  </si>
  <si>
    <t>$</t>
  </si>
  <si>
    <t>WBS Element</t>
  </si>
  <si>
    <t>C.10002.06.01.01</t>
  </si>
  <si>
    <t>Snoqualmie Technology Center</t>
  </si>
  <si>
    <t>K1/002/2017</t>
  </si>
  <si>
    <t>K1/003/2017</t>
  </si>
  <si>
    <t>K1/004/2017</t>
  </si>
  <si>
    <t>K1/005/2017</t>
  </si>
  <si>
    <t>K1/006/2017</t>
  </si>
  <si>
    <t>K1/007/2017</t>
  </si>
  <si>
    <t>K1/008/2017</t>
  </si>
  <si>
    <t>K1/009/2017</t>
  </si>
  <si>
    <t>K1/010/2017</t>
  </si>
  <si>
    <t>K1/011/2017</t>
  </si>
  <si>
    <t>K1/012/2017</t>
  </si>
  <si>
    <t>C.10002.04.01.03</t>
  </si>
  <si>
    <t>PSE Building Relocation</t>
  </si>
  <si>
    <t>C.10002.01.01.03</t>
  </si>
  <si>
    <t>Bellingham Service Center</t>
  </si>
  <si>
    <t>K1/001/2019</t>
  </si>
  <si>
    <t>K1/002/2019</t>
  </si>
  <si>
    <t>K1/003/2019</t>
  </si>
  <si>
    <t>K1/004/2019</t>
  </si>
  <si>
    <t>K1/005/2019</t>
  </si>
  <si>
    <t>CO Order</t>
  </si>
  <si>
    <t>143003062</t>
  </si>
  <si>
    <t>SNOQUALMIE TECHNOLOGY CTR- SECURITY SYST</t>
  </si>
  <si>
    <t>143003063</t>
  </si>
  <si>
    <t>Snoqualmie Technology Center- CMM</t>
  </si>
  <si>
    <t>143003064</t>
  </si>
  <si>
    <t>SNOQUALMIE TECHNOLOGY CENTER- CMM</t>
  </si>
  <si>
    <t>143003066</t>
  </si>
  <si>
    <t>SNOQUALMIE TECHNOLOGY CENTER- OFE</t>
  </si>
  <si>
    <t>143003067</t>
  </si>
  <si>
    <t>SNOQUALMIE TECHNOLOGY CENTER- STR</t>
  </si>
  <si>
    <t>143003068</t>
  </si>
  <si>
    <t>Snoqualmie Technology Center-HW</t>
  </si>
  <si>
    <t>143004400</t>
  </si>
  <si>
    <t>SNOQUALMIE BACK UP CONTROL CENTER</t>
  </si>
  <si>
    <t>153003050</t>
  </si>
  <si>
    <t>Snoqualmie Technology Center Purchase</t>
  </si>
  <si>
    <t>Result</t>
  </si>
  <si>
    <t>10840720</t>
  </si>
  <si>
    <t>Vacate PSE Bldg - CMM/Fiber - Retirement</t>
  </si>
  <si>
    <t>10880700</t>
  </si>
  <si>
    <t>Vacate PSE Bldg - CMM  - Retirement - ES</t>
  </si>
  <si>
    <t>10880701</t>
  </si>
  <si>
    <t>Vacate PSE Bldg - CMM/Fiber - PSE Bldg/P</t>
  </si>
  <si>
    <t>10880740</t>
  </si>
  <si>
    <t>Vacate PSE Bldg - CMM - Retirement - EST</t>
  </si>
  <si>
    <t>141003940</t>
  </si>
  <si>
    <t>VACATE PSE BLDG-LAKESIDE SUB-HW.CE</t>
  </si>
  <si>
    <t>141003941</t>
  </si>
  <si>
    <t>VACATE PSE BLDG-LOCHLEVEN SUB-HW.CE</t>
  </si>
  <si>
    <t>143003500</t>
  </si>
  <si>
    <t>PSE East Building Relocation-STR</t>
  </si>
  <si>
    <t>143003542</t>
  </si>
  <si>
    <t>VERNELL IT IMPROVEMENTS - HRD</t>
  </si>
  <si>
    <t>143003543</t>
  </si>
  <si>
    <t>VERNELL IT IMPROVEMENTS - CMM</t>
  </si>
  <si>
    <t>143003545</t>
  </si>
  <si>
    <t>VACATE PSE BLDG - CMM/FIBER - EST BLDG</t>
  </si>
  <si>
    <t>143003546</t>
  </si>
  <si>
    <t>PSE09-MIGRATESERVERS- CMM-TACOMA</t>
  </si>
  <si>
    <t>143003547</t>
  </si>
  <si>
    <t>VACATE PSE BLDG # CMM/FIBER#FACTORIA SVC</t>
  </si>
  <si>
    <t>143003548</t>
  </si>
  <si>
    <t>Vacate PSE Bldg -CMM/Fiber#South King SV</t>
  </si>
  <si>
    <t>143003549</t>
  </si>
  <si>
    <t>PSE EAST BLDG RELOC BOTHELL-O IMPR.HW</t>
  </si>
  <si>
    <t>143003561</t>
  </si>
  <si>
    <t>BOTHELL-O -STR</t>
  </si>
  <si>
    <t>143003562</t>
  </si>
  <si>
    <t>BOTHELL-O - OFE</t>
  </si>
  <si>
    <t>143003563</t>
  </si>
  <si>
    <t>PSE 09 IMPROVEMENTS - STR</t>
  </si>
  <si>
    <t>143003580</t>
  </si>
  <si>
    <t>VERNELL BLDG- STR</t>
  </si>
  <si>
    <t>143003581</t>
  </si>
  <si>
    <t>VERNELL BLDG FURNITURE</t>
  </si>
  <si>
    <t>143003582</t>
  </si>
  <si>
    <t>BOTHELL-O IT IMPROVEMENTS - CMM</t>
  </si>
  <si>
    <t>143003841</t>
  </si>
  <si>
    <t>VACATE PSE BLDG-EST-HW.CE</t>
  </si>
  <si>
    <t>143003842</t>
  </si>
  <si>
    <t>VACATE PSE BLDG-FACTORIA SVC-HW.CE</t>
  </si>
  <si>
    <t>143003843</t>
  </si>
  <si>
    <t>VACATE PSE BLDG-SOUTH KING SVC-HW.CE</t>
  </si>
  <si>
    <t>143003844</t>
  </si>
  <si>
    <t>VACATE PSE BLDG-ESO-HW.CE</t>
  </si>
  <si>
    <t>143003846</t>
  </si>
  <si>
    <t>VACATE PSE BLDG-TACOMA OFFICE-HW.CE</t>
  </si>
  <si>
    <t>143003865</t>
  </si>
  <si>
    <t>VERNELL IT IMPROVEMENTS-SW.CN.3YRS</t>
  </si>
  <si>
    <t>143004026</t>
  </si>
  <si>
    <t>not a capital order See JE 100214817 $ T</t>
  </si>
  <si>
    <t>143004160</t>
  </si>
  <si>
    <t>VACATE PSE BLDG-EST-SW.CN.3YR</t>
  </si>
  <si>
    <t>143004526</t>
  </si>
  <si>
    <t>IT - PSE SUMMIT CAMPUS CONSOLIDATION PRO</t>
  </si>
  <si>
    <t>143004527</t>
  </si>
  <si>
    <t>PSE SUMMIT CAMPUS CONSOLIDATION PROJECT</t>
  </si>
  <si>
    <t>141003600</t>
  </si>
  <si>
    <t>BELLINGHAM SC RENOVATION - FURNITURE</t>
  </si>
  <si>
    <t>141003617</t>
  </si>
  <si>
    <t>BELLINGHAM SERVICE CENTER REBUILD PROJEC</t>
  </si>
  <si>
    <t>141003618</t>
  </si>
  <si>
    <t>BELLINGHAM SERVICE CENTER REMODEL - HW</t>
  </si>
  <si>
    <t>141003619</t>
  </si>
  <si>
    <t>BELLINGHAM SERVICE CENTER REMODEL - CMM</t>
  </si>
  <si>
    <t>2017 &amp; 2018 per BW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</si>
</sst>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,000"/>
    <numFmt numFmtId="165" formatCode="#,##0;\-#,##0;#,##0"/>
    <numFmt numFmtId="166" formatCode="#,##0.00;\-#,##0.00;#,##0.00"/>
  </numFmts>
  <fonts count="15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/>
      <bottom/>
      <diagonal/>
    </border>
  </borders>
  <cellStyleXfs count="41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  <xf numFmtId="43" fontId="14" fillId="0" borderId="0" applyFont="0" applyFill="0" applyBorder="0" applyAlignment="0" applyProtection="0"/>
  </cellStyleXfs>
  <cellXfs count="48">
    <xf numFmtId="0" fontId="0" fillId="0" borderId="0" xfId="0"/>
    <xf numFmtId="165" fontId="2" fillId="0" borderId="2" xfId="2" applyNumberFormat="1">
      <alignment horizontal="right" vertical="center"/>
    </xf>
    <xf numFmtId="0" fontId="2" fillId="3" borderId="1" xfId="24" applyNumberFormat="1" applyBorder="1" applyAlignment="1"/>
    <xf numFmtId="0" fontId="1" fillId="2" borderId="1" xfId="1" quotePrefix="1" applyNumberFormat="1" applyBorder="1" applyAlignment="1"/>
    <xf numFmtId="0" fontId="2" fillId="3" borderId="1" xfId="24" quotePrefix="1" applyNumberFormat="1" applyBorder="1" applyAlignment="1"/>
    <xf numFmtId="0" fontId="2" fillId="3" borderId="1" xfId="24" quotePrefix="1" applyNumberFormat="1" applyAlignment="1"/>
    <xf numFmtId="0" fontId="1" fillId="2" borderId="7" xfId="25" quotePrefix="1" applyNumberFormat="1" applyBorder="1" applyAlignment="1"/>
    <xf numFmtId="0" fontId="2" fillId="3" borderId="1" xfId="24" quotePrefix="1" applyNumberFormat="1" applyBorder="1" applyAlignment="1">
      <alignment horizontal="right"/>
    </xf>
    <xf numFmtId="0" fontId="1" fillId="2" borderId="8" xfId="25" quotePrefix="1" applyNumberFormat="1" applyBorder="1" applyAlignment="1">
      <alignment horizontal="right"/>
    </xf>
    <xf numFmtId="165" fontId="1" fillId="0" borderId="7" xfId="3" applyNumberFormat="1" applyBorder="1">
      <alignment horizontal="right" vertical="center"/>
    </xf>
    <xf numFmtId="165" fontId="1" fillId="0" borderId="8" xfId="3" applyNumberFormat="1" applyBorder="1">
      <alignment horizontal="right" vertical="center"/>
    </xf>
    <xf numFmtId="0" fontId="2" fillId="3" borderId="1" xfId="24" applyNumberFormat="1" applyAlignment="1"/>
    <xf numFmtId="165" fontId="1" fillId="0" borderId="3" xfId="3" applyNumberFormat="1">
      <alignment horizontal="right" vertical="center"/>
    </xf>
    <xf numFmtId="0" fontId="1" fillId="2" borderId="1" xfId="1" applyNumberFormat="1" applyBorder="1" applyAlignment="1"/>
    <xf numFmtId="165" fontId="1" fillId="0" borderId="9" xfId="3" applyNumberFormat="1" applyBorder="1">
      <alignment horizontal="right" vertical="center"/>
    </xf>
    <xf numFmtId="0" fontId="1" fillId="2" borderId="7" xfId="25" applyNumberFormat="1" applyBorder="1" applyAlignment="1"/>
    <xf numFmtId="0" fontId="1" fillId="2" borderId="9" xfId="25" applyNumberFormat="1" applyBorder="1" applyAlignment="1"/>
    <xf numFmtId="0" fontId="1" fillId="2" borderId="8" xfId="25" applyNumberFormat="1" applyBorder="1" applyAlignment="1"/>
    <xf numFmtId="0" fontId="1" fillId="2" borderId="1" xfId="1" quotePrefix="1" applyNumberFormat="1" applyAlignment="1"/>
    <xf numFmtId="0" fontId="1" fillId="2" borderId="3" xfId="25" quotePrefix="1" applyNumberFormat="1" applyAlignment="1"/>
    <xf numFmtId="0" fontId="1" fillId="2" borderId="9" xfId="25" quotePrefix="1" applyNumberFormat="1" applyBorder="1" applyAlignment="1"/>
    <xf numFmtId="0" fontId="1" fillId="2" borderId="10" xfId="25" quotePrefix="1" applyNumberFormat="1" applyBorder="1" applyAlignment="1"/>
    <xf numFmtId="0" fontId="1" fillId="2" borderId="11" xfId="25" quotePrefix="1" applyNumberFormat="1" applyBorder="1" applyAlignment="1"/>
    <xf numFmtId="166" fontId="1" fillId="0" borderId="9" xfId="3" applyNumberFormat="1" applyBorder="1">
      <alignment horizontal="right" vertical="center"/>
    </xf>
    <xf numFmtId="0" fontId="0" fillId="19" borderId="12" xfId="0" applyFill="1" applyBorder="1"/>
    <xf numFmtId="0" fontId="0" fillId="19" borderId="13" xfId="0" applyFill="1" applyBorder="1"/>
    <xf numFmtId="0" fontId="0" fillId="19" borderId="14" xfId="0" applyFill="1" applyBorder="1"/>
    <xf numFmtId="0" fontId="0" fillId="19" borderId="15" xfId="0" applyFill="1" applyBorder="1"/>
    <xf numFmtId="0" fontId="0" fillId="19" borderId="0" xfId="0" applyFill="1" applyBorder="1"/>
    <xf numFmtId="0" fontId="0" fillId="19" borderId="16" xfId="0" applyFill="1" applyBorder="1"/>
    <xf numFmtId="43" fontId="0" fillId="19" borderId="0" xfId="40" applyFont="1" applyFill="1" applyBorder="1"/>
    <xf numFmtId="0" fontId="0" fillId="19" borderId="17" xfId="0" applyFill="1" applyBorder="1"/>
    <xf numFmtId="0" fontId="0" fillId="19" borderId="18" xfId="0" applyFill="1" applyBorder="1"/>
    <xf numFmtId="0" fontId="0" fillId="19" borderId="19" xfId="0" applyFill="1" applyBorder="1"/>
    <xf numFmtId="0" fontId="2" fillId="20" borderId="1" xfId="24" quotePrefix="1" applyNumberFormat="1" applyFill="1" applyBorder="1" applyAlignment="1"/>
    <xf numFmtId="0" fontId="2" fillId="20" borderId="1" xfId="24" quotePrefix="1" applyNumberFormat="1" applyFill="1" applyAlignment="1"/>
    <xf numFmtId="0" fontId="2" fillId="20" borderId="1" xfId="24" quotePrefix="1" applyNumberFormat="1" applyFill="1" applyBorder="1" applyAlignment="1">
      <alignment horizontal="right"/>
    </xf>
    <xf numFmtId="165" fontId="2" fillId="21" borderId="2" xfId="2" applyNumberFormat="1" applyFill="1">
      <alignment horizontal="right" vertical="center"/>
    </xf>
    <xf numFmtId="165" fontId="1" fillId="21" borderId="3" xfId="3" applyNumberFormat="1" applyFill="1">
      <alignment horizontal="right" vertical="center"/>
    </xf>
    <xf numFmtId="165" fontId="1" fillId="21" borderId="9" xfId="3" applyNumberFormat="1" applyFill="1" applyBorder="1">
      <alignment horizontal="right" vertical="center"/>
    </xf>
    <xf numFmtId="166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24" applyNumberFormat="1" applyFill="1" applyBorder="1" applyAlignment="1"/>
    <xf numFmtId="0" fontId="0" fillId="0" borderId="0" xfId="0" applyFill="1"/>
    <xf numFmtId="165" fontId="0" fillId="0" borderId="0" xfId="0" applyNumberFormat="1" applyFill="1"/>
    <xf numFmtId="17" fontId="0" fillId="0" borderId="0" xfId="0" applyNumberFormat="1" applyFill="1"/>
  </cellXfs>
  <cellStyles count="41">
    <cellStyle name="Comma" xfId="40" builtinId="3"/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74971</xdr:colOff>
      <xdr:row>43</xdr:row>
      <xdr:rowOff>167262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28571" cy="8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workbookViewId="0">
      <pane xSplit="4" ySplit="3" topLeftCell="AF22" activePane="bottomRight" state="frozen"/>
      <selection pane="topRight" activeCell="E1" sqref="E1"/>
      <selection pane="bottomLeft" activeCell="A4" sqref="A4"/>
      <selection pane="bottomRight" activeCell="AI1" sqref="AI1:AJ1048576"/>
    </sheetView>
  </sheetViews>
  <sheetFormatPr defaultRowHeight="15" x14ac:dyDescent="0.25"/>
  <cols>
    <col min="1" max="1" width="14.140625" bestFit="1" customWidth="1"/>
    <col min="2" max="2" width="24.140625" bestFit="1" customWidth="1"/>
    <col min="3" max="3" width="9" bestFit="1" customWidth="1"/>
    <col min="4" max="4" width="38.5703125" bestFit="1" customWidth="1"/>
    <col min="5" max="32" width="10.42578125" bestFit="1" customWidth="1"/>
    <col min="33" max="33" width="11.85546875" bestFit="1" customWidth="1"/>
    <col min="34" max="34" width="11.5703125" bestFit="1" customWidth="1"/>
    <col min="35" max="36" width="11.5703125" style="45" bestFit="1" customWidth="1"/>
    <col min="37" max="80" width="11.5703125" bestFit="1" customWidth="1"/>
    <col min="81" max="81" width="14.140625" bestFit="1" customWidth="1"/>
    <col min="82" max="82" width="11.5703125" bestFit="1" customWidth="1"/>
    <col min="83" max="83" width="14.140625" bestFit="1" customWidth="1"/>
  </cols>
  <sheetData>
    <row r="1" spans="1:35" x14ac:dyDescent="0.25">
      <c r="A1" s="3" t="s">
        <v>14</v>
      </c>
      <c r="B1" s="3" t="s">
        <v>14</v>
      </c>
      <c r="C1" s="3" t="s">
        <v>14</v>
      </c>
      <c r="D1" s="3" t="s">
        <v>14</v>
      </c>
      <c r="E1" s="4" t="s">
        <v>15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x14ac:dyDescent="0.25">
      <c r="A2" s="3" t="s">
        <v>14</v>
      </c>
      <c r="B2" s="18" t="s">
        <v>14</v>
      </c>
      <c r="C2" s="18" t="s">
        <v>14</v>
      </c>
      <c r="D2" s="3" t="s">
        <v>0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1</v>
      </c>
      <c r="Q2" s="5" t="s">
        <v>2</v>
      </c>
      <c r="R2" s="5" t="s">
        <v>3</v>
      </c>
      <c r="S2" s="5" t="s">
        <v>4</v>
      </c>
      <c r="T2" s="5" t="s">
        <v>5</v>
      </c>
      <c r="U2" s="5" t="s">
        <v>6</v>
      </c>
      <c r="V2" s="5" t="s">
        <v>7</v>
      </c>
      <c r="W2" s="5" t="s">
        <v>8</v>
      </c>
      <c r="X2" s="5" t="s">
        <v>9</v>
      </c>
      <c r="Y2" s="5" t="s">
        <v>10</v>
      </c>
      <c r="Z2" s="5" t="s">
        <v>11</v>
      </c>
      <c r="AA2" s="5" t="s">
        <v>12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6" t="s">
        <v>13</v>
      </c>
      <c r="AI2" s="47"/>
    </row>
    <row r="3" spans="1:35" x14ac:dyDescent="0.25">
      <c r="A3" s="3" t="s">
        <v>17</v>
      </c>
      <c r="B3" s="13"/>
      <c r="C3" s="3" t="s">
        <v>40</v>
      </c>
      <c r="D3" s="3" t="s">
        <v>14</v>
      </c>
      <c r="E3" s="7" t="s">
        <v>16</v>
      </c>
      <c r="F3" s="7" t="s">
        <v>16</v>
      </c>
      <c r="G3" s="7" t="s">
        <v>16</v>
      </c>
      <c r="H3" s="7" t="s">
        <v>16</v>
      </c>
      <c r="I3" s="7" t="s">
        <v>16</v>
      </c>
      <c r="J3" s="7" t="s">
        <v>16</v>
      </c>
      <c r="K3" s="7" t="s">
        <v>16</v>
      </c>
      <c r="L3" s="7" t="s">
        <v>16</v>
      </c>
      <c r="M3" s="7" t="s">
        <v>16</v>
      </c>
      <c r="N3" s="7" t="s">
        <v>16</v>
      </c>
      <c r="O3" s="7" t="s">
        <v>16</v>
      </c>
      <c r="P3" s="7" t="s">
        <v>16</v>
      </c>
      <c r="Q3" s="7" t="s">
        <v>16</v>
      </c>
      <c r="R3" s="7" t="s">
        <v>16</v>
      </c>
      <c r="S3" s="7" t="s">
        <v>16</v>
      </c>
      <c r="T3" s="7" t="s">
        <v>16</v>
      </c>
      <c r="U3" s="7" t="s">
        <v>16</v>
      </c>
      <c r="V3" s="7" t="s">
        <v>16</v>
      </c>
      <c r="W3" s="7" t="s">
        <v>16</v>
      </c>
      <c r="X3" s="7" t="s">
        <v>16</v>
      </c>
      <c r="Y3" s="7" t="s">
        <v>16</v>
      </c>
      <c r="Z3" s="7" t="s">
        <v>16</v>
      </c>
      <c r="AA3" s="7" t="s">
        <v>16</v>
      </c>
      <c r="AB3" s="7" t="s">
        <v>16</v>
      </c>
      <c r="AC3" s="7" t="s">
        <v>16</v>
      </c>
      <c r="AD3" s="7" t="s">
        <v>16</v>
      </c>
      <c r="AE3" s="7" t="s">
        <v>16</v>
      </c>
      <c r="AF3" s="7" t="s">
        <v>16</v>
      </c>
      <c r="AG3" s="8" t="s">
        <v>16</v>
      </c>
    </row>
    <row r="4" spans="1:35" x14ac:dyDescent="0.25">
      <c r="A4" s="4" t="s">
        <v>18</v>
      </c>
      <c r="B4" s="5" t="s">
        <v>19</v>
      </c>
      <c r="C4" s="5" t="s">
        <v>41</v>
      </c>
      <c r="D4" s="4" t="s">
        <v>42</v>
      </c>
      <c r="E4" s="1"/>
      <c r="F4" s="1"/>
      <c r="G4" s="1"/>
      <c r="H4" s="1"/>
      <c r="I4" s="1"/>
      <c r="J4" s="1">
        <v>46.96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1973.12</v>
      </c>
      <c r="X4" s="1"/>
      <c r="Y4" s="1"/>
      <c r="Z4" s="1"/>
      <c r="AA4" s="1"/>
      <c r="AB4" s="1"/>
      <c r="AC4" s="1"/>
      <c r="AD4" s="1"/>
      <c r="AE4" s="1"/>
      <c r="AF4" s="1"/>
      <c r="AG4" s="9">
        <v>2020.08</v>
      </c>
    </row>
    <row r="5" spans="1:35" x14ac:dyDescent="0.25">
      <c r="A5" s="2"/>
      <c r="B5" s="11"/>
      <c r="C5" s="5" t="s">
        <v>43</v>
      </c>
      <c r="D5" s="4" t="s">
        <v>44</v>
      </c>
      <c r="E5" s="1"/>
      <c r="F5" s="1">
        <v>213.91</v>
      </c>
      <c r="G5" s="1">
        <v>529.59</v>
      </c>
      <c r="H5" s="1">
        <v>522.46</v>
      </c>
      <c r="I5" s="1">
        <v>213.63</v>
      </c>
      <c r="J5" s="1">
        <v>1406.03</v>
      </c>
      <c r="K5" s="1">
        <v>29707.31</v>
      </c>
      <c r="L5" s="1">
        <v>41389.769999999997</v>
      </c>
      <c r="M5" s="1">
        <v>20098.53</v>
      </c>
      <c r="N5" s="1">
        <v>23552.85</v>
      </c>
      <c r="O5" s="1">
        <v>16182.64</v>
      </c>
      <c r="P5" s="1"/>
      <c r="Q5" s="1"/>
      <c r="R5" s="1">
        <v>23640.74</v>
      </c>
      <c r="S5" s="1"/>
      <c r="T5" s="1">
        <v>9665.6</v>
      </c>
      <c r="U5" s="1">
        <v>12388.35</v>
      </c>
      <c r="V5" s="1"/>
      <c r="W5" s="1">
        <v>10479.9</v>
      </c>
      <c r="X5" s="1">
        <v>23673.8</v>
      </c>
      <c r="Y5" s="1"/>
      <c r="Z5" s="1"/>
      <c r="AA5" s="1"/>
      <c r="AB5" s="1"/>
      <c r="AC5" s="1"/>
      <c r="AD5" s="1"/>
      <c r="AE5" s="1"/>
      <c r="AF5" s="1"/>
      <c r="AG5" s="9">
        <v>213665.11</v>
      </c>
    </row>
    <row r="6" spans="1:35" x14ac:dyDescent="0.25">
      <c r="A6" s="2"/>
      <c r="B6" s="11"/>
      <c r="C6" s="5" t="s">
        <v>45</v>
      </c>
      <c r="D6" s="4" t="s">
        <v>46</v>
      </c>
      <c r="E6" s="1">
        <v>1718.17</v>
      </c>
      <c r="F6" s="1">
        <v>24686.85</v>
      </c>
      <c r="G6" s="1">
        <v>4759.87</v>
      </c>
      <c r="H6" s="1">
        <v>59480.98</v>
      </c>
      <c r="I6" s="1">
        <v>4577.91</v>
      </c>
      <c r="J6" s="1"/>
      <c r="K6" s="1">
        <v>5510.61</v>
      </c>
      <c r="L6" s="1">
        <v>6447.66</v>
      </c>
      <c r="M6" s="1">
        <v>70.63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9">
        <v>107252.68</v>
      </c>
    </row>
    <row r="7" spans="1:35" x14ac:dyDescent="0.25">
      <c r="A7" s="2"/>
      <c r="B7" s="11"/>
      <c r="C7" s="5" t="s">
        <v>47</v>
      </c>
      <c r="D7" s="4" t="s">
        <v>48</v>
      </c>
      <c r="E7" s="1"/>
      <c r="F7" s="1"/>
      <c r="G7" s="1"/>
      <c r="H7" s="1"/>
      <c r="I7" s="1"/>
      <c r="J7" s="1">
        <v>29.07</v>
      </c>
      <c r="K7" s="1">
        <v>85247.52</v>
      </c>
      <c r="L7" s="1">
        <v>479.28</v>
      </c>
      <c r="M7" s="1">
        <v>514466.93</v>
      </c>
      <c r="N7" s="1">
        <v>4291.59</v>
      </c>
      <c r="O7" s="1">
        <v>207191.27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9">
        <v>811705.66</v>
      </c>
    </row>
    <row r="8" spans="1:35" x14ac:dyDescent="0.25">
      <c r="A8" s="2"/>
      <c r="B8" s="11"/>
      <c r="C8" s="5" t="s">
        <v>49</v>
      </c>
      <c r="D8" s="4" t="s">
        <v>50</v>
      </c>
      <c r="E8" s="1">
        <v>360.27</v>
      </c>
      <c r="F8" s="1">
        <v>6146.37</v>
      </c>
      <c r="G8" s="1">
        <v>7812.76</v>
      </c>
      <c r="H8" s="1">
        <v>6036.05</v>
      </c>
      <c r="I8" s="1">
        <v>8046.62</v>
      </c>
      <c r="J8" s="1">
        <v>16867.52</v>
      </c>
      <c r="K8" s="1">
        <v>505348.99</v>
      </c>
      <c r="L8" s="1">
        <v>462309.1</v>
      </c>
      <c r="M8" s="1">
        <v>108790.1</v>
      </c>
      <c r="N8" s="1">
        <v>239620.19</v>
      </c>
      <c r="O8" s="1">
        <v>120164.89</v>
      </c>
      <c r="P8" s="1">
        <v>28591.63</v>
      </c>
      <c r="Q8" s="1">
        <v>26450.18</v>
      </c>
      <c r="R8" s="1">
        <v>32343.95</v>
      </c>
      <c r="S8" s="1">
        <v>3365.15</v>
      </c>
      <c r="T8" s="1">
        <v>8584.98</v>
      </c>
      <c r="U8" s="1">
        <v>0.16</v>
      </c>
      <c r="V8" s="1">
        <v>-3847.58</v>
      </c>
      <c r="W8" s="1"/>
      <c r="X8" s="1"/>
      <c r="Y8" s="1"/>
      <c r="Z8" s="1">
        <v>123187.04</v>
      </c>
      <c r="AA8" s="1"/>
      <c r="AB8" s="1"/>
      <c r="AC8" s="1"/>
      <c r="AD8" s="1">
        <v>63758.85</v>
      </c>
      <c r="AE8" s="1">
        <v>277.55</v>
      </c>
      <c r="AF8" s="1"/>
      <c r="AG8" s="9">
        <v>1764214.77</v>
      </c>
    </row>
    <row r="9" spans="1:35" x14ac:dyDescent="0.25">
      <c r="A9" s="2"/>
      <c r="B9" s="11"/>
      <c r="C9" s="5" t="s">
        <v>51</v>
      </c>
      <c r="D9" s="4" t="s">
        <v>52</v>
      </c>
      <c r="E9" s="1">
        <v>4847.72</v>
      </c>
      <c r="F9" s="1">
        <v>14637.78</v>
      </c>
      <c r="G9" s="1">
        <v>8925.4599999999991</v>
      </c>
      <c r="H9" s="1">
        <v>115870.23</v>
      </c>
      <c r="I9" s="1">
        <v>6076.6</v>
      </c>
      <c r="J9" s="1">
        <v>13298.46</v>
      </c>
      <c r="K9" s="1">
        <v>20436.580000000002</v>
      </c>
      <c r="L9" s="1">
        <v>58173.61</v>
      </c>
      <c r="M9" s="1">
        <v>86624.48</v>
      </c>
      <c r="N9" s="1">
        <v>233788.78</v>
      </c>
      <c r="O9" s="1">
        <v>17052.46</v>
      </c>
      <c r="P9" s="1">
        <v>278224.57</v>
      </c>
      <c r="Q9" s="1">
        <v>177.76</v>
      </c>
      <c r="R9" s="1">
        <v>137376.93</v>
      </c>
      <c r="S9" s="1">
        <v>16208.27</v>
      </c>
      <c r="T9" s="1">
        <v>5123.3599999999997</v>
      </c>
      <c r="U9" s="1">
        <v>15825.85</v>
      </c>
      <c r="V9" s="1"/>
      <c r="W9" s="1">
        <v>10479.9</v>
      </c>
      <c r="X9" s="1">
        <v>23673.79</v>
      </c>
      <c r="Y9" s="1"/>
      <c r="Z9" s="1"/>
      <c r="AA9" s="1">
        <v>0</v>
      </c>
      <c r="AB9" s="1"/>
      <c r="AC9" s="1"/>
      <c r="AD9" s="1"/>
      <c r="AE9" s="1"/>
      <c r="AF9" s="1"/>
      <c r="AG9" s="9">
        <v>1066822.5900000001</v>
      </c>
    </row>
    <row r="10" spans="1:35" x14ac:dyDescent="0.25">
      <c r="A10" s="2"/>
      <c r="B10" s="11"/>
      <c r="C10" s="5" t="s">
        <v>53</v>
      </c>
      <c r="D10" s="4" t="s">
        <v>54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457.83</v>
      </c>
      <c r="V10" s="1">
        <v>724.53</v>
      </c>
      <c r="W10" s="1">
        <v>259.70999999999998</v>
      </c>
      <c r="X10" s="1">
        <v>144.30000000000001</v>
      </c>
      <c r="Y10" s="1">
        <v>620.49</v>
      </c>
      <c r="Z10" s="1">
        <v>289.22000000000003</v>
      </c>
      <c r="AA10" s="1">
        <v>13294.28</v>
      </c>
      <c r="AB10" s="1"/>
      <c r="AC10" s="1"/>
      <c r="AD10" s="1"/>
      <c r="AE10" s="1">
        <v>10775.8</v>
      </c>
      <c r="AF10" s="1"/>
      <c r="AG10" s="9">
        <v>26566.16</v>
      </c>
    </row>
    <row r="11" spans="1:35" x14ac:dyDescent="0.25">
      <c r="A11" s="2"/>
      <c r="B11" s="11"/>
      <c r="C11" s="5" t="s">
        <v>55</v>
      </c>
      <c r="D11" s="4" t="s">
        <v>56</v>
      </c>
      <c r="E11" s="1">
        <v>4273.1899999999996</v>
      </c>
      <c r="F11" s="1">
        <v>54372.81</v>
      </c>
      <c r="G11" s="1">
        <v>43880.24</v>
      </c>
      <c r="H11" s="1">
        <v>9037794.4299999997</v>
      </c>
      <c r="I11" s="1">
        <v>15484.75</v>
      </c>
      <c r="J11" s="1">
        <v>2330.61</v>
      </c>
      <c r="K11" s="1">
        <v>478.13</v>
      </c>
      <c r="L11" s="1">
        <v>751.88</v>
      </c>
      <c r="M11" s="1">
        <v>3404.76</v>
      </c>
      <c r="N11" s="1">
        <v>109.8</v>
      </c>
      <c r="O11" s="1">
        <v>11978.64</v>
      </c>
      <c r="P11" s="1">
        <v>16877.11</v>
      </c>
      <c r="Q11" s="1">
        <v>3357.91</v>
      </c>
      <c r="R11" s="1"/>
      <c r="S11" s="1"/>
      <c r="T11" s="1"/>
      <c r="U11" s="1">
        <v>321.67</v>
      </c>
      <c r="V11" s="1">
        <v>482.54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9">
        <v>9195898.4700000007</v>
      </c>
    </row>
    <row r="12" spans="1:35" x14ac:dyDescent="0.25">
      <c r="A12" s="2"/>
      <c r="B12" s="11"/>
      <c r="C12" s="19" t="s">
        <v>57</v>
      </c>
      <c r="D12" s="15"/>
      <c r="E12" s="12">
        <v>11199.35</v>
      </c>
      <c r="F12" s="12">
        <v>100057.72</v>
      </c>
      <c r="G12" s="12">
        <v>65907.92</v>
      </c>
      <c r="H12" s="12">
        <v>9219704.1500000004</v>
      </c>
      <c r="I12" s="12">
        <v>34399.51</v>
      </c>
      <c r="J12" s="12">
        <v>33978.65</v>
      </c>
      <c r="K12" s="12">
        <v>646729.14</v>
      </c>
      <c r="L12" s="12">
        <v>569551.30000000005</v>
      </c>
      <c r="M12" s="12">
        <v>733455.43</v>
      </c>
      <c r="N12" s="12">
        <v>501363.21</v>
      </c>
      <c r="O12" s="12">
        <v>372569.9</v>
      </c>
      <c r="P12" s="12">
        <v>323693.31</v>
      </c>
      <c r="Q12" s="12">
        <v>29985.85</v>
      </c>
      <c r="R12" s="12">
        <v>193361.62</v>
      </c>
      <c r="S12" s="12">
        <v>19573.419999999998</v>
      </c>
      <c r="T12" s="12">
        <v>23373.94</v>
      </c>
      <c r="U12" s="12">
        <v>28993.86</v>
      </c>
      <c r="V12" s="12">
        <v>-2640.51</v>
      </c>
      <c r="W12" s="12">
        <v>23192.63</v>
      </c>
      <c r="X12" s="12">
        <v>47491.89</v>
      </c>
      <c r="Y12" s="12">
        <v>620.49</v>
      </c>
      <c r="Z12" s="12">
        <v>123476.26</v>
      </c>
      <c r="AA12" s="12">
        <v>13294.28</v>
      </c>
      <c r="AB12" s="12"/>
      <c r="AC12" s="12"/>
      <c r="AD12" s="12">
        <v>63758.85</v>
      </c>
      <c r="AE12" s="12">
        <v>11053.35</v>
      </c>
      <c r="AF12" s="12"/>
      <c r="AG12" s="9">
        <v>13188145.52</v>
      </c>
      <c r="AI12" s="46"/>
    </row>
    <row r="13" spans="1:35" x14ac:dyDescent="0.25">
      <c r="A13" s="4" t="s">
        <v>31</v>
      </c>
      <c r="B13" s="5" t="s">
        <v>32</v>
      </c>
      <c r="C13" s="5" t="s">
        <v>58</v>
      </c>
      <c r="D13" s="4" t="s">
        <v>59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135.03</v>
      </c>
      <c r="R13" s="1"/>
      <c r="S13" s="1"/>
      <c r="T13" s="1"/>
      <c r="U13" s="1">
        <v>217.76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9">
        <v>352.79</v>
      </c>
      <c r="AI13" s="46"/>
    </row>
    <row r="14" spans="1:35" x14ac:dyDescent="0.25">
      <c r="A14" s="2"/>
      <c r="B14" s="11"/>
      <c r="C14" s="5" t="s">
        <v>60</v>
      </c>
      <c r="D14" s="4" t="s">
        <v>61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359.12</v>
      </c>
      <c r="P14" s="1">
        <v>109.44</v>
      </c>
      <c r="Q14" s="1">
        <v>21.31</v>
      </c>
      <c r="R14" s="1">
        <v>429.47</v>
      </c>
      <c r="S14" s="1">
        <v>1018.84</v>
      </c>
      <c r="T14" s="1"/>
      <c r="U14" s="1">
        <v>3325.6</v>
      </c>
      <c r="V14" s="1">
        <v>1169.6300000000001</v>
      </c>
      <c r="W14" s="1">
        <v>14423.56</v>
      </c>
      <c r="X14" s="1">
        <v>3502.01</v>
      </c>
      <c r="Y14" s="1">
        <v>1202.98</v>
      </c>
      <c r="Z14" s="1">
        <v>65.59</v>
      </c>
      <c r="AA14" s="1">
        <v>535.33000000000004</v>
      </c>
      <c r="AB14" s="1">
        <v>648.6</v>
      </c>
      <c r="AC14" s="1"/>
      <c r="AD14" s="1"/>
      <c r="AE14" s="1"/>
      <c r="AF14" s="1"/>
      <c r="AG14" s="9">
        <v>26811.48</v>
      </c>
      <c r="AI14" s="46"/>
    </row>
    <row r="15" spans="1:35" x14ac:dyDescent="0.25">
      <c r="A15" s="2"/>
      <c r="B15" s="11"/>
      <c r="C15" s="5" t="s">
        <v>62</v>
      </c>
      <c r="D15" s="4" t="s">
        <v>63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3122.21</v>
      </c>
      <c r="P15" s="1">
        <v>2026.88</v>
      </c>
      <c r="Q15" s="1">
        <v>6948.8</v>
      </c>
      <c r="R15" s="1">
        <v>3633.68</v>
      </c>
      <c r="S15" s="1">
        <v>1600.33</v>
      </c>
      <c r="T15" s="1">
        <v>1081.04</v>
      </c>
      <c r="U15" s="1">
        <v>5844.94</v>
      </c>
      <c r="V15" s="1">
        <v>73158.14</v>
      </c>
      <c r="W15" s="1">
        <v>9432.02</v>
      </c>
      <c r="X15" s="1">
        <v>1733.21</v>
      </c>
      <c r="Y15" s="1">
        <v>5451.05</v>
      </c>
      <c r="Z15" s="1">
        <v>-78.17</v>
      </c>
      <c r="AA15" s="1">
        <v>9166.16</v>
      </c>
      <c r="AB15" s="1"/>
      <c r="AC15" s="1">
        <v>-1460</v>
      </c>
      <c r="AD15" s="1">
        <v>60</v>
      </c>
      <c r="AE15" s="1">
        <v>-1400</v>
      </c>
      <c r="AF15" s="1"/>
      <c r="AG15" s="9">
        <v>120320.29</v>
      </c>
      <c r="AI15" s="46"/>
    </row>
    <row r="16" spans="1:35" x14ac:dyDescent="0.25">
      <c r="A16" s="2"/>
      <c r="B16" s="11"/>
      <c r="C16" s="5" t="s">
        <v>64</v>
      </c>
      <c r="D16" s="4" t="s">
        <v>65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514.54999999999995</v>
      </c>
      <c r="V16" s="1"/>
      <c r="W16" s="1">
        <v>3518.82</v>
      </c>
      <c r="X16" s="1"/>
      <c r="Y16" s="1">
        <v>3877.21</v>
      </c>
      <c r="Z16" s="1">
        <v>3189.4</v>
      </c>
      <c r="AA16" s="1"/>
      <c r="AB16" s="1"/>
      <c r="AC16" s="1">
        <v>3937.83</v>
      </c>
      <c r="AD16" s="1">
        <v>-3798.91</v>
      </c>
      <c r="AE16" s="1"/>
      <c r="AF16" s="1"/>
      <c r="AG16" s="9">
        <v>11238.9</v>
      </c>
      <c r="AI16" s="46"/>
    </row>
    <row r="17" spans="1:35" x14ac:dyDescent="0.25">
      <c r="A17" s="2"/>
      <c r="B17" s="11"/>
      <c r="C17" s="5" t="s">
        <v>66</v>
      </c>
      <c r="D17" s="4" t="s">
        <v>67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189.48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1100</v>
      </c>
      <c r="AC17" s="1"/>
      <c r="AD17" s="1"/>
      <c r="AE17" s="1"/>
      <c r="AF17" s="1"/>
      <c r="AG17" s="9">
        <v>1289.48</v>
      </c>
      <c r="AI17" s="46"/>
    </row>
    <row r="18" spans="1:35" x14ac:dyDescent="0.25">
      <c r="A18" s="2"/>
      <c r="B18" s="11"/>
      <c r="C18" s="5" t="s">
        <v>68</v>
      </c>
      <c r="D18" s="4" t="s">
        <v>69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448.68</v>
      </c>
      <c r="P18" s="1"/>
      <c r="Q18" s="1">
        <v>948.2</v>
      </c>
      <c r="R18" s="1">
        <v>94.75</v>
      </c>
      <c r="S18" s="1">
        <v>253.33</v>
      </c>
      <c r="T18" s="1">
        <v>284.20999999999998</v>
      </c>
      <c r="U18" s="1">
        <v>2995.38</v>
      </c>
      <c r="V18" s="1">
        <v>189.48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9">
        <v>5214.03</v>
      </c>
      <c r="AI18" s="46"/>
    </row>
    <row r="19" spans="1:35" x14ac:dyDescent="0.25">
      <c r="A19" s="2"/>
      <c r="B19" s="11"/>
      <c r="C19" s="5" t="s">
        <v>70</v>
      </c>
      <c r="D19" s="4" t="s">
        <v>71</v>
      </c>
      <c r="E19" s="1"/>
      <c r="F19" s="1"/>
      <c r="G19" s="1"/>
      <c r="H19" s="1"/>
      <c r="I19" s="1"/>
      <c r="J19" s="1"/>
      <c r="K19" s="1">
        <v>4754.22</v>
      </c>
      <c r="L19" s="1">
        <v>11412.2</v>
      </c>
      <c r="M19" s="1">
        <v>19140.89</v>
      </c>
      <c r="N19" s="1">
        <v>4191.3900000000003</v>
      </c>
      <c r="O19" s="1">
        <v>46949.87</v>
      </c>
      <c r="P19" s="1">
        <v>2224.1799999999998</v>
      </c>
      <c r="Q19" s="1">
        <v>88451.59</v>
      </c>
      <c r="R19" s="1">
        <v>-13352.38</v>
      </c>
      <c r="S19" s="1">
        <v>-33992.57</v>
      </c>
      <c r="T19" s="1">
        <v>8857.98</v>
      </c>
      <c r="U19" s="1">
        <v>113899.53</v>
      </c>
      <c r="V19" s="1">
        <v>37452.06</v>
      </c>
      <c r="W19" s="1">
        <v>241338.43</v>
      </c>
      <c r="X19" s="1"/>
      <c r="Y19" s="1">
        <v>9105.66</v>
      </c>
      <c r="Z19" s="1">
        <v>226282.04</v>
      </c>
      <c r="AA19" s="1"/>
      <c r="AB19" s="1"/>
      <c r="AC19" s="1"/>
      <c r="AD19" s="1"/>
      <c r="AE19" s="1"/>
      <c r="AF19" s="1"/>
      <c r="AG19" s="9">
        <v>766715.09</v>
      </c>
      <c r="AI19" s="46"/>
    </row>
    <row r="20" spans="1:35" x14ac:dyDescent="0.25">
      <c r="A20" s="2"/>
      <c r="B20" s="11"/>
      <c r="C20" s="5" t="s">
        <v>72</v>
      </c>
      <c r="D20" s="4" t="s">
        <v>73</v>
      </c>
      <c r="E20" s="1"/>
      <c r="F20" s="1"/>
      <c r="G20" s="1"/>
      <c r="H20" s="1"/>
      <c r="I20" s="1"/>
      <c r="J20" s="1"/>
      <c r="K20" s="1"/>
      <c r="L20" s="1">
        <v>1196.43</v>
      </c>
      <c r="M20" s="1">
        <v>10896.59</v>
      </c>
      <c r="N20" s="1">
        <v>34950.32</v>
      </c>
      <c r="O20" s="1">
        <v>283217.23</v>
      </c>
      <c r="P20" s="1">
        <v>38442.400000000001</v>
      </c>
      <c r="Q20" s="1">
        <v>175374.96</v>
      </c>
      <c r="R20" s="1">
        <v>324886.33</v>
      </c>
      <c r="S20" s="1">
        <v>71411.210000000006</v>
      </c>
      <c r="T20" s="1">
        <v>43786.55</v>
      </c>
      <c r="U20" s="1">
        <v>573562.30000000005</v>
      </c>
      <c r="V20" s="1">
        <v>368057.59</v>
      </c>
      <c r="W20" s="1">
        <v>452820.18</v>
      </c>
      <c r="X20" s="1">
        <v>179.7</v>
      </c>
      <c r="Y20" s="1">
        <v>85626.4</v>
      </c>
      <c r="Z20" s="1">
        <v>256.13</v>
      </c>
      <c r="AA20" s="1">
        <v>23020.59</v>
      </c>
      <c r="AB20" s="1">
        <v>15563.69</v>
      </c>
      <c r="AC20" s="1"/>
      <c r="AD20" s="1"/>
      <c r="AE20" s="1">
        <v>92.71</v>
      </c>
      <c r="AF20" s="1"/>
      <c r="AG20" s="9">
        <v>2503341.31</v>
      </c>
      <c r="AI20" s="46"/>
    </row>
    <row r="21" spans="1:35" x14ac:dyDescent="0.25">
      <c r="A21" s="2"/>
      <c r="B21" s="11"/>
      <c r="C21" s="5" t="s">
        <v>74</v>
      </c>
      <c r="D21" s="4" t="s">
        <v>75</v>
      </c>
      <c r="E21" s="1"/>
      <c r="F21" s="1"/>
      <c r="G21" s="1"/>
      <c r="H21" s="1"/>
      <c r="I21" s="1"/>
      <c r="J21" s="1"/>
      <c r="K21" s="1"/>
      <c r="L21" s="1">
        <v>333.91</v>
      </c>
      <c r="M21" s="1">
        <v>2453.36</v>
      </c>
      <c r="N21" s="1">
        <v>6069.28</v>
      </c>
      <c r="O21" s="1">
        <v>7620.5</v>
      </c>
      <c r="P21" s="1">
        <v>8815.44</v>
      </c>
      <c r="Q21" s="1">
        <v>5272.19</v>
      </c>
      <c r="R21" s="1">
        <v>34582.720000000001</v>
      </c>
      <c r="S21" s="1">
        <v>6469.72</v>
      </c>
      <c r="T21" s="1">
        <v>8532.35</v>
      </c>
      <c r="U21" s="1">
        <v>13331.01</v>
      </c>
      <c r="V21" s="1">
        <v>8745.01</v>
      </c>
      <c r="W21" s="1">
        <v>3728.42</v>
      </c>
      <c r="X21" s="1">
        <v>1197.6300000000001</v>
      </c>
      <c r="Y21" s="1">
        <v>916.37</v>
      </c>
      <c r="Z21" s="1">
        <v>885.47</v>
      </c>
      <c r="AA21" s="1">
        <v>196.76</v>
      </c>
      <c r="AB21" s="1"/>
      <c r="AC21" s="1"/>
      <c r="AD21" s="1"/>
      <c r="AE21" s="1"/>
      <c r="AF21" s="1"/>
      <c r="AG21" s="9">
        <v>109150.14</v>
      </c>
      <c r="AI21" s="46"/>
    </row>
    <row r="22" spans="1:35" x14ac:dyDescent="0.25">
      <c r="A22" s="2"/>
      <c r="B22" s="11"/>
      <c r="C22" s="5" t="s">
        <v>76</v>
      </c>
      <c r="D22" s="4" t="s">
        <v>77</v>
      </c>
      <c r="E22" s="1"/>
      <c r="F22" s="1"/>
      <c r="G22" s="1"/>
      <c r="H22" s="1"/>
      <c r="I22" s="1"/>
      <c r="J22" s="1"/>
      <c r="K22" s="1"/>
      <c r="L22" s="1"/>
      <c r="M22" s="1">
        <v>963.86</v>
      </c>
      <c r="N22" s="1"/>
      <c r="O22" s="1">
        <v>2003.56</v>
      </c>
      <c r="P22" s="1">
        <v>10379.07</v>
      </c>
      <c r="Q22" s="1">
        <v>24320.52</v>
      </c>
      <c r="R22" s="1">
        <v>21394.92</v>
      </c>
      <c r="S22" s="1">
        <v>49453.82</v>
      </c>
      <c r="T22" s="1">
        <v>57149.2</v>
      </c>
      <c r="U22" s="1">
        <v>62571.66</v>
      </c>
      <c r="V22" s="1">
        <v>34757.620000000003</v>
      </c>
      <c r="W22" s="1">
        <v>4696.6499999999996</v>
      </c>
      <c r="X22" s="1">
        <v>4354.28</v>
      </c>
      <c r="Y22" s="1">
        <v>2276.02</v>
      </c>
      <c r="Z22" s="1"/>
      <c r="AA22" s="1"/>
      <c r="AB22" s="1">
        <v>559.22</v>
      </c>
      <c r="AC22" s="1"/>
      <c r="AD22" s="1"/>
      <c r="AE22" s="1"/>
      <c r="AF22" s="1"/>
      <c r="AG22" s="9">
        <v>274880.40000000002</v>
      </c>
      <c r="AI22" s="46"/>
    </row>
    <row r="23" spans="1:35" x14ac:dyDescent="0.25">
      <c r="A23" s="2"/>
      <c r="B23" s="11"/>
      <c r="C23" s="5" t="s">
        <v>78</v>
      </c>
      <c r="D23" s="4" t="s">
        <v>79</v>
      </c>
      <c r="E23" s="1"/>
      <c r="F23" s="1"/>
      <c r="G23" s="1"/>
      <c r="H23" s="1"/>
      <c r="I23" s="1"/>
      <c r="J23" s="1"/>
      <c r="K23" s="1"/>
      <c r="L23" s="1"/>
      <c r="M23" s="1">
        <v>256.11</v>
      </c>
      <c r="N23" s="1">
        <v>42.29</v>
      </c>
      <c r="O23" s="1"/>
      <c r="P23" s="1"/>
      <c r="Q23" s="1"/>
      <c r="R23" s="1">
        <v>1453.32</v>
      </c>
      <c r="S23" s="1">
        <v>-122.71</v>
      </c>
      <c r="T23" s="1">
        <v>27.41</v>
      </c>
      <c r="U23" s="1"/>
      <c r="V23" s="1"/>
      <c r="W23" s="1">
        <v>2341.16</v>
      </c>
      <c r="X23" s="1"/>
      <c r="Y23" s="1"/>
      <c r="Z23" s="1"/>
      <c r="AA23" s="1"/>
      <c r="AB23" s="1"/>
      <c r="AC23" s="1"/>
      <c r="AD23" s="1"/>
      <c r="AE23" s="1"/>
      <c r="AF23" s="1"/>
      <c r="AG23" s="9">
        <v>3997.58</v>
      </c>
      <c r="AI23" s="46"/>
    </row>
    <row r="24" spans="1:35" x14ac:dyDescent="0.25">
      <c r="A24" s="2"/>
      <c r="B24" s="11"/>
      <c r="C24" s="5" t="s">
        <v>80</v>
      </c>
      <c r="D24" s="4" t="s">
        <v>81</v>
      </c>
      <c r="E24" s="1"/>
      <c r="F24" s="1"/>
      <c r="G24" s="1"/>
      <c r="H24" s="1"/>
      <c r="I24" s="1"/>
      <c r="J24" s="1"/>
      <c r="K24" s="1"/>
      <c r="L24" s="1"/>
      <c r="M24" s="1">
        <v>2863.88</v>
      </c>
      <c r="N24" s="1">
        <v>986.27</v>
      </c>
      <c r="O24" s="1">
        <v>142.38999999999999</v>
      </c>
      <c r="P24" s="1">
        <v>23288.21</v>
      </c>
      <c r="Q24" s="1">
        <v>24072.42</v>
      </c>
      <c r="R24" s="1">
        <v>19455.310000000001</v>
      </c>
      <c r="S24" s="1">
        <v>10742.92</v>
      </c>
      <c r="T24" s="1">
        <v>55043.59</v>
      </c>
      <c r="U24" s="1">
        <v>8910.68</v>
      </c>
      <c r="V24" s="1">
        <v>6296.42</v>
      </c>
      <c r="W24" s="1">
        <v>1501.98</v>
      </c>
      <c r="X24" s="1">
        <v>2095.98</v>
      </c>
      <c r="Y24" s="1"/>
      <c r="Z24" s="1"/>
      <c r="AA24" s="1"/>
      <c r="AB24" s="1"/>
      <c r="AC24" s="1"/>
      <c r="AD24" s="1"/>
      <c r="AE24" s="1"/>
      <c r="AF24" s="1"/>
      <c r="AG24" s="9">
        <v>155400.04999999999</v>
      </c>
      <c r="AI24" s="46"/>
    </row>
    <row r="25" spans="1:35" x14ac:dyDescent="0.25">
      <c r="A25" s="2"/>
      <c r="B25" s="11"/>
      <c r="C25" s="5" t="s">
        <v>82</v>
      </c>
      <c r="D25" s="4" t="s">
        <v>83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892.06</v>
      </c>
      <c r="P25" s="1">
        <v>10824.41</v>
      </c>
      <c r="Q25" s="1">
        <v>7237.6</v>
      </c>
      <c r="R25" s="1">
        <v>8216.02</v>
      </c>
      <c r="S25" s="1">
        <v>26552.080000000002</v>
      </c>
      <c r="T25" s="1">
        <v>14900.7</v>
      </c>
      <c r="U25" s="1">
        <v>24600.61</v>
      </c>
      <c r="V25" s="1">
        <v>32595.64</v>
      </c>
      <c r="W25" s="1">
        <v>27573.77</v>
      </c>
      <c r="X25" s="1">
        <v>10913.4</v>
      </c>
      <c r="Y25" s="1">
        <v>4492.24</v>
      </c>
      <c r="Z25" s="1">
        <v>708.76</v>
      </c>
      <c r="AA25" s="1"/>
      <c r="AB25" s="1">
        <v>353.01</v>
      </c>
      <c r="AC25" s="1"/>
      <c r="AD25" s="1"/>
      <c r="AE25" s="1"/>
      <c r="AF25" s="1"/>
      <c r="AG25" s="9">
        <v>169860.3</v>
      </c>
      <c r="AI25" s="46"/>
    </row>
    <row r="26" spans="1:35" x14ac:dyDescent="0.25">
      <c r="A26" s="2"/>
      <c r="B26" s="11"/>
      <c r="C26" s="5" t="s">
        <v>84</v>
      </c>
      <c r="D26" s="4" t="s">
        <v>85</v>
      </c>
      <c r="E26" s="1"/>
      <c r="F26" s="1"/>
      <c r="G26" s="1"/>
      <c r="H26" s="1"/>
      <c r="I26" s="1"/>
      <c r="J26" s="1"/>
      <c r="K26" s="1"/>
      <c r="L26" s="1"/>
      <c r="M26" s="1">
        <v>1058.0999999999999</v>
      </c>
      <c r="N26" s="1">
        <v>1553.81</v>
      </c>
      <c r="O26" s="1">
        <v>42666.52</v>
      </c>
      <c r="P26" s="1">
        <v>169392.88</v>
      </c>
      <c r="Q26" s="1">
        <v>164257.57</v>
      </c>
      <c r="R26" s="1">
        <v>75739.320000000007</v>
      </c>
      <c r="S26" s="1">
        <v>99889.14</v>
      </c>
      <c r="T26" s="1">
        <v>39224.959999999999</v>
      </c>
      <c r="U26" s="1">
        <v>9512.02</v>
      </c>
      <c r="V26" s="1">
        <v>1516280.9</v>
      </c>
      <c r="W26" s="1">
        <v>22223.99</v>
      </c>
      <c r="X26" s="1">
        <v>7061.55</v>
      </c>
      <c r="Y26" s="1">
        <v>3795.07</v>
      </c>
      <c r="Z26" s="1">
        <v>3204.55</v>
      </c>
      <c r="AA26" s="1">
        <v>3107.45</v>
      </c>
      <c r="AB26" s="1">
        <v>2414.34</v>
      </c>
      <c r="AC26" s="1"/>
      <c r="AD26" s="1"/>
      <c r="AE26" s="1"/>
      <c r="AF26" s="1"/>
      <c r="AG26" s="9">
        <v>2161382.17</v>
      </c>
      <c r="AI26" s="46"/>
    </row>
    <row r="27" spans="1:35" x14ac:dyDescent="0.25">
      <c r="A27" s="2"/>
      <c r="B27" s="11"/>
      <c r="C27" s="5" t="s">
        <v>86</v>
      </c>
      <c r="D27" s="4" t="s">
        <v>87</v>
      </c>
      <c r="E27" s="1"/>
      <c r="F27" s="1"/>
      <c r="G27" s="1"/>
      <c r="H27" s="1"/>
      <c r="I27" s="1"/>
      <c r="J27" s="1"/>
      <c r="K27" s="1"/>
      <c r="L27" s="1"/>
      <c r="M27" s="1"/>
      <c r="N27" s="1">
        <v>3075.73</v>
      </c>
      <c r="O27" s="1">
        <v>6299.91</v>
      </c>
      <c r="P27" s="1">
        <v>11938.25</v>
      </c>
      <c r="Q27" s="1">
        <v>17640.03</v>
      </c>
      <c r="R27" s="1">
        <v>1058454.6299999999</v>
      </c>
      <c r="S27" s="1">
        <v>614772.14</v>
      </c>
      <c r="T27" s="1">
        <v>39367.230000000003</v>
      </c>
      <c r="U27" s="1">
        <v>-492963.48</v>
      </c>
      <c r="V27" s="1">
        <v>655830.89</v>
      </c>
      <c r="W27" s="1">
        <v>79.62</v>
      </c>
      <c r="X27" s="1">
        <v>-9047.92</v>
      </c>
      <c r="Y27" s="1">
        <v>-1523534.76</v>
      </c>
      <c r="Z27" s="1">
        <v>-299688.23</v>
      </c>
      <c r="AA27" s="1">
        <v>142.06</v>
      </c>
      <c r="AB27" s="1"/>
      <c r="AC27" s="1"/>
      <c r="AD27" s="1"/>
      <c r="AE27" s="1"/>
      <c r="AF27" s="1"/>
      <c r="AG27" s="9">
        <v>82366.100000000006</v>
      </c>
      <c r="AI27" s="46"/>
    </row>
    <row r="28" spans="1:35" x14ac:dyDescent="0.25">
      <c r="A28" s="2"/>
      <c r="B28" s="11"/>
      <c r="C28" s="5" t="s">
        <v>88</v>
      </c>
      <c r="D28" s="4" t="s">
        <v>89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794545.14</v>
      </c>
      <c r="P28" s="1">
        <v>1165245.9099999999</v>
      </c>
      <c r="Q28" s="1">
        <v>90729.41</v>
      </c>
      <c r="R28" s="1">
        <v>282744.84999999998</v>
      </c>
      <c r="S28" s="1">
        <v>393908.92</v>
      </c>
      <c r="T28" s="1">
        <v>5997.46</v>
      </c>
      <c r="U28" s="1">
        <v>3328.48</v>
      </c>
      <c r="V28" s="1">
        <v>273109.73</v>
      </c>
      <c r="W28" s="1">
        <v>283807.28999999998</v>
      </c>
      <c r="X28" s="1">
        <v>715565.88</v>
      </c>
      <c r="Y28" s="1">
        <v>283583.8</v>
      </c>
      <c r="Z28" s="1">
        <v>48097.03</v>
      </c>
      <c r="AA28" s="1">
        <v>4570.87</v>
      </c>
      <c r="AB28" s="1">
        <v>1756.11</v>
      </c>
      <c r="AC28" s="1"/>
      <c r="AD28" s="1"/>
      <c r="AE28" s="1"/>
      <c r="AF28" s="1"/>
      <c r="AG28" s="9">
        <v>4346990.88</v>
      </c>
      <c r="AI28" s="46"/>
    </row>
    <row r="29" spans="1:35" x14ac:dyDescent="0.25">
      <c r="A29" s="2"/>
      <c r="B29" s="11"/>
      <c r="C29" s="5" t="s">
        <v>90</v>
      </c>
      <c r="D29" s="4" t="s">
        <v>91</v>
      </c>
      <c r="E29" s="1"/>
      <c r="F29" s="1"/>
      <c r="G29" s="1"/>
      <c r="H29" s="1"/>
      <c r="I29" s="1"/>
      <c r="J29" s="1"/>
      <c r="K29" s="1"/>
      <c r="L29" s="1">
        <v>387.28</v>
      </c>
      <c r="M29" s="1">
        <v>32287.47</v>
      </c>
      <c r="N29" s="1">
        <v>142775.45000000001</v>
      </c>
      <c r="O29" s="1">
        <v>401682.78</v>
      </c>
      <c r="P29" s="1">
        <v>-212987.79</v>
      </c>
      <c r="Q29" s="1">
        <v>14799.93</v>
      </c>
      <c r="R29" s="1">
        <v>-38750.879999999997</v>
      </c>
      <c r="S29" s="1">
        <v>847922.21</v>
      </c>
      <c r="T29" s="1">
        <v>1501737.62</v>
      </c>
      <c r="U29" s="1">
        <v>949944.98</v>
      </c>
      <c r="V29" s="1">
        <v>20568.48</v>
      </c>
      <c r="W29" s="1">
        <v>6525.42</v>
      </c>
      <c r="X29" s="1">
        <v>10423.59</v>
      </c>
      <c r="Y29" s="1">
        <v>150555.94</v>
      </c>
      <c r="Z29" s="1">
        <v>13543.74</v>
      </c>
      <c r="AA29" s="1">
        <v>-4665466.76</v>
      </c>
      <c r="AB29" s="1"/>
      <c r="AC29" s="1"/>
      <c r="AD29" s="1"/>
      <c r="AE29" s="1"/>
      <c r="AF29" s="1"/>
      <c r="AG29" s="9">
        <v>-824050.54</v>
      </c>
      <c r="AI29" s="46"/>
    </row>
    <row r="30" spans="1:35" x14ac:dyDescent="0.25">
      <c r="A30" s="2"/>
      <c r="B30" s="11"/>
      <c r="C30" s="5" t="s">
        <v>92</v>
      </c>
      <c r="D30" s="4" t="s">
        <v>93</v>
      </c>
      <c r="E30" s="1"/>
      <c r="F30" s="1"/>
      <c r="G30" s="1"/>
      <c r="H30" s="1"/>
      <c r="I30" s="1"/>
      <c r="J30" s="1"/>
      <c r="K30" s="1"/>
      <c r="L30" s="1">
        <v>1165.46</v>
      </c>
      <c r="M30" s="1">
        <v>11235.13</v>
      </c>
      <c r="N30" s="1">
        <v>30241.18</v>
      </c>
      <c r="O30" s="1">
        <v>38796.01</v>
      </c>
      <c r="P30" s="1">
        <v>93513.29</v>
      </c>
      <c r="Q30" s="1">
        <v>52439.79</v>
      </c>
      <c r="R30" s="1">
        <v>184997.28</v>
      </c>
      <c r="S30" s="1">
        <v>810188.67</v>
      </c>
      <c r="T30" s="1">
        <v>8475.92</v>
      </c>
      <c r="U30" s="1">
        <v>1091765.7</v>
      </c>
      <c r="V30" s="1">
        <v>993312.07</v>
      </c>
      <c r="W30" s="1">
        <v>-742109.5</v>
      </c>
      <c r="X30" s="1">
        <v>607714.75</v>
      </c>
      <c r="Y30" s="1">
        <v>20297.79</v>
      </c>
      <c r="Z30" s="1">
        <v>44.73</v>
      </c>
      <c r="AA30" s="1">
        <v>204486.6</v>
      </c>
      <c r="AB30" s="1">
        <v>42.42</v>
      </c>
      <c r="AC30" s="1"/>
      <c r="AD30" s="1">
        <v>21755.94</v>
      </c>
      <c r="AE30" s="1"/>
      <c r="AF30" s="1"/>
      <c r="AG30" s="9">
        <v>3428363.23</v>
      </c>
      <c r="AI30" s="46"/>
    </row>
    <row r="31" spans="1:35" x14ac:dyDescent="0.25">
      <c r="A31" s="2"/>
      <c r="B31" s="11"/>
      <c r="C31" s="5" t="s">
        <v>94</v>
      </c>
      <c r="D31" s="4" t="s">
        <v>95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0</v>
      </c>
      <c r="P31" s="1"/>
      <c r="Q31" s="1"/>
      <c r="R31" s="1">
        <v>311317.21000000002</v>
      </c>
      <c r="S31" s="1"/>
      <c r="T31" s="1">
        <v>708.77</v>
      </c>
      <c r="U31" s="1">
        <v>21010.74</v>
      </c>
      <c r="V31" s="1">
        <v>41443.31</v>
      </c>
      <c r="W31" s="1">
        <v>53868.41</v>
      </c>
      <c r="X31" s="1">
        <v>154336.54999999999</v>
      </c>
      <c r="Y31" s="1">
        <v>35382.550000000003</v>
      </c>
      <c r="Z31" s="1">
        <v>5412.39</v>
      </c>
      <c r="AA31" s="1">
        <v>46584.7</v>
      </c>
      <c r="AB31" s="1">
        <v>546.98</v>
      </c>
      <c r="AC31" s="1">
        <v>190.29</v>
      </c>
      <c r="AD31" s="1">
        <v>1962.66</v>
      </c>
      <c r="AE31" s="1">
        <v>93.46</v>
      </c>
      <c r="AF31" s="1"/>
      <c r="AG31" s="9">
        <v>672858.02</v>
      </c>
      <c r="AI31" s="46"/>
    </row>
    <row r="32" spans="1:35" x14ac:dyDescent="0.25">
      <c r="A32" s="2"/>
      <c r="B32" s="11"/>
      <c r="C32" s="5" t="s">
        <v>96</v>
      </c>
      <c r="D32" s="4" t="s">
        <v>97</v>
      </c>
      <c r="E32" s="1"/>
      <c r="F32" s="1"/>
      <c r="G32" s="1"/>
      <c r="H32" s="1"/>
      <c r="I32" s="1"/>
      <c r="J32" s="1"/>
      <c r="K32" s="1"/>
      <c r="L32" s="1"/>
      <c r="M32" s="1">
        <v>2938.7</v>
      </c>
      <c r="N32" s="1">
        <v>6909.65</v>
      </c>
      <c r="O32" s="1">
        <v>11405.9</v>
      </c>
      <c r="P32" s="1">
        <v>16719.8</v>
      </c>
      <c r="Q32" s="1">
        <v>49650.47</v>
      </c>
      <c r="R32" s="1">
        <v>46995.08</v>
      </c>
      <c r="S32" s="1">
        <v>38409.980000000003</v>
      </c>
      <c r="T32" s="1">
        <v>16058.57</v>
      </c>
      <c r="U32" s="1">
        <v>12801.03</v>
      </c>
      <c r="V32" s="1">
        <v>3578.44</v>
      </c>
      <c r="W32" s="1">
        <v>5412.3</v>
      </c>
      <c r="X32" s="1">
        <v>1816.41</v>
      </c>
      <c r="Y32" s="1">
        <v>1837.52</v>
      </c>
      <c r="Z32" s="1">
        <v>128.69</v>
      </c>
      <c r="AA32" s="1">
        <v>946.01</v>
      </c>
      <c r="AB32" s="1"/>
      <c r="AC32" s="1"/>
      <c r="AD32" s="1"/>
      <c r="AE32" s="1"/>
      <c r="AF32" s="1"/>
      <c r="AG32" s="9">
        <v>215608.55</v>
      </c>
      <c r="AI32" s="46"/>
    </row>
    <row r="33" spans="1:35" x14ac:dyDescent="0.25">
      <c r="A33" s="2"/>
      <c r="B33" s="11"/>
      <c r="C33" s="5" t="s">
        <v>98</v>
      </c>
      <c r="D33" s="4" t="s">
        <v>99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4258.18</v>
      </c>
      <c r="P33" s="1">
        <v>6922.6</v>
      </c>
      <c r="Q33" s="1">
        <v>31366.55</v>
      </c>
      <c r="R33" s="1">
        <v>72215.64</v>
      </c>
      <c r="S33" s="1">
        <v>84643.77</v>
      </c>
      <c r="T33" s="1">
        <v>70295.839999999997</v>
      </c>
      <c r="U33" s="1">
        <v>62339.519999999997</v>
      </c>
      <c r="V33" s="1">
        <v>115275.81</v>
      </c>
      <c r="W33" s="1">
        <v>206867.51</v>
      </c>
      <c r="X33" s="1">
        <v>15016.48</v>
      </c>
      <c r="Y33" s="1">
        <v>3214.07</v>
      </c>
      <c r="Z33" s="1">
        <v>3207.38</v>
      </c>
      <c r="AA33" s="1">
        <v>2500.85</v>
      </c>
      <c r="AB33" s="1"/>
      <c r="AC33" s="1"/>
      <c r="AD33" s="1">
        <v>22149.37</v>
      </c>
      <c r="AE33" s="1">
        <v>30.08</v>
      </c>
      <c r="AF33" s="1"/>
      <c r="AG33" s="9">
        <v>700303.65</v>
      </c>
      <c r="AI33" s="46"/>
    </row>
    <row r="34" spans="1:35" x14ac:dyDescent="0.25">
      <c r="A34" s="2"/>
      <c r="B34" s="11"/>
      <c r="C34" s="5" t="s">
        <v>100</v>
      </c>
      <c r="D34" s="4" t="s">
        <v>101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55679.3</v>
      </c>
      <c r="P34" s="1">
        <v>225178.47</v>
      </c>
      <c r="Q34" s="1">
        <v>36066.959999999999</v>
      </c>
      <c r="R34" s="1">
        <v>29217.01</v>
      </c>
      <c r="S34" s="1">
        <v>6921.82</v>
      </c>
      <c r="T34" s="1">
        <v>71023.509999999995</v>
      </c>
      <c r="U34" s="1">
        <v>12649.15</v>
      </c>
      <c r="V34" s="1">
        <v>10213.42</v>
      </c>
      <c r="W34" s="1">
        <v>3895.15</v>
      </c>
      <c r="X34" s="1"/>
      <c r="Y34" s="1">
        <v>269.08</v>
      </c>
      <c r="Z34" s="1">
        <v>-286.92</v>
      </c>
      <c r="AA34" s="1"/>
      <c r="AB34" s="1"/>
      <c r="AC34" s="1"/>
      <c r="AD34" s="1"/>
      <c r="AE34" s="1"/>
      <c r="AF34" s="1"/>
      <c r="AG34" s="9">
        <v>450826.95</v>
      </c>
      <c r="AI34" s="46"/>
    </row>
    <row r="35" spans="1:35" x14ac:dyDescent="0.25">
      <c r="A35" s="2"/>
      <c r="B35" s="11"/>
      <c r="C35" s="5" t="s">
        <v>102</v>
      </c>
      <c r="D35" s="4" t="s">
        <v>103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1200.22</v>
      </c>
      <c r="R35" s="1">
        <v>243.82</v>
      </c>
      <c r="S35" s="1">
        <v>182.87</v>
      </c>
      <c r="T35" s="1">
        <v>60.96</v>
      </c>
      <c r="U35" s="1">
        <v>17.91</v>
      </c>
      <c r="V35" s="1">
        <v>60.96</v>
      </c>
      <c r="W35" s="1"/>
      <c r="X35" s="1"/>
      <c r="Y35" s="1"/>
      <c r="Z35" s="1">
        <v>711</v>
      </c>
      <c r="AA35" s="1"/>
      <c r="AB35" s="1"/>
      <c r="AC35" s="1"/>
      <c r="AD35" s="1"/>
      <c r="AE35" s="1"/>
      <c r="AF35" s="1"/>
      <c r="AG35" s="9">
        <v>2477.7399999999998</v>
      </c>
      <c r="AI35" s="46"/>
    </row>
    <row r="36" spans="1:35" x14ac:dyDescent="0.25">
      <c r="A36" s="2"/>
      <c r="B36" s="11"/>
      <c r="C36" s="5" t="s">
        <v>104</v>
      </c>
      <c r="D36" s="4" t="s">
        <v>105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53.03</v>
      </c>
      <c r="P36" s="1">
        <v>26529.63</v>
      </c>
      <c r="Q36" s="1">
        <v>60.96</v>
      </c>
      <c r="R36" s="1">
        <v>878.59</v>
      </c>
      <c r="S36" s="1">
        <v>279.73</v>
      </c>
      <c r="T36" s="1">
        <v>7805.06</v>
      </c>
      <c r="U36" s="1"/>
      <c r="V36" s="1">
        <v>210.4</v>
      </c>
      <c r="W36" s="1">
        <v>906.11</v>
      </c>
      <c r="X36" s="1">
        <v>181.19</v>
      </c>
      <c r="Y36" s="1"/>
      <c r="Z36" s="1"/>
      <c r="AA36" s="1"/>
      <c r="AB36" s="1">
        <v>-1100</v>
      </c>
      <c r="AC36" s="1"/>
      <c r="AD36" s="1"/>
      <c r="AE36" s="1"/>
      <c r="AF36" s="1"/>
      <c r="AG36" s="9">
        <v>35804.699999999997</v>
      </c>
      <c r="AI36" s="46"/>
    </row>
    <row r="37" spans="1:35" x14ac:dyDescent="0.25">
      <c r="A37" s="2"/>
      <c r="B37" s="11"/>
      <c r="C37" s="5" t="s">
        <v>106</v>
      </c>
      <c r="D37" s="4" t="s">
        <v>107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510.37</v>
      </c>
      <c r="Q37" s="1">
        <v>286.61</v>
      </c>
      <c r="R37" s="1">
        <v>559.27</v>
      </c>
      <c r="S37" s="1">
        <v>157.80000000000001</v>
      </c>
      <c r="T37" s="1">
        <v>105.2</v>
      </c>
      <c r="U37" s="1">
        <v>8536.4599999999991</v>
      </c>
      <c r="V37" s="1">
        <v>578.66</v>
      </c>
      <c r="W37" s="1">
        <v>-548.73</v>
      </c>
      <c r="X37" s="1"/>
      <c r="Y37" s="1"/>
      <c r="Z37" s="1"/>
      <c r="AA37" s="1"/>
      <c r="AB37" s="1"/>
      <c r="AC37" s="1"/>
      <c r="AD37" s="1"/>
      <c r="AE37" s="1"/>
      <c r="AF37" s="1"/>
      <c r="AG37" s="9">
        <v>10185.64</v>
      </c>
      <c r="AI37" s="46"/>
    </row>
    <row r="38" spans="1:35" x14ac:dyDescent="0.25">
      <c r="A38" s="2"/>
      <c r="B38" s="11"/>
      <c r="C38" s="5" t="s">
        <v>108</v>
      </c>
      <c r="D38" s="4" t="s">
        <v>109</v>
      </c>
      <c r="E38" s="1"/>
      <c r="F38" s="1"/>
      <c r="G38" s="1"/>
      <c r="H38" s="1"/>
      <c r="I38" s="1"/>
      <c r="J38" s="1"/>
      <c r="K38" s="1"/>
      <c r="L38" s="1"/>
      <c r="M38" s="1"/>
      <c r="N38" s="1">
        <v>1311.65</v>
      </c>
      <c r="O38" s="1">
        <v>6998.96</v>
      </c>
      <c r="P38" s="1">
        <v>5058.37</v>
      </c>
      <c r="Q38" s="1">
        <v>7670.15</v>
      </c>
      <c r="R38" s="1">
        <v>9700.98</v>
      </c>
      <c r="S38" s="1">
        <v>8347.83</v>
      </c>
      <c r="T38" s="1">
        <v>12482.44</v>
      </c>
      <c r="U38" s="1">
        <v>26524.55</v>
      </c>
      <c r="V38" s="1">
        <v>12499.29</v>
      </c>
      <c r="W38" s="1">
        <v>7847.8</v>
      </c>
      <c r="X38" s="1">
        <v>5795.65</v>
      </c>
      <c r="Y38" s="1">
        <v>8156.58</v>
      </c>
      <c r="Z38" s="1">
        <v>2877.27</v>
      </c>
      <c r="AA38" s="1">
        <v>4022.69</v>
      </c>
      <c r="AB38" s="1">
        <v>754.75</v>
      </c>
      <c r="AC38" s="1"/>
      <c r="AD38" s="1"/>
      <c r="AE38" s="1"/>
      <c r="AF38" s="1"/>
      <c r="AG38" s="9">
        <v>120048.96000000001</v>
      </c>
      <c r="AI38" s="46"/>
    </row>
    <row r="39" spans="1:35" x14ac:dyDescent="0.25">
      <c r="A39" s="2"/>
      <c r="B39" s="11"/>
      <c r="C39" s="5" t="s">
        <v>110</v>
      </c>
      <c r="D39" s="4" t="s">
        <v>111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1483.22</v>
      </c>
      <c r="Y39" s="1">
        <v>-1483.22</v>
      </c>
      <c r="Z39" s="1"/>
      <c r="AA39" s="1"/>
      <c r="AB39" s="1"/>
      <c r="AC39" s="1"/>
      <c r="AD39" s="1"/>
      <c r="AE39" s="1"/>
      <c r="AF39" s="1"/>
      <c r="AG39" s="9">
        <v>0</v>
      </c>
      <c r="AI39" s="46"/>
    </row>
    <row r="40" spans="1:35" x14ac:dyDescent="0.25">
      <c r="A40" s="2"/>
      <c r="B40" s="11"/>
      <c r="C40" s="5" t="s">
        <v>112</v>
      </c>
      <c r="D40" s="4" t="s">
        <v>113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v>646.79999999999995</v>
      </c>
      <c r="Y40" s="1"/>
      <c r="Z40" s="1"/>
      <c r="AA40" s="1"/>
      <c r="AB40" s="1"/>
      <c r="AC40" s="1"/>
      <c r="AD40" s="1"/>
      <c r="AE40" s="1"/>
      <c r="AF40" s="1"/>
      <c r="AG40" s="9">
        <v>646.79999999999995</v>
      </c>
      <c r="AI40" s="46"/>
    </row>
    <row r="41" spans="1:35" x14ac:dyDescent="0.25">
      <c r="A41" s="2"/>
      <c r="B41" s="11"/>
      <c r="C41" s="5" t="s">
        <v>114</v>
      </c>
      <c r="D41" s="4" t="s">
        <v>115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v>4076.88</v>
      </c>
      <c r="Y41" s="1"/>
      <c r="Z41" s="1"/>
      <c r="AA41" s="1"/>
      <c r="AB41" s="1"/>
      <c r="AC41" s="1"/>
      <c r="AD41" s="1"/>
      <c r="AE41" s="1"/>
      <c r="AF41" s="1"/>
      <c r="AG41" s="9">
        <v>4076.88</v>
      </c>
      <c r="AI41" s="46"/>
    </row>
    <row r="42" spans="1:35" x14ac:dyDescent="0.25">
      <c r="A42" s="2"/>
      <c r="B42" s="11"/>
      <c r="C42" s="5" t="s">
        <v>116</v>
      </c>
      <c r="D42" s="4" t="s">
        <v>117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2355420.5099999998</v>
      </c>
      <c r="Y42" s="1">
        <v>37589.39</v>
      </c>
      <c r="Z42" s="1">
        <v>39304.76</v>
      </c>
      <c r="AA42" s="1">
        <v>31133.83</v>
      </c>
      <c r="AB42" s="1">
        <v>41755.279999999999</v>
      </c>
      <c r="AC42" s="1"/>
      <c r="AD42" s="1"/>
      <c r="AE42" s="1"/>
      <c r="AF42" s="1"/>
      <c r="AG42" s="9">
        <v>2505203.77</v>
      </c>
      <c r="AI42" s="46"/>
    </row>
    <row r="43" spans="1:35" x14ac:dyDescent="0.25">
      <c r="A43" s="2"/>
      <c r="B43" s="11"/>
      <c r="C43" s="19" t="s">
        <v>57</v>
      </c>
      <c r="D43" s="15"/>
      <c r="E43" s="12"/>
      <c r="F43" s="12"/>
      <c r="G43" s="12"/>
      <c r="H43" s="12"/>
      <c r="I43" s="12"/>
      <c r="J43" s="12"/>
      <c r="K43" s="12">
        <v>4754.22</v>
      </c>
      <c r="L43" s="12">
        <v>14495.28</v>
      </c>
      <c r="M43" s="12">
        <v>84094.09</v>
      </c>
      <c r="N43" s="12">
        <v>232107.02</v>
      </c>
      <c r="O43" s="12">
        <v>1707141.35</v>
      </c>
      <c r="P43" s="12">
        <v>1604131.81</v>
      </c>
      <c r="Q43" s="12">
        <v>799140.75</v>
      </c>
      <c r="R43" s="12">
        <v>2435106.94</v>
      </c>
      <c r="S43" s="12">
        <v>3039011.85</v>
      </c>
      <c r="T43" s="12">
        <v>1963006.57</v>
      </c>
      <c r="U43" s="12">
        <v>2515241.08</v>
      </c>
      <c r="V43" s="12">
        <v>4205383.95</v>
      </c>
      <c r="W43" s="12">
        <v>610150.36</v>
      </c>
      <c r="X43" s="12">
        <v>3894467.75</v>
      </c>
      <c r="Y43" s="12">
        <v>-867388.26</v>
      </c>
      <c r="Z43" s="12">
        <v>47865.61</v>
      </c>
      <c r="AA43" s="12">
        <v>-4335052.8600000003</v>
      </c>
      <c r="AB43" s="12">
        <v>64394.400000000001</v>
      </c>
      <c r="AC43" s="12">
        <v>2668.12</v>
      </c>
      <c r="AD43" s="12">
        <v>42129.06</v>
      </c>
      <c r="AE43" s="12">
        <v>-1183.75</v>
      </c>
      <c r="AF43" s="12"/>
      <c r="AG43" s="9">
        <v>18061665.34</v>
      </c>
      <c r="AI43" s="46"/>
    </row>
    <row r="44" spans="1:35" x14ac:dyDescent="0.25">
      <c r="A44" s="4" t="s">
        <v>33</v>
      </c>
      <c r="B44" s="5" t="s">
        <v>34</v>
      </c>
      <c r="C44" s="5" t="s">
        <v>118</v>
      </c>
      <c r="D44" s="4" t="s">
        <v>119</v>
      </c>
      <c r="E44" s="1"/>
      <c r="F44" s="1"/>
      <c r="G44" s="1"/>
      <c r="H44" s="1">
        <v>2609.25</v>
      </c>
      <c r="I44" s="1">
        <v>105.87</v>
      </c>
      <c r="J44" s="1">
        <v>67275.509999999995</v>
      </c>
      <c r="K44" s="1">
        <v>226495.8</v>
      </c>
      <c r="L44" s="1">
        <v>25295.63</v>
      </c>
      <c r="M44" s="1">
        <v>118413.93</v>
      </c>
      <c r="N44" s="1">
        <v>35326.26</v>
      </c>
      <c r="O44" s="1">
        <v>6148.02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>
        <v>481670.27</v>
      </c>
    </row>
    <row r="45" spans="1:35" x14ac:dyDescent="0.25">
      <c r="A45" s="2"/>
      <c r="B45" s="11"/>
      <c r="C45" s="5" t="s">
        <v>120</v>
      </c>
      <c r="D45" s="4" t="s">
        <v>121</v>
      </c>
      <c r="E45" s="1"/>
      <c r="F45" s="1"/>
      <c r="G45" s="1"/>
      <c r="H45" s="1">
        <v>8600.6</v>
      </c>
      <c r="I45" s="1">
        <v>1280332.29</v>
      </c>
      <c r="J45" s="1">
        <v>3794551.41</v>
      </c>
      <c r="K45" s="1">
        <v>630159.9</v>
      </c>
      <c r="L45" s="1">
        <v>6545856.1699999999</v>
      </c>
      <c r="M45" s="1">
        <v>1166684.81</v>
      </c>
      <c r="N45" s="1">
        <v>848245.83</v>
      </c>
      <c r="O45" s="1">
        <v>2501328.4700000002</v>
      </c>
      <c r="P45" s="1">
        <v>-457242.46</v>
      </c>
      <c r="Q45" s="1">
        <v>313617.58</v>
      </c>
      <c r="R45" s="1">
        <v>129306.95</v>
      </c>
      <c r="S45" s="1">
        <v>9040</v>
      </c>
      <c r="T45" s="1">
        <v>309780.03999999998</v>
      </c>
      <c r="U45" s="1">
        <v>3619.96</v>
      </c>
      <c r="V45" s="1">
        <v>269704.84000000003</v>
      </c>
      <c r="W45" s="1">
        <v>4015.86</v>
      </c>
      <c r="X45" s="1">
        <v>540.16999999999996</v>
      </c>
      <c r="Y45" s="1">
        <v>-15646.92</v>
      </c>
      <c r="Z45" s="1">
        <v>-133.79</v>
      </c>
      <c r="AA45" s="1">
        <v>692776.72</v>
      </c>
      <c r="AB45" s="1">
        <v>-9752.7800000000007</v>
      </c>
      <c r="AC45" s="1">
        <v>46483</v>
      </c>
      <c r="AD45" s="1">
        <v>-43379.3</v>
      </c>
      <c r="AE45" s="1">
        <v>-2562.2199999999998</v>
      </c>
      <c r="AF45" s="1">
        <v>0</v>
      </c>
      <c r="AG45" s="9">
        <v>18025927.129999999</v>
      </c>
    </row>
    <row r="46" spans="1:35" x14ac:dyDescent="0.25">
      <c r="A46" s="2"/>
      <c r="B46" s="11"/>
      <c r="C46" s="5" t="s">
        <v>122</v>
      </c>
      <c r="D46" s="4" t="s">
        <v>123</v>
      </c>
      <c r="E46" s="1"/>
      <c r="F46" s="1"/>
      <c r="G46" s="1"/>
      <c r="H46" s="1"/>
      <c r="I46" s="1"/>
      <c r="J46" s="1">
        <v>301122.7</v>
      </c>
      <c r="K46" s="1">
        <v>9164.39</v>
      </c>
      <c r="L46" s="1">
        <v>8687.2800000000007</v>
      </c>
      <c r="M46" s="1">
        <v>120005.33</v>
      </c>
      <c r="N46" s="1">
        <v>18709.48</v>
      </c>
      <c r="O46" s="1">
        <v>23247.09</v>
      </c>
      <c r="P46" s="1">
        <v>-7307.39</v>
      </c>
      <c r="Q46" s="1">
        <v>5797.32</v>
      </c>
      <c r="R46" s="1">
        <v>1114.26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>
        <v>480540.46</v>
      </c>
    </row>
    <row r="47" spans="1:35" x14ac:dyDescent="0.25">
      <c r="A47" s="2"/>
      <c r="B47" s="11"/>
      <c r="C47" s="5" t="s">
        <v>124</v>
      </c>
      <c r="D47" s="4" t="s">
        <v>125</v>
      </c>
      <c r="E47" s="1"/>
      <c r="F47" s="1"/>
      <c r="G47" s="1"/>
      <c r="H47" s="1"/>
      <c r="I47" s="1"/>
      <c r="J47" s="1">
        <v>413314.59</v>
      </c>
      <c r="K47" s="1">
        <v>7951.56</v>
      </c>
      <c r="L47" s="1">
        <v>67773.05</v>
      </c>
      <c r="M47" s="1">
        <v>6547.88</v>
      </c>
      <c r="N47" s="1">
        <v>112003.92</v>
      </c>
      <c r="O47" s="1">
        <v>16028.91</v>
      </c>
      <c r="P47" s="1">
        <v>-7430.64</v>
      </c>
      <c r="Q47" s="1">
        <v>11235.49</v>
      </c>
      <c r="R47" s="1">
        <v>67.98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>
        <v>627492.74</v>
      </c>
    </row>
    <row r="48" spans="1:35" x14ac:dyDescent="0.25">
      <c r="A48" s="2"/>
      <c r="B48" s="2"/>
      <c r="C48" s="20" t="s">
        <v>57</v>
      </c>
      <c r="D48" s="17"/>
      <c r="E48" s="14"/>
      <c r="F48" s="14"/>
      <c r="G48" s="14"/>
      <c r="H48" s="14">
        <v>11209.85</v>
      </c>
      <c r="I48" s="14">
        <v>1280438.1599999999</v>
      </c>
      <c r="J48" s="14">
        <v>4576264.21</v>
      </c>
      <c r="K48" s="14">
        <v>873771.65</v>
      </c>
      <c r="L48" s="14">
        <v>6647612.1299999999</v>
      </c>
      <c r="M48" s="14">
        <v>1411651.95</v>
      </c>
      <c r="N48" s="14">
        <v>1014285.49</v>
      </c>
      <c r="O48" s="14">
        <v>2546752.4900000002</v>
      </c>
      <c r="P48" s="14">
        <v>-471980.49</v>
      </c>
      <c r="Q48" s="14">
        <v>330650.39</v>
      </c>
      <c r="R48" s="14">
        <v>130489.19</v>
      </c>
      <c r="S48" s="14">
        <v>9040</v>
      </c>
      <c r="T48" s="14">
        <v>309780.03999999998</v>
      </c>
      <c r="U48" s="14">
        <v>3619.96</v>
      </c>
      <c r="V48" s="14">
        <v>269704.84000000003</v>
      </c>
      <c r="W48" s="14">
        <v>4015.86</v>
      </c>
      <c r="X48" s="14">
        <v>540.16999999999996</v>
      </c>
      <c r="Y48" s="14">
        <v>-15646.92</v>
      </c>
      <c r="Z48" s="14">
        <v>-133.79</v>
      </c>
      <c r="AA48" s="14">
        <v>692776.72</v>
      </c>
      <c r="AB48" s="14">
        <v>-9752.7800000000007</v>
      </c>
      <c r="AC48" s="14">
        <v>46483</v>
      </c>
      <c r="AD48" s="14">
        <v>-43379.3</v>
      </c>
      <c r="AE48" s="14">
        <v>-2562.2199999999998</v>
      </c>
      <c r="AF48" s="14">
        <v>0</v>
      </c>
      <c r="AG48" s="10">
        <v>19615630.600000001</v>
      </c>
      <c r="AI48" s="46"/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50"/>
  <sheetViews>
    <sheetView workbookViewId="0">
      <pane xSplit="4" ySplit="3" topLeftCell="AH13" activePane="bottomRight" state="frozen"/>
      <selection pane="topRight" activeCell="E1" sqref="E1"/>
      <selection pane="bottomLeft" activeCell="A4" sqref="A4"/>
      <selection pane="bottomRight" activeCell="AI1" sqref="AI1:AJ1048576"/>
    </sheetView>
  </sheetViews>
  <sheetFormatPr defaultRowHeight="15" x14ac:dyDescent="0.25"/>
  <cols>
    <col min="1" max="1" width="17" customWidth="1"/>
    <col min="2" max="2" width="24.140625" bestFit="1" customWidth="1"/>
    <col min="3" max="3" width="13.7109375" customWidth="1"/>
    <col min="4" max="4" width="38.5703125" bestFit="1" customWidth="1"/>
    <col min="5" max="7" width="10.5703125" bestFit="1" customWidth="1"/>
    <col min="8" max="21" width="11.42578125" bestFit="1" customWidth="1"/>
    <col min="22" max="22" width="13.140625" bestFit="1" customWidth="1"/>
    <col min="23" max="23" width="11.5703125" bestFit="1" customWidth="1"/>
    <col min="24" max="24" width="13.140625" bestFit="1" customWidth="1"/>
    <col min="25" max="25" width="12.140625" bestFit="1" customWidth="1"/>
    <col min="26" max="26" width="11.5703125" bestFit="1" customWidth="1"/>
    <col min="27" max="27" width="14" bestFit="1" customWidth="1"/>
    <col min="28" max="28" width="10.42578125" bestFit="1" customWidth="1"/>
    <col min="29" max="29" width="11.5703125" bestFit="1" customWidth="1"/>
    <col min="30" max="32" width="10.42578125" bestFit="1" customWidth="1"/>
    <col min="33" max="33" width="11.85546875" bestFit="1" customWidth="1"/>
    <col min="34" max="34" width="10.42578125" bestFit="1" customWidth="1"/>
    <col min="35" max="35" width="10.140625" style="45" bestFit="1" customWidth="1"/>
    <col min="36" max="36" width="10.42578125" style="45" bestFit="1" customWidth="1"/>
    <col min="37" max="37" width="7.28515625" bestFit="1" customWidth="1"/>
    <col min="38" max="38" width="10.42578125" bestFit="1" customWidth="1"/>
    <col min="39" max="39" width="7.28515625" bestFit="1" customWidth="1"/>
    <col min="40" max="40" width="10.42578125" bestFit="1" customWidth="1"/>
    <col min="41" max="41" width="7.42578125" bestFit="1" customWidth="1"/>
    <col min="42" max="42" width="10.42578125" bestFit="1" customWidth="1"/>
    <col min="43" max="43" width="7.42578125" bestFit="1" customWidth="1"/>
    <col min="44" max="44" width="10.42578125" bestFit="1" customWidth="1"/>
    <col min="45" max="45" width="7.42578125" bestFit="1" customWidth="1"/>
    <col min="46" max="46" width="10.42578125" bestFit="1" customWidth="1"/>
    <col min="47" max="47" width="7.42578125" bestFit="1" customWidth="1"/>
    <col min="48" max="48" width="10.42578125" bestFit="1" customWidth="1"/>
    <col min="49" max="49" width="7.5703125" bestFit="1" customWidth="1"/>
    <col min="50" max="50" width="10.42578125" bestFit="1" customWidth="1"/>
    <col min="51" max="51" width="7.28515625" bestFit="1" customWidth="1"/>
    <col min="52" max="52" width="10.42578125" bestFit="1" customWidth="1"/>
    <col min="53" max="53" width="7.28515625" bestFit="1" customWidth="1"/>
    <col min="54" max="54" width="10.42578125" bestFit="1" customWidth="1"/>
    <col min="55" max="55" width="7.28515625" bestFit="1" customWidth="1"/>
    <col min="56" max="56" width="10.42578125" bestFit="1" customWidth="1"/>
    <col min="57" max="57" width="7.28515625" bestFit="1" customWidth="1"/>
    <col min="58" max="58" width="11.85546875" bestFit="1" customWidth="1"/>
    <col min="59" max="59" width="7.5703125" bestFit="1" customWidth="1"/>
  </cols>
  <sheetData>
    <row r="1" spans="1:35" x14ac:dyDescent="0.25">
      <c r="A1" s="3" t="s">
        <v>14</v>
      </c>
      <c r="B1" s="3" t="s">
        <v>14</v>
      </c>
      <c r="C1" s="3" t="s">
        <v>14</v>
      </c>
      <c r="D1" s="3" t="s">
        <v>0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4" t="s">
        <v>9</v>
      </c>
      <c r="Y1" s="4" t="s">
        <v>10</v>
      </c>
      <c r="Z1" s="4" t="s">
        <v>11</v>
      </c>
      <c r="AA1" s="4" t="s">
        <v>12</v>
      </c>
      <c r="AB1" s="34" t="s">
        <v>35</v>
      </c>
      <c r="AC1" s="34" t="s">
        <v>36</v>
      </c>
      <c r="AD1" s="34" t="s">
        <v>37</v>
      </c>
      <c r="AE1" s="34" t="s">
        <v>38</v>
      </c>
      <c r="AF1" s="34" t="s">
        <v>39</v>
      </c>
      <c r="AG1" s="21" t="s">
        <v>13</v>
      </c>
      <c r="AI1" s="44"/>
    </row>
    <row r="2" spans="1:35" x14ac:dyDescent="0.25">
      <c r="A2" s="3" t="s">
        <v>14</v>
      </c>
      <c r="B2" s="18" t="s">
        <v>14</v>
      </c>
      <c r="C2" s="18" t="s">
        <v>14</v>
      </c>
      <c r="D2" s="3" t="s">
        <v>14</v>
      </c>
      <c r="E2" s="5" t="s">
        <v>15</v>
      </c>
      <c r="F2" s="5" t="s">
        <v>15</v>
      </c>
      <c r="G2" s="5" t="s">
        <v>15</v>
      </c>
      <c r="H2" s="5" t="s">
        <v>15</v>
      </c>
      <c r="I2" s="5" t="s">
        <v>15</v>
      </c>
      <c r="J2" s="5" t="s">
        <v>15</v>
      </c>
      <c r="K2" s="5" t="s">
        <v>15</v>
      </c>
      <c r="L2" s="5" t="s">
        <v>15</v>
      </c>
      <c r="M2" s="5" t="s">
        <v>15</v>
      </c>
      <c r="N2" s="5" t="s">
        <v>15</v>
      </c>
      <c r="O2" s="5" t="s">
        <v>15</v>
      </c>
      <c r="P2" s="5" t="s">
        <v>15</v>
      </c>
      <c r="Q2" s="5" t="s">
        <v>15</v>
      </c>
      <c r="R2" s="5" t="s">
        <v>15</v>
      </c>
      <c r="S2" s="5" t="s">
        <v>15</v>
      </c>
      <c r="T2" s="5" t="s">
        <v>15</v>
      </c>
      <c r="U2" s="5" t="s">
        <v>15</v>
      </c>
      <c r="V2" s="5" t="s">
        <v>15</v>
      </c>
      <c r="W2" s="5" t="s">
        <v>15</v>
      </c>
      <c r="X2" s="5" t="s">
        <v>15</v>
      </c>
      <c r="Y2" s="5" t="s">
        <v>15</v>
      </c>
      <c r="Z2" s="5" t="s">
        <v>15</v>
      </c>
      <c r="AA2" s="5" t="s">
        <v>15</v>
      </c>
      <c r="AB2" s="35" t="s">
        <v>15</v>
      </c>
      <c r="AC2" s="35" t="s">
        <v>15</v>
      </c>
      <c r="AD2" s="35" t="s">
        <v>15</v>
      </c>
      <c r="AE2" s="35" t="s">
        <v>15</v>
      </c>
      <c r="AF2" s="35" t="s">
        <v>15</v>
      </c>
      <c r="AG2" s="6" t="s">
        <v>15</v>
      </c>
    </row>
    <row r="3" spans="1:35" x14ac:dyDescent="0.25">
      <c r="A3" s="3" t="s">
        <v>17</v>
      </c>
      <c r="B3" s="13"/>
      <c r="C3" s="3" t="s">
        <v>40</v>
      </c>
      <c r="D3" s="3" t="s">
        <v>14</v>
      </c>
      <c r="E3" s="7" t="s">
        <v>16</v>
      </c>
      <c r="F3" s="7" t="s">
        <v>16</v>
      </c>
      <c r="G3" s="7" t="s">
        <v>16</v>
      </c>
      <c r="H3" s="7" t="s">
        <v>16</v>
      </c>
      <c r="I3" s="7" t="s">
        <v>16</v>
      </c>
      <c r="J3" s="7" t="s">
        <v>16</v>
      </c>
      <c r="K3" s="7" t="s">
        <v>16</v>
      </c>
      <c r="L3" s="7" t="s">
        <v>16</v>
      </c>
      <c r="M3" s="7" t="s">
        <v>16</v>
      </c>
      <c r="N3" s="7" t="s">
        <v>16</v>
      </c>
      <c r="O3" s="7" t="s">
        <v>16</v>
      </c>
      <c r="P3" s="7" t="s">
        <v>16</v>
      </c>
      <c r="Q3" s="7" t="s">
        <v>16</v>
      </c>
      <c r="R3" s="7" t="s">
        <v>16</v>
      </c>
      <c r="S3" s="7" t="s">
        <v>16</v>
      </c>
      <c r="T3" s="7" t="s">
        <v>16</v>
      </c>
      <c r="U3" s="7" t="s">
        <v>16</v>
      </c>
      <c r="V3" s="7" t="s">
        <v>16</v>
      </c>
      <c r="W3" s="7" t="s">
        <v>16</v>
      </c>
      <c r="X3" s="7" t="s">
        <v>16</v>
      </c>
      <c r="Y3" s="7" t="s">
        <v>16</v>
      </c>
      <c r="Z3" s="7" t="s">
        <v>16</v>
      </c>
      <c r="AA3" s="7" t="s">
        <v>16</v>
      </c>
      <c r="AB3" s="36" t="s">
        <v>16</v>
      </c>
      <c r="AC3" s="36" t="s">
        <v>16</v>
      </c>
      <c r="AD3" s="36" t="s">
        <v>16</v>
      </c>
      <c r="AE3" s="36" t="s">
        <v>16</v>
      </c>
      <c r="AF3" s="36" t="s">
        <v>16</v>
      </c>
      <c r="AG3" s="8" t="s">
        <v>16</v>
      </c>
    </row>
    <row r="4" spans="1:35" x14ac:dyDescent="0.25">
      <c r="A4" s="4" t="s">
        <v>18</v>
      </c>
      <c r="B4" s="5" t="s">
        <v>19</v>
      </c>
      <c r="C4" s="5" t="s">
        <v>41</v>
      </c>
      <c r="D4" s="4" t="s">
        <v>42</v>
      </c>
      <c r="E4" s="1"/>
      <c r="F4" s="1"/>
      <c r="G4" s="1"/>
      <c r="H4" s="1"/>
      <c r="I4" s="1"/>
      <c r="J4" s="1">
        <v>47.11</v>
      </c>
      <c r="K4" s="1">
        <v>0.31</v>
      </c>
      <c r="L4" s="1">
        <v>0.28999999999999998</v>
      </c>
      <c r="M4" s="1">
        <v>0.27</v>
      </c>
      <c r="N4" s="1">
        <v>0.27</v>
      </c>
      <c r="O4" s="1">
        <v>0.24</v>
      </c>
      <c r="P4" s="1">
        <v>0.25</v>
      </c>
      <c r="Q4" s="1">
        <v>0.26</v>
      </c>
      <c r="R4" s="1">
        <v>0.25</v>
      </c>
      <c r="S4" s="1">
        <v>0.23</v>
      </c>
      <c r="T4" s="1">
        <v>0.23</v>
      </c>
      <c r="U4" s="1">
        <v>0.26</v>
      </c>
      <c r="V4" s="1">
        <v>0.32</v>
      </c>
      <c r="W4" s="1">
        <v>1979.57</v>
      </c>
      <c r="X4" s="1">
        <v>12.06</v>
      </c>
      <c r="Y4" s="1">
        <v>11.49</v>
      </c>
      <c r="Z4" s="1">
        <v>10.88</v>
      </c>
      <c r="AA4" s="1">
        <v>5.21</v>
      </c>
      <c r="AB4" s="37"/>
      <c r="AC4" s="37"/>
      <c r="AD4" s="37"/>
      <c r="AE4" s="37"/>
      <c r="AF4" s="37"/>
      <c r="AG4" s="9">
        <v>2069.5</v>
      </c>
    </row>
    <row r="5" spans="1:35" x14ac:dyDescent="0.25">
      <c r="A5" s="2"/>
      <c r="B5" s="11"/>
      <c r="C5" s="5" t="s">
        <v>43</v>
      </c>
      <c r="D5" s="4" t="s">
        <v>44</v>
      </c>
      <c r="E5" s="1"/>
      <c r="F5" s="1">
        <v>214.59</v>
      </c>
      <c r="G5" s="1">
        <v>532.79</v>
      </c>
      <c r="H5" s="1">
        <v>529.02</v>
      </c>
      <c r="I5" s="1">
        <v>222.85</v>
      </c>
      <c r="J5" s="1">
        <v>1420.53</v>
      </c>
      <c r="K5" s="1">
        <v>29824.6</v>
      </c>
      <c r="L5" s="1">
        <v>41720.239999999998</v>
      </c>
      <c r="M5" s="1">
        <v>20576.25</v>
      </c>
      <c r="N5" s="1">
        <v>23885.1</v>
      </c>
      <c r="O5" s="1">
        <v>16225.24</v>
      </c>
      <c r="P5" s="1"/>
      <c r="Q5" s="1"/>
      <c r="R5" s="1">
        <v>23703.62</v>
      </c>
      <c r="S5" s="1"/>
      <c r="T5" s="1">
        <v>9688.7900000000009</v>
      </c>
      <c r="U5" s="1">
        <v>12423.79</v>
      </c>
      <c r="V5" s="1"/>
      <c r="W5" s="1">
        <v>10512.5</v>
      </c>
      <c r="X5" s="1">
        <v>23744.36</v>
      </c>
      <c r="Y5" s="1"/>
      <c r="Z5" s="1"/>
      <c r="AA5" s="1"/>
      <c r="AB5" s="37"/>
      <c r="AC5" s="37"/>
      <c r="AD5" s="37"/>
      <c r="AE5" s="37"/>
      <c r="AF5" s="37"/>
      <c r="AG5" s="9">
        <v>215224.27</v>
      </c>
    </row>
    <row r="6" spans="1:35" x14ac:dyDescent="0.25">
      <c r="A6" s="2"/>
      <c r="B6" s="11"/>
      <c r="C6" s="5" t="s">
        <v>45</v>
      </c>
      <c r="D6" s="4" t="s">
        <v>46</v>
      </c>
      <c r="E6" s="1">
        <v>1723.35</v>
      </c>
      <c r="F6" s="1">
        <v>24777.14</v>
      </c>
      <c r="G6" s="1">
        <v>4952.2700000000004</v>
      </c>
      <c r="H6" s="1">
        <v>59878.15</v>
      </c>
      <c r="I6" s="1">
        <v>5202.6099999999997</v>
      </c>
      <c r="J6" s="1">
        <v>632.48</v>
      </c>
      <c r="K6" s="1">
        <v>6158.45</v>
      </c>
      <c r="L6" s="1">
        <v>7095.94</v>
      </c>
      <c r="M6" s="1">
        <v>682.3</v>
      </c>
      <c r="N6" s="1">
        <v>302.94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7"/>
      <c r="AC6" s="37"/>
      <c r="AD6" s="37"/>
      <c r="AE6" s="37"/>
      <c r="AF6" s="37"/>
      <c r="AG6" s="9">
        <v>111405.63</v>
      </c>
    </row>
    <row r="7" spans="1:35" x14ac:dyDescent="0.25">
      <c r="A7" s="2"/>
      <c r="B7" s="11"/>
      <c r="C7" s="5" t="s">
        <v>47</v>
      </c>
      <c r="D7" s="4" t="s">
        <v>48</v>
      </c>
      <c r="E7" s="1"/>
      <c r="F7" s="1"/>
      <c r="G7" s="1"/>
      <c r="H7" s="1"/>
      <c r="I7" s="1"/>
      <c r="J7" s="1">
        <v>29.07</v>
      </c>
      <c r="K7" s="1">
        <v>85247.52</v>
      </c>
      <c r="L7" s="1">
        <v>479.28</v>
      </c>
      <c r="M7" s="1">
        <v>514466.93</v>
      </c>
      <c r="N7" s="1">
        <v>4291.59</v>
      </c>
      <c r="O7" s="1">
        <v>207191.27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37"/>
      <c r="AC7" s="37"/>
      <c r="AD7" s="37"/>
      <c r="AE7" s="37"/>
      <c r="AF7" s="37"/>
      <c r="AG7" s="9">
        <v>811705.66</v>
      </c>
    </row>
    <row r="8" spans="1:35" x14ac:dyDescent="0.25">
      <c r="A8" s="2"/>
      <c r="B8" s="11"/>
      <c r="C8" s="5" t="s">
        <v>49</v>
      </c>
      <c r="D8" s="4" t="s">
        <v>50</v>
      </c>
      <c r="E8" s="1">
        <v>361.35</v>
      </c>
      <c r="F8" s="1">
        <v>6168.42</v>
      </c>
      <c r="G8" s="1">
        <v>7882.37</v>
      </c>
      <c r="H8" s="1">
        <v>6149.11</v>
      </c>
      <c r="I8" s="1">
        <v>8210.49</v>
      </c>
      <c r="J8" s="1">
        <v>17112.18</v>
      </c>
      <c r="K8" s="1">
        <v>507318.99</v>
      </c>
      <c r="L8" s="1">
        <v>467184.24</v>
      </c>
      <c r="M8" s="1">
        <v>111989.8</v>
      </c>
      <c r="N8" s="1">
        <v>240297</v>
      </c>
      <c r="O8" s="1">
        <v>120481.22</v>
      </c>
      <c r="P8" s="1">
        <v>28664.97</v>
      </c>
      <c r="Q8" s="1">
        <v>26523.25</v>
      </c>
      <c r="R8" s="1">
        <v>32429.97</v>
      </c>
      <c r="S8" s="1">
        <v>3373.36</v>
      </c>
      <c r="T8" s="1">
        <v>8605.57</v>
      </c>
      <c r="U8" s="1">
        <v>0.16</v>
      </c>
      <c r="V8" s="1">
        <v>-3847.58</v>
      </c>
      <c r="W8" s="1"/>
      <c r="X8" s="1"/>
      <c r="Y8" s="1"/>
      <c r="Z8" s="1">
        <v>123518.17</v>
      </c>
      <c r="AA8" s="1"/>
      <c r="AB8" s="37"/>
      <c r="AC8" s="37"/>
      <c r="AD8" s="37">
        <v>63923.22</v>
      </c>
      <c r="AE8" s="37">
        <v>278.27</v>
      </c>
      <c r="AF8" s="37"/>
      <c r="AG8" s="9">
        <v>1776624.53</v>
      </c>
    </row>
    <row r="9" spans="1:35" x14ac:dyDescent="0.25">
      <c r="A9" s="2"/>
      <c r="B9" s="11"/>
      <c r="C9" s="5" t="s">
        <v>51</v>
      </c>
      <c r="D9" s="4" t="s">
        <v>52</v>
      </c>
      <c r="E9" s="1">
        <v>4847.72</v>
      </c>
      <c r="F9" s="1">
        <v>14637.78</v>
      </c>
      <c r="G9" s="1">
        <v>8925.4599999999991</v>
      </c>
      <c r="H9" s="1">
        <v>115870.23</v>
      </c>
      <c r="I9" s="1">
        <v>6076.6</v>
      </c>
      <c r="J9" s="1">
        <v>13298.46</v>
      </c>
      <c r="K9" s="1">
        <v>20436.580000000002</v>
      </c>
      <c r="L9" s="1">
        <v>58173.61</v>
      </c>
      <c r="M9" s="1">
        <v>86624.48</v>
      </c>
      <c r="N9" s="1">
        <v>233788.78</v>
      </c>
      <c r="O9" s="1">
        <v>17052.46</v>
      </c>
      <c r="P9" s="1">
        <v>278224.57</v>
      </c>
      <c r="Q9" s="1">
        <v>177.76</v>
      </c>
      <c r="R9" s="1">
        <v>137376.93</v>
      </c>
      <c r="S9" s="1">
        <v>16208.27</v>
      </c>
      <c r="T9" s="1">
        <v>5123.3599999999997</v>
      </c>
      <c r="U9" s="1">
        <v>15825.85</v>
      </c>
      <c r="V9" s="1"/>
      <c r="W9" s="1">
        <v>10479.9</v>
      </c>
      <c r="X9" s="1">
        <v>23673.79</v>
      </c>
      <c r="Y9" s="1"/>
      <c r="Z9" s="1"/>
      <c r="AA9" s="1">
        <v>0</v>
      </c>
      <c r="AB9" s="37"/>
      <c r="AC9" s="37"/>
      <c r="AD9" s="37"/>
      <c r="AE9" s="37"/>
      <c r="AF9" s="37"/>
      <c r="AG9" s="9">
        <v>1066822.5900000001</v>
      </c>
    </row>
    <row r="10" spans="1:35" x14ac:dyDescent="0.25">
      <c r="A10" s="2"/>
      <c r="B10" s="11"/>
      <c r="C10" s="5" t="s">
        <v>53</v>
      </c>
      <c r="D10" s="4" t="s">
        <v>54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459.14</v>
      </c>
      <c r="V10" s="1">
        <v>729.76</v>
      </c>
      <c r="W10" s="1">
        <v>267.87</v>
      </c>
      <c r="X10" s="1">
        <v>153.33000000000001</v>
      </c>
      <c r="Y10" s="1">
        <v>631.26</v>
      </c>
      <c r="Z10" s="1">
        <v>301.86</v>
      </c>
      <c r="AA10" s="1">
        <v>13334.98</v>
      </c>
      <c r="AB10" s="37"/>
      <c r="AC10" s="37"/>
      <c r="AD10" s="37"/>
      <c r="AE10" s="37">
        <v>10803.58</v>
      </c>
      <c r="AF10" s="37"/>
      <c r="AG10" s="9">
        <v>26681.78</v>
      </c>
    </row>
    <row r="11" spans="1:35" x14ac:dyDescent="0.25">
      <c r="A11" s="2"/>
      <c r="B11" s="11"/>
      <c r="C11" s="5" t="s">
        <v>55</v>
      </c>
      <c r="D11" s="4" t="s">
        <v>56</v>
      </c>
      <c r="E11" s="1">
        <v>4273.1899999999996</v>
      </c>
      <c r="F11" s="1">
        <v>54372.81</v>
      </c>
      <c r="G11" s="1">
        <v>43880.24</v>
      </c>
      <c r="H11" s="1">
        <v>9037794.4299999997</v>
      </c>
      <c r="I11" s="1">
        <v>15484.75</v>
      </c>
      <c r="J11" s="1">
        <v>2330.61</v>
      </c>
      <c r="K11" s="1">
        <v>478.13</v>
      </c>
      <c r="L11" s="1">
        <v>751.88</v>
      </c>
      <c r="M11" s="1">
        <v>3404.76</v>
      </c>
      <c r="N11" s="1">
        <v>109.8</v>
      </c>
      <c r="O11" s="1">
        <v>11978.64</v>
      </c>
      <c r="P11" s="1">
        <v>16877.11</v>
      </c>
      <c r="Q11" s="1">
        <v>3357.91</v>
      </c>
      <c r="R11" s="1"/>
      <c r="S11" s="1"/>
      <c r="T11" s="1"/>
      <c r="U11" s="1">
        <v>321.67</v>
      </c>
      <c r="V11" s="1">
        <v>482.54</v>
      </c>
      <c r="W11" s="1"/>
      <c r="X11" s="1"/>
      <c r="Y11" s="1"/>
      <c r="Z11" s="1"/>
      <c r="AA11" s="1"/>
      <c r="AB11" s="37"/>
      <c r="AC11" s="37"/>
      <c r="AD11" s="37"/>
      <c r="AE11" s="37"/>
      <c r="AF11" s="37"/>
      <c r="AG11" s="9">
        <v>9195898.4700000007</v>
      </c>
    </row>
    <row r="12" spans="1:35" x14ac:dyDescent="0.25">
      <c r="A12" s="2"/>
      <c r="B12" s="11"/>
      <c r="C12" s="19" t="s">
        <v>57</v>
      </c>
      <c r="D12" s="15"/>
      <c r="E12" s="12">
        <v>11205.61</v>
      </c>
      <c r="F12" s="12">
        <v>100170.74</v>
      </c>
      <c r="G12" s="12">
        <v>66173.13</v>
      </c>
      <c r="H12" s="12">
        <v>9220220.9399999995</v>
      </c>
      <c r="I12" s="12">
        <v>35197.300000000003</v>
      </c>
      <c r="J12" s="12">
        <v>34870.44</v>
      </c>
      <c r="K12" s="12">
        <v>649464.57999999996</v>
      </c>
      <c r="L12" s="12">
        <v>575405.48</v>
      </c>
      <c r="M12" s="12">
        <v>737744.79</v>
      </c>
      <c r="N12" s="12">
        <v>502675.48</v>
      </c>
      <c r="O12" s="12">
        <v>372929.07</v>
      </c>
      <c r="P12" s="12">
        <v>323766.90000000002</v>
      </c>
      <c r="Q12" s="12">
        <v>30059.18</v>
      </c>
      <c r="R12" s="12">
        <v>193510.77</v>
      </c>
      <c r="S12" s="12">
        <v>19581.86</v>
      </c>
      <c r="T12" s="12">
        <v>23417.95</v>
      </c>
      <c r="U12" s="12">
        <v>29030.87</v>
      </c>
      <c r="V12" s="12">
        <v>-2634.96</v>
      </c>
      <c r="W12" s="12">
        <v>23239.84</v>
      </c>
      <c r="X12" s="12">
        <v>47583.54</v>
      </c>
      <c r="Y12" s="12">
        <v>642.75</v>
      </c>
      <c r="Z12" s="12">
        <v>123830.91</v>
      </c>
      <c r="AA12" s="12">
        <v>13340.19</v>
      </c>
      <c r="AB12" s="38"/>
      <c r="AC12" s="38"/>
      <c r="AD12" s="38">
        <v>63923.22</v>
      </c>
      <c r="AE12" s="38">
        <v>11081.85</v>
      </c>
      <c r="AF12" s="38"/>
      <c r="AG12" s="9">
        <v>13206432.43</v>
      </c>
      <c r="AI12" s="46"/>
    </row>
    <row r="13" spans="1:35" x14ac:dyDescent="0.25">
      <c r="A13" s="4" t="s">
        <v>31</v>
      </c>
      <c r="B13" s="5" t="s">
        <v>32</v>
      </c>
      <c r="C13" s="5" t="s">
        <v>58</v>
      </c>
      <c r="D13" s="4" t="s">
        <v>59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135.03</v>
      </c>
      <c r="R13" s="1"/>
      <c r="S13" s="1"/>
      <c r="T13" s="1"/>
      <c r="U13" s="1">
        <v>217.76</v>
      </c>
      <c r="V13" s="1"/>
      <c r="W13" s="1"/>
      <c r="X13" s="1"/>
      <c r="Y13" s="1"/>
      <c r="Z13" s="1"/>
      <c r="AA13" s="1"/>
      <c r="AB13" s="37"/>
      <c r="AC13" s="37"/>
      <c r="AD13" s="37"/>
      <c r="AE13" s="37"/>
      <c r="AF13" s="37"/>
      <c r="AG13" s="9">
        <v>352.79</v>
      </c>
      <c r="AI13" s="46"/>
    </row>
    <row r="14" spans="1:35" x14ac:dyDescent="0.25">
      <c r="A14" s="2"/>
      <c r="B14" s="11"/>
      <c r="C14" s="5" t="s">
        <v>60</v>
      </c>
      <c r="D14" s="4" t="s">
        <v>61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359.12</v>
      </c>
      <c r="P14" s="1">
        <v>109.44</v>
      </c>
      <c r="Q14" s="1">
        <v>21.31</v>
      </c>
      <c r="R14" s="1">
        <v>429.47</v>
      </c>
      <c r="S14" s="1">
        <v>1018.84</v>
      </c>
      <c r="T14" s="1"/>
      <c r="U14" s="1">
        <v>3325.6</v>
      </c>
      <c r="V14" s="1">
        <v>1169.6300000000001</v>
      </c>
      <c r="W14" s="1">
        <v>14423.56</v>
      </c>
      <c r="X14" s="1">
        <v>3502.01</v>
      </c>
      <c r="Y14" s="1">
        <v>1202.98</v>
      </c>
      <c r="Z14" s="1">
        <v>65.59</v>
      </c>
      <c r="AA14" s="1">
        <v>535.33000000000004</v>
      </c>
      <c r="AB14" s="37">
        <v>648.6</v>
      </c>
      <c r="AC14" s="37"/>
      <c r="AD14" s="37"/>
      <c r="AE14" s="37"/>
      <c r="AF14" s="37"/>
      <c r="AG14" s="9">
        <v>26811.48</v>
      </c>
      <c r="AI14" s="46"/>
    </row>
    <row r="15" spans="1:35" x14ac:dyDescent="0.25">
      <c r="A15" s="2"/>
      <c r="B15" s="11"/>
      <c r="C15" s="5" t="s">
        <v>62</v>
      </c>
      <c r="D15" s="4" t="s">
        <v>63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3122.21</v>
      </c>
      <c r="P15" s="1">
        <v>2026.88</v>
      </c>
      <c r="Q15" s="1">
        <v>6948.8</v>
      </c>
      <c r="R15" s="1">
        <v>3633.68</v>
      </c>
      <c r="S15" s="1">
        <v>1600.33</v>
      </c>
      <c r="T15" s="1">
        <v>1081.04</v>
      </c>
      <c r="U15" s="1">
        <v>5844.94</v>
      </c>
      <c r="V15" s="1">
        <v>73158.14</v>
      </c>
      <c r="W15" s="1">
        <v>9432.02</v>
      </c>
      <c r="X15" s="1">
        <v>1733.21</v>
      </c>
      <c r="Y15" s="1">
        <v>5451.05</v>
      </c>
      <c r="Z15" s="1">
        <v>-78.17</v>
      </c>
      <c r="AA15" s="1">
        <v>9166.16</v>
      </c>
      <c r="AB15" s="37"/>
      <c r="AC15" s="37">
        <v>-1460</v>
      </c>
      <c r="AD15" s="37">
        <v>60</v>
      </c>
      <c r="AE15" s="37">
        <v>-1400</v>
      </c>
      <c r="AF15" s="37"/>
      <c r="AG15" s="9">
        <v>120320.29</v>
      </c>
      <c r="AI15" s="46"/>
    </row>
    <row r="16" spans="1:35" x14ac:dyDescent="0.25">
      <c r="A16" s="2"/>
      <c r="B16" s="11"/>
      <c r="C16" s="5" t="s">
        <v>64</v>
      </c>
      <c r="D16" s="4" t="s">
        <v>65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514.54999999999995</v>
      </c>
      <c r="V16" s="1"/>
      <c r="W16" s="1">
        <v>3518.82</v>
      </c>
      <c r="X16" s="1"/>
      <c r="Y16" s="1">
        <v>3877.21</v>
      </c>
      <c r="Z16" s="1">
        <v>3189.4</v>
      </c>
      <c r="AA16" s="1"/>
      <c r="AB16" s="37"/>
      <c r="AC16" s="37">
        <v>3937.83</v>
      </c>
      <c r="AD16" s="37">
        <v>-3798.91</v>
      </c>
      <c r="AE16" s="37"/>
      <c r="AF16" s="37"/>
      <c r="AG16" s="9">
        <v>11238.9</v>
      </c>
      <c r="AI16" s="46"/>
    </row>
    <row r="17" spans="1:35" x14ac:dyDescent="0.25">
      <c r="A17" s="2"/>
      <c r="B17" s="11"/>
      <c r="C17" s="5" t="s">
        <v>66</v>
      </c>
      <c r="D17" s="4" t="s">
        <v>67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189.48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37">
        <v>1100</v>
      </c>
      <c r="AC17" s="37"/>
      <c r="AD17" s="37"/>
      <c r="AE17" s="37"/>
      <c r="AF17" s="37"/>
      <c r="AG17" s="9">
        <v>1289.48</v>
      </c>
      <c r="AI17" s="46"/>
    </row>
    <row r="18" spans="1:35" x14ac:dyDescent="0.25">
      <c r="A18" s="2"/>
      <c r="B18" s="11"/>
      <c r="C18" s="5" t="s">
        <v>68</v>
      </c>
      <c r="D18" s="4" t="s">
        <v>69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448.68</v>
      </c>
      <c r="P18" s="1"/>
      <c r="Q18" s="1">
        <v>948.2</v>
      </c>
      <c r="R18" s="1">
        <v>94.75</v>
      </c>
      <c r="S18" s="1">
        <v>253.33</v>
      </c>
      <c r="T18" s="1">
        <v>284.20999999999998</v>
      </c>
      <c r="U18" s="1">
        <v>2995.38</v>
      </c>
      <c r="V18" s="1">
        <v>189.48</v>
      </c>
      <c r="W18" s="1"/>
      <c r="X18" s="1"/>
      <c r="Y18" s="1"/>
      <c r="Z18" s="1"/>
      <c r="AA18" s="1"/>
      <c r="AB18" s="37"/>
      <c r="AC18" s="37"/>
      <c r="AD18" s="37"/>
      <c r="AE18" s="37"/>
      <c r="AF18" s="37"/>
      <c r="AG18" s="9">
        <v>5214.03</v>
      </c>
      <c r="AI18" s="46"/>
    </row>
    <row r="19" spans="1:35" x14ac:dyDescent="0.25">
      <c r="A19" s="2"/>
      <c r="B19" s="11"/>
      <c r="C19" s="5" t="s">
        <v>70</v>
      </c>
      <c r="D19" s="4" t="s">
        <v>71</v>
      </c>
      <c r="E19" s="1"/>
      <c r="F19" s="1"/>
      <c r="G19" s="1"/>
      <c r="H19" s="1"/>
      <c r="I19" s="1"/>
      <c r="J19" s="1"/>
      <c r="K19" s="1">
        <v>4769.9399999999996</v>
      </c>
      <c r="L19" s="1">
        <v>11477.43</v>
      </c>
      <c r="M19" s="1">
        <v>19287.72</v>
      </c>
      <c r="N19" s="1">
        <v>4402.68</v>
      </c>
      <c r="O19" s="1">
        <v>47281.43</v>
      </c>
      <c r="P19" s="1">
        <v>2673.37</v>
      </c>
      <c r="Q19" s="1">
        <v>89025.47</v>
      </c>
      <c r="R19" s="1">
        <v>-12704.1</v>
      </c>
      <c r="S19" s="1">
        <v>-33371.919999999998</v>
      </c>
      <c r="T19" s="1">
        <v>9501.92</v>
      </c>
      <c r="U19" s="1">
        <v>115018.49</v>
      </c>
      <c r="V19" s="1">
        <v>39181.910000000003</v>
      </c>
      <c r="W19" s="1">
        <v>243933.5</v>
      </c>
      <c r="X19" s="1">
        <v>3206.32</v>
      </c>
      <c r="Y19" s="1">
        <v>12187.24</v>
      </c>
      <c r="Z19" s="1">
        <v>229830.89</v>
      </c>
      <c r="AA19" s="1">
        <v>1993.49</v>
      </c>
      <c r="AB19" s="37"/>
      <c r="AC19" s="37"/>
      <c r="AD19" s="37"/>
      <c r="AE19" s="37"/>
      <c r="AF19" s="37"/>
      <c r="AG19" s="9">
        <v>787695.78</v>
      </c>
      <c r="AI19" s="46"/>
    </row>
    <row r="20" spans="1:35" x14ac:dyDescent="0.25">
      <c r="A20" s="2"/>
      <c r="B20" s="11"/>
      <c r="C20" s="5" t="s">
        <v>72</v>
      </c>
      <c r="D20" s="4" t="s">
        <v>73</v>
      </c>
      <c r="E20" s="1"/>
      <c r="F20" s="1"/>
      <c r="G20" s="1"/>
      <c r="H20" s="1"/>
      <c r="I20" s="1"/>
      <c r="J20" s="1"/>
      <c r="K20" s="1"/>
      <c r="L20" s="1">
        <v>1196.43</v>
      </c>
      <c r="M20" s="1">
        <v>10896.59</v>
      </c>
      <c r="N20" s="1">
        <v>34950.32</v>
      </c>
      <c r="O20" s="1">
        <v>283217.23</v>
      </c>
      <c r="P20" s="1">
        <v>38442.400000000001</v>
      </c>
      <c r="Q20" s="1">
        <v>175374.96</v>
      </c>
      <c r="R20" s="1">
        <v>324886.33</v>
      </c>
      <c r="S20" s="1">
        <v>71411.210000000006</v>
      </c>
      <c r="T20" s="1">
        <v>43786.55</v>
      </c>
      <c r="U20" s="1">
        <v>573562.30000000005</v>
      </c>
      <c r="V20" s="1">
        <v>368057.59</v>
      </c>
      <c r="W20" s="1">
        <v>452820.18</v>
      </c>
      <c r="X20" s="1">
        <v>179.7</v>
      </c>
      <c r="Y20" s="1">
        <v>85626.4</v>
      </c>
      <c r="Z20" s="1">
        <v>256.13</v>
      </c>
      <c r="AA20" s="1">
        <v>23020.59</v>
      </c>
      <c r="AB20" s="37">
        <v>15563.69</v>
      </c>
      <c r="AC20" s="37"/>
      <c r="AD20" s="37"/>
      <c r="AE20" s="37">
        <v>92.71</v>
      </c>
      <c r="AF20" s="37"/>
      <c r="AG20" s="9">
        <v>2503341.31</v>
      </c>
      <c r="AI20" s="46"/>
    </row>
    <row r="21" spans="1:35" x14ac:dyDescent="0.25">
      <c r="A21" s="2"/>
      <c r="B21" s="11"/>
      <c r="C21" s="5" t="s">
        <v>74</v>
      </c>
      <c r="D21" s="4" t="s">
        <v>75</v>
      </c>
      <c r="E21" s="1"/>
      <c r="F21" s="1"/>
      <c r="G21" s="1"/>
      <c r="H21" s="1"/>
      <c r="I21" s="1"/>
      <c r="J21" s="1"/>
      <c r="K21" s="1"/>
      <c r="L21" s="1">
        <v>334.95</v>
      </c>
      <c r="M21" s="1">
        <v>2462.2600000000002</v>
      </c>
      <c r="N21" s="1">
        <v>6102.17</v>
      </c>
      <c r="O21" s="1">
        <v>7687.19</v>
      </c>
      <c r="P21" s="1">
        <v>8922.58</v>
      </c>
      <c r="Q21" s="1">
        <v>5426.49</v>
      </c>
      <c r="R21" s="1">
        <v>34837.26</v>
      </c>
      <c r="S21" s="1">
        <v>6803.28</v>
      </c>
      <c r="T21" s="1">
        <v>8896.44</v>
      </c>
      <c r="U21" s="1">
        <v>13827.68</v>
      </c>
      <c r="V21" s="1">
        <v>9369.02</v>
      </c>
      <c r="W21" s="1">
        <v>4375.8500000000004</v>
      </c>
      <c r="X21" s="1">
        <v>1851.21</v>
      </c>
      <c r="Y21" s="1">
        <v>1545.26</v>
      </c>
      <c r="Z21" s="1">
        <v>1485.44</v>
      </c>
      <c r="AA21" s="1">
        <v>774.96</v>
      </c>
      <c r="AB21" s="37">
        <v>289.35000000000002</v>
      </c>
      <c r="AC21" s="37"/>
      <c r="AD21" s="37"/>
      <c r="AE21" s="37"/>
      <c r="AF21" s="37"/>
      <c r="AG21" s="9">
        <v>114991.39</v>
      </c>
      <c r="AI21" s="46"/>
    </row>
    <row r="22" spans="1:35" x14ac:dyDescent="0.25">
      <c r="A22" s="2"/>
      <c r="B22" s="11"/>
      <c r="C22" s="5" t="s">
        <v>76</v>
      </c>
      <c r="D22" s="4" t="s">
        <v>77</v>
      </c>
      <c r="E22" s="1"/>
      <c r="F22" s="1"/>
      <c r="G22" s="1"/>
      <c r="H22" s="1"/>
      <c r="I22" s="1"/>
      <c r="J22" s="1"/>
      <c r="K22" s="1"/>
      <c r="L22" s="1"/>
      <c r="M22" s="1">
        <v>963.86</v>
      </c>
      <c r="N22" s="1"/>
      <c r="O22" s="1">
        <v>2003.56</v>
      </c>
      <c r="P22" s="1">
        <v>10379.07</v>
      </c>
      <c r="Q22" s="1">
        <v>24461.45</v>
      </c>
      <c r="R22" s="1">
        <v>21640.74</v>
      </c>
      <c r="S22" s="1">
        <v>49852.06</v>
      </c>
      <c r="T22" s="1">
        <v>57806.96</v>
      </c>
      <c r="U22" s="1">
        <v>63698.42</v>
      </c>
      <c r="V22" s="1">
        <v>36323.910000000003</v>
      </c>
      <c r="W22" s="1">
        <v>5529.16</v>
      </c>
      <c r="X22" s="1">
        <v>4367.26</v>
      </c>
      <c r="Y22" s="1">
        <v>2282.4899999999998</v>
      </c>
      <c r="Z22" s="1"/>
      <c r="AA22" s="1"/>
      <c r="AB22" s="37">
        <v>560.66</v>
      </c>
      <c r="AC22" s="37"/>
      <c r="AD22" s="37"/>
      <c r="AE22" s="37"/>
      <c r="AF22" s="37"/>
      <c r="AG22" s="9">
        <v>279869.59999999998</v>
      </c>
      <c r="AI22" s="46"/>
    </row>
    <row r="23" spans="1:35" x14ac:dyDescent="0.25">
      <c r="A23" s="2"/>
      <c r="B23" s="11"/>
      <c r="C23" s="5" t="s">
        <v>78</v>
      </c>
      <c r="D23" s="4" t="s">
        <v>79</v>
      </c>
      <c r="E23" s="1"/>
      <c r="F23" s="1"/>
      <c r="G23" s="1"/>
      <c r="H23" s="1"/>
      <c r="I23" s="1"/>
      <c r="J23" s="1"/>
      <c r="K23" s="1"/>
      <c r="L23" s="1"/>
      <c r="M23" s="1">
        <v>256.83999999999997</v>
      </c>
      <c r="N23" s="1">
        <v>43.86</v>
      </c>
      <c r="O23" s="1">
        <v>1.57</v>
      </c>
      <c r="P23" s="1">
        <v>1.53</v>
      </c>
      <c r="Q23" s="1">
        <v>1.65</v>
      </c>
      <c r="R23" s="1">
        <v>1458.77</v>
      </c>
      <c r="S23" s="1">
        <v>-114.46</v>
      </c>
      <c r="T23" s="1">
        <v>35.29</v>
      </c>
      <c r="U23" s="1">
        <v>9.4700000000000006</v>
      </c>
      <c r="V23" s="1">
        <v>10.56</v>
      </c>
      <c r="W23" s="1">
        <v>2358.7399999999998</v>
      </c>
      <c r="X23" s="1">
        <v>11.92</v>
      </c>
      <c r="Y23" s="1"/>
      <c r="Z23" s="1"/>
      <c r="AA23" s="1"/>
      <c r="AB23" s="37"/>
      <c r="AC23" s="37"/>
      <c r="AD23" s="37"/>
      <c r="AE23" s="37"/>
      <c r="AF23" s="37"/>
      <c r="AG23" s="9">
        <v>4075.74</v>
      </c>
      <c r="AI23" s="46"/>
    </row>
    <row r="24" spans="1:35" x14ac:dyDescent="0.25">
      <c r="A24" s="2"/>
      <c r="B24" s="11"/>
      <c r="C24" s="5" t="s">
        <v>80</v>
      </c>
      <c r="D24" s="4" t="s">
        <v>81</v>
      </c>
      <c r="E24" s="1"/>
      <c r="F24" s="1"/>
      <c r="G24" s="1"/>
      <c r="H24" s="1"/>
      <c r="I24" s="1"/>
      <c r="J24" s="1"/>
      <c r="K24" s="1"/>
      <c r="L24" s="1"/>
      <c r="M24" s="1">
        <v>2872.05</v>
      </c>
      <c r="N24" s="1">
        <v>1005.23</v>
      </c>
      <c r="O24" s="1">
        <v>163.04</v>
      </c>
      <c r="P24" s="1">
        <v>23368.43</v>
      </c>
      <c r="Q24" s="1">
        <v>24289.64</v>
      </c>
      <c r="R24" s="1">
        <v>19780.2</v>
      </c>
      <c r="S24" s="1">
        <v>11114.53</v>
      </c>
      <c r="T24" s="1">
        <v>55566.92</v>
      </c>
      <c r="U24" s="1">
        <v>9717.6299999999992</v>
      </c>
      <c r="V24" s="1">
        <v>7244.39</v>
      </c>
      <c r="W24" s="1">
        <v>1978.75</v>
      </c>
      <c r="X24" s="1">
        <v>2102.23</v>
      </c>
      <c r="Y24" s="1"/>
      <c r="Z24" s="1"/>
      <c r="AA24" s="1"/>
      <c r="AB24" s="37"/>
      <c r="AC24" s="37"/>
      <c r="AD24" s="37"/>
      <c r="AE24" s="37"/>
      <c r="AF24" s="37"/>
      <c r="AG24" s="9">
        <v>159203.04</v>
      </c>
      <c r="AI24" s="46"/>
    </row>
    <row r="25" spans="1:35" x14ac:dyDescent="0.25">
      <c r="A25" s="2"/>
      <c r="B25" s="11"/>
      <c r="C25" s="5" t="s">
        <v>82</v>
      </c>
      <c r="D25" s="4" t="s">
        <v>83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894.41</v>
      </c>
      <c r="P25" s="1">
        <v>10856.75</v>
      </c>
      <c r="Q25" s="1">
        <v>7322.32</v>
      </c>
      <c r="R25" s="1">
        <v>8338.69</v>
      </c>
      <c r="S25" s="1">
        <v>26749.38</v>
      </c>
      <c r="T25" s="1">
        <v>15194.21</v>
      </c>
      <c r="U25" s="1">
        <v>25063.57</v>
      </c>
      <c r="V25" s="1">
        <v>33294.06</v>
      </c>
      <c r="W25" s="1">
        <v>28442.12</v>
      </c>
      <c r="X25" s="1">
        <v>11860.3</v>
      </c>
      <c r="Y25" s="1">
        <v>5438.42</v>
      </c>
      <c r="Z25" s="1">
        <v>1618.13</v>
      </c>
      <c r="AA25" s="1">
        <v>902.68</v>
      </c>
      <c r="AB25" s="37">
        <v>805.26</v>
      </c>
      <c r="AC25" s="37"/>
      <c r="AD25" s="37"/>
      <c r="AE25" s="37"/>
      <c r="AF25" s="37"/>
      <c r="AG25" s="9">
        <v>176780.3</v>
      </c>
      <c r="AI25" s="46"/>
    </row>
    <row r="26" spans="1:35" x14ac:dyDescent="0.25">
      <c r="A26" s="2"/>
      <c r="B26" s="11"/>
      <c r="C26" s="5" t="s">
        <v>84</v>
      </c>
      <c r="D26" s="4" t="s">
        <v>85</v>
      </c>
      <c r="E26" s="1"/>
      <c r="F26" s="1"/>
      <c r="G26" s="1"/>
      <c r="H26" s="1"/>
      <c r="I26" s="1"/>
      <c r="J26" s="1"/>
      <c r="K26" s="1"/>
      <c r="L26" s="1"/>
      <c r="M26" s="1">
        <v>1058.0999999999999</v>
      </c>
      <c r="N26" s="1">
        <v>1553.81</v>
      </c>
      <c r="O26" s="1">
        <v>42666.52</v>
      </c>
      <c r="P26" s="1">
        <v>169392.88</v>
      </c>
      <c r="Q26" s="1">
        <v>164257.57</v>
      </c>
      <c r="R26" s="1">
        <v>75739.320000000007</v>
      </c>
      <c r="S26" s="1">
        <v>99889.14</v>
      </c>
      <c r="T26" s="1">
        <v>39224.959999999999</v>
      </c>
      <c r="U26" s="1">
        <v>9512.02</v>
      </c>
      <c r="V26" s="1">
        <v>1516280.9</v>
      </c>
      <c r="W26" s="1">
        <v>22223.99</v>
      </c>
      <c r="X26" s="1">
        <v>7061.55</v>
      </c>
      <c r="Y26" s="1">
        <v>3795.07</v>
      </c>
      <c r="Z26" s="1">
        <v>3204.55</v>
      </c>
      <c r="AA26" s="1">
        <v>3107.45</v>
      </c>
      <c r="AB26" s="37">
        <v>2414.34</v>
      </c>
      <c r="AC26" s="37"/>
      <c r="AD26" s="37"/>
      <c r="AE26" s="37"/>
      <c r="AF26" s="37"/>
      <c r="AG26" s="9">
        <v>2161382.17</v>
      </c>
      <c r="AI26" s="46"/>
    </row>
    <row r="27" spans="1:35" x14ac:dyDescent="0.25">
      <c r="A27" s="2"/>
      <c r="B27" s="11"/>
      <c r="C27" s="5" t="s">
        <v>86</v>
      </c>
      <c r="D27" s="4" t="s">
        <v>87</v>
      </c>
      <c r="E27" s="1"/>
      <c r="F27" s="1"/>
      <c r="G27" s="1"/>
      <c r="H27" s="1"/>
      <c r="I27" s="1"/>
      <c r="J27" s="1"/>
      <c r="K27" s="1"/>
      <c r="L27" s="1"/>
      <c r="M27" s="1"/>
      <c r="N27" s="1">
        <v>3084.41</v>
      </c>
      <c r="O27" s="1">
        <v>6332.69</v>
      </c>
      <c r="P27" s="1">
        <v>12016.97</v>
      </c>
      <c r="Q27" s="1">
        <v>17806.52</v>
      </c>
      <c r="R27" s="1">
        <v>1061476.79</v>
      </c>
      <c r="S27" s="1">
        <v>621624.72</v>
      </c>
      <c r="T27" s="1">
        <v>47676.72</v>
      </c>
      <c r="U27" s="1">
        <v>-484352.99</v>
      </c>
      <c r="V27" s="1">
        <v>665948</v>
      </c>
      <c r="W27" s="1">
        <v>11987.53</v>
      </c>
      <c r="X27" s="1">
        <v>2337.42</v>
      </c>
      <c r="Y27" s="1">
        <v>-1517668.17</v>
      </c>
      <c r="Z27" s="1">
        <v>-298680.68</v>
      </c>
      <c r="AA27" s="1">
        <v>525.46</v>
      </c>
      <c r="AB27" s="37"/>
      <c r="AC27" s="37"/>
      <c r="AD27" s="37"/>
      <c r="AE27" s="37"/>
      <c r="AF27" s="37"/>
      <c r="AG27" s="9">
        <v>150115.39000000001</v>
      </c>
      <c r="AI27" s="46"/>
    </row>
    <row r="28" spans="1:35" x14ac:dyDescent="0.25">
      <c r="A28" s="2"/>
      <c r="B28" s="11"/>
      <c r="C28" s="5" t="s">
        <v>88</v>
      </c>
      <c r="D28" s="4" t="s">
        <v>89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794545.14</v>
      </c>
      <c r="P28" s="1">
        <v>1165245.9099999999</v>
      </c>
      <c r="Q28" s="1">
        <v>90729.41</v>
      </c>
      <c r="R28" s="1">
        <v>282744.84999999998</v>
      </c>
      <c r="S28" s="1">
        <v>393908.92</v>
      </c>
      <c r="T28" s="1">
        <v>5997.46</v>
      </c>
      <c r="U28" s="1">
        <v>3328.48</v>
      </c>
      <c r="V28" s="1">
        <v>273109.73</v>
      </c>
      <c r="W28" s="1">
        <v>283807.28999999998</v>
      </c>
      <c r="X28" s="1">
        <v>715565.88</v>
      </c>
      <c r="Y28" s="1">
        <v>283583.8</v>
      </c>
      <c r="Z28" s="1">
        <v>48097.03</v>
      </c>
      <c r="AA28" s="1">
        <v>4570.87</v>
      </c>
      <c r="AB28" s="37">
        <v>1756.11</v>
      </c>
      <c r="AC28" s="37"/>
      <c r="AD28" s="37"/>
      <c r="AE28" s="37"/>
      <c r="AF28" s="37"/>
      <c r="AG28" s="9">
        <v>4346990.88</v>
      </c>
      <c r="AI28" s="46"/>
    </row>
    <row r="29" spans="1:35" x14ac:dyDescent="0.25">
      <c r="A29" s="2"/>
      <c r="B29" s="11"/>
      <c r="C29" s="5" t="s">
        <v>90</v>
      </c>
      <c r="D29" s="4" t="s">
        <v>91</v>
      </c>
      <c r="E29" s="1"/>
      <c r="F29" s="1"/>
      <c r="G29" s="1"/>
      <c r="H29" s="1"/>
      <c r="I29" s="1"/>
      <c r="J29" s="1"/>
      <c r="K29" s="1"/>
      <c r="L29" s="1">
        <v>388.49</v>
      </c>
      <c r="M29" s="1">
        <v>32381.78</v>
      </c>
      <c r="N29" s="1">
        <v>143363.29999999999</v>
      </c>
      <c r="O29" s="1">
        <v>403055.5</v>
      </c>
      <c r="P29" s="1">
        <v>-211271.13</v>
      </c>
      <c r="Q29" s="1">
        <v>16626.849999999999</v>
      </c>
      <c r="R29" s="1">
        <v>-36947.050000000003</v>
      </c>
      <c r="S29" s="1">
        <v>851649.76</v>
      </c>
      <c r="T29" s="1">
        <v>1508125.26</v>
      </c>
      <c r="U29" s="1">
        <v>964574.47</v>
      </c>
      <c r="V29" s="1">
        <v>43845.06</v>
      </c>
      <c r="W29" s="1">
        <v>29313.200000000001</v>
      </c>
      <c r="X29" s="1">
        <v>21616.95</v>
      </c>
      <c r="Y29" s="1">
        <v>150983.6</v>
      </c>
      <c r="Z29" s="1">
        <v>13580.14</v>
      </c>
      <c r="AA29" s="1">
        <v>-4665466.76</v>
      </c>
      <c r="AB29" s="37"/>
      <c r="AC29" s="37"/>
      <c r="AD29" s="37"/>
      <c r="AE29" s="37"/>
      <c r="AF29" s="37"/>
      <c r="AG29" s="9">
        <v>-734180.58</v>
      </c>
      <c r="AI29" s="46"/>
    </row>
    <row r="30" spans="1:35" x14ac:dyDescent="0.25">
      <c r="A30" s="2"/>
      <c r="B30" s="11"/>
      <c r="C30" s="5" t="s">
        <v>92</v>
      </c>
      <c r="D30" s="4" t="s">
        <v>93</v>
      </c>
      <c r="E30" s="1"/>
      <c r="F30" s="1"/>
      <c r="G30" s="1"/>
      <c r="H30" s="1"/>
      <c r="I30" s="1"/>
      <c r="J30" s="1"/>
      <c r="K30" s="1"/>
      <c r="L30" s="1">
        <v>1169.0999999999999</v>
      </c>
      <c r="M30" s="1">
        <v>11273.82</v>
      </c>
      <c r="N30" s="1">
        <v>30396.65</v>
      </c>
      <c r="O30" s="1">
        <v>39091.050000000003</v>
      </c>
      <c r="P30" s="1">
        <v>94140.15</v>
      </c>
      <c r="Q30" s="1">
        <v>53551.26</v>
      </c>
      <c r="R30" s="1">
        <v>186698.78</v>
      </c>
      <c r="S30" s="1">
        <v>814176.35</v>
      </c>
      <c r="T30" s="1">
        <v>14362.17</v>
      </c>
      <c r="U30" s="1">
        <v>1099900.5900000001</v>
      </c>
      <c r="V30" s="1">
        <v>1007083.04</v>
      </c>
      <c r="W30" s="1">
        <v>-725688.23</v>
      </c>
      <c r="X30" s="1">
        <v>625180.55000000005</v>
      </c>
      <c r="Y30" s="1">
        <v>38727.06</v>
      </c>
      <c r="Z30" s="1">
        <v>17539.259999999998</v>
      </c>
      <c r="AA30" s="1">
        <v>213012.9</v>
      </c>
      <c r="AB30" s="37">
        <v>432.76</v>
      </c>
      <c r="AC30" s="37"/>
      <c r="AD30" s="37">
        <v>21812.03</v>
      </c>
      <c r="AE30" s="37"/>
      <c r="AF30" s="37"/>
      <c r="AG30" s="9">
        <v>3542859.29</v>
      </c>
      <c r="AI30" s="46"/>
    </row>
    <row r="31" spans="1:35" x14ac:dyDescent="0.25">
      <c r="A31" s="2"/>
      <c r="B31" s="11"/>
      <c r="C31" s="5" t="s">
        <v>94</v>
      </c>
      <c r="D31" s="4" t="s">
        <v>95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0</v>
      </c>
      <c r="P31" s="1"/>
      <c r="Q31" s="1"/>
      <c r="R31" s="1">
        <v>311317.21000000002</v>
      </c>
      <c r="S31" s="1"/>
      <c r="T31" s="1">
        <v>708.77</v>
      </c>
      <c r="U31" s="1">
        <v>21010.74</v>
      </c>
      <c r="V31" s="1">
        <v>41443.31</v>
      </c>
      <c r="W31" s="1">
        <v>53868.41</v>
      </c>
      <c r="X31" s="1">
        <v>154336.54999999999</v>
      </c>
      <c r="Y31" s="1">
        <v>35382.550000000003</v>
      </c>
      <c r="Z31" s="1">
        <v>5412.39</v>
      </c>
      <c r="AA31" s="1">
        <v>46584.7</v>
      </c>
      <c r="AB31" s="37">
        <v>546.98</v>
      </c>
      <c r="AC31" s="37">
        <v>190.29</v>
      </c>
      <c r="AD31" s="37">
        <v>1962.66</v>
      </c>
      <c r="AE31" s="37">
        <v>93.46</v>
      </c>
      <c r="AF31" s="37"/>
      <c r="AG31" s="9">
        <v>672858.02</v>
      </c>
      <c r="AI31" s="46"/>
    </row>
    <row r="32" spans="1:35" x14ac:dyDescent="0.25">
      <c r="A32" s="2"/>
      <c r="B32" s="11"/>
      <c r="C32" s="5" t="s">
        <v>96</v>
      </c>
      <c r="D32" s="4" t="s">
        <v>97</v>
      </c>
      <c r="E32" s="1"/>
      <c r="F32" s="1"/>
      <c r="G32" s="1"/>
      <c r="H32" s="1"/>
      <c r="I32" s="1"/>
      <c r="J32" s="1"/>
      <c r="K32" s="1"/>
      <c r="L32" s="1"/>
      <c r="M32" s="1">
        <v>2947.08</v>
      </c>
      <c r="N32" s="1">
        <v>6945.77</v>
      </c>
      <c r="O32" s="1">
        <v>11487.77</v>
      </c>
      <c r="P32" s="1">
        <v>16871.72</v>
      </c>
      <c r="Q32" s="1">
        <v>49997.440000000002</v>
      </c>
      <c r="R32" s="1">
        <v>47582.63</v>
      </c>
      <c r="S32" s="1">
        <v>39157.120000000003</v>
      </c>
      <c r="T32" s="1">
        <v>16927.29</v>
      </c>
      <c r="U32" s="1">
        <v>13919.42</v>
      </c>
      <c r="V32" s="1">
        <v>4877.3</v>
      </c>
      <c r="W32" s="1">
        <v>6707.14</v>
      </c>
      <c r="X32" s="1">
        <v>3078.88</v>
      </c>
      <c r="Y32" s="1">
        <v>3095.4</v>
      </c>
      <c r="Z32" s="1">
        <v>1324.32</v>
      </c>
      <c r="AA32" s="1">
        <v>2095.4899999999998</v>
      </c>
      <c r="AB32" s="37">
        <v>575.95000000000005</v>
      </c>
      <c r="AC32" s="37"/>
      <c r="AD32" s="37"/>
      <c r="AE32" s="37"/>
      <c r="AF32" s="37"/>
      <c r="AG32" s="9">
        <v>227590.72</v>
      </c>
      <c r="AI32" s="46"/>
    </row>
    <row r="33" spans="1:35" x14ac:dyDescent="0.25">
      <c r="A33" s="2"/>
      <c r="B33" s="11"/>
      <c r="C33" s="5" t="s">
        <v>98</v>
      </c>
      <c r="D33" s="4" t="s">
        <v>99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4258.18</v>
      </c>
      <c r="P33" s="1">
        <v>6922.6</v>
      </c>
      <c r="Q33" s="1">
        <v>31366.55</v>
      </c>
      <c r="R33" s="1">
        <v>72215.64</v>
      </c>
      <c r="S33" s="1">
        <v>84643.77</v>
      </c>
      <c r="T33" s="1">
        <v>70295.839999999997</v>
      </c>
      <c r="U33" s="1">
        <v>62339.519999999997</v>
      </c>
      <c r="V33" s="1">
        <v>115275.81</v>
      </c>
      <c r="W33" s="1">
        <v>206867.51</v>
      </c>
      <c r="X33" s="1">
        <v>15016.48</v>
      </c>
      <c r="Y33" s="1">
        <v>3214.07</v>
      </c>
      <c r="Z33" s="1">
        <v>3207.38</v>
      </c>
      <c r="AA33" s="1">
        <v>2500.85</v>
      </c>
      <c r="AB33" s="37"/>
      <c r="AC33" s="37"/>
      <c r="AD33" s="37">
        <v>22149.37</v>
      </c>
      <c r="AE33" s="37">
        <v>30.08</v>
      </c>
      <c r="AF33" s="37"/>
      <c r="AG33" s="9">
        <v>700303.65</v>
      </c>
      <c r="AI33" s="46"/>
    </row>
    <row r="34" spans="1:35" x14ac:dyDescent="0.25">
      <c r="A34" s="2"/>
      <c r="B34" s="11"/>
      <c r="C34" s="5" t="s">
        <v>100</v>
      </c>
      <c r="D34" s="4" t="s">
        <v>101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55679.3</v>
      </c>
      <c r="P34" s="1">
        <v>225178.47</v>
      </c>
      <c r="Q34" s="1">
        <v>36066.959999999999</v>
      </c>
      <c r="R34" s="1">
        <v>29217.01</v>
      </c>
      <c r="S34" s="1">
        <v>6921.82</v>
      </c>
      <c r="T34" s="1">
        <v>71023.509999999995</v>
      </c>
      <c r="U34" s="1">
        <v>12649.15</v>
      </c>
      <c r="V34" s="1">
        <v>10213.42</v>
      </c>
      <c r="W34" s="1">
        <v>3895.15</v>
      </c>
      <c r="X34" s="1"/>
      <c r="Y34" s="1">
        <v>269.08</v>
      </c>
      <c r="Z34" s="1">
        <v>-286.92</v>
      </c>
      <c r="AA34" s="1"/>
      <c r="AB34" s="37"/>
      <c r="AC34" s="37"/>
      <c r="AD34" s="37"/>
      <c r="AE34" s="37"/>
      <c r="AF34" s="37"/>
      <c r="AG34" s="9">
        <v>450826.95</v>
      </c>
      <c r="AI34" s="46"/>
    </row>
    <row r="35" spans="1:35" x14ac:dyDescent="0.25">
      <c r="A35" s="2"/>
      <c r="B35" s="11"/>
      <c r="C35" s="5" t="s">
        <v>102</v>
      </c>
      <c r="D35" s="4" t="s">
        <v>103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1200.22</v>
      </c>
      <c r="R35" s="1">
        <v>243.82</v>
      </c>
      <c r="S35" s="1">
        <v>182.87</v>
      </c>
      <c r="T35" s="1">
        <v>60.96</v>
      </c>
      <c r="U35" s="1">
        <v>17.91</v>
      </c>
      <c r="V35" s="1">
        <v>60.96</v>
      </c>
      <c r="W35" s="1"/>
      <c r="X35" s="1"/>
      <c r="Y35" s="1"/>
      <c r="Z35" s="1">
        <v>711</v>
      </c>
      <c r="AA35" s="1"/>
      <c r="AB35" s="37"/>
      <c r="AC35" s="37"/>
      <c r="AD35" s="37"/>
      <c r="AE35" s="37"/>
      <c r="AF35" s="37"/>
      <c r="AG35" s="9">
        <v>2477.7399999999998</v>
      </c>
      <c r="AI35" s="46"/>
    </row>
    <row r="36" spans="1:35" x14ac:dyDescent="0.25">
      <c r="A36" s="2"/>
      <c r="B36" s="11"/>
      <c r="C36" s="5" t="s">
        <v>104</v>
      </c>
      <c r="D36" s="4" t="s">
        <v>105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53.03</v>
      </c>
      <c r="P36" s="1">
        <v>26529.63</v>
      </c>
      <c r="Q36" s="1">
        <v>60.96</v>
      </c>
      <c r="R36" s="1">
        <v>878.59</v>
      </c>
      <c r="S36" s="1">
        <v>279.73</v>
      </c>
      <c r="T36" s="1">
        <v>7805.06</v>
      </c>
      <c r="U36" s="1"/>
      <c r="V36" s="1">
        <v>210.4</v>
      </c>
      <c r="W36" s="1">
        <v>906.11</v>
      </c>
      <c r="X36" s="1">
        <v>181.19</v>
      </c>
      <c r="Y36" s="1"/>
      <c r="Z36" s="1"/>
      <c r="AA36" s="1"/>
      <c r="AB36" s="37">
        <v>-1100</v>
      </c>
      <c r="AC36" s="37"/>
      <c r="AD36" s="37"/>
      <c r="AE36" s="37"/>
      <c r="AF36" s="37"/>
      <c r="AG36" s="9">
        <v>35804.699999999997</v>
      </c>
      <c r="AI36" s="46"/>
    </row>
    <row r="37" spans="1:35" x14ac:dyDescent="0.25">
      <c r="A37" s="2"/>
      <c r="B37" s="11"/>
      <c r="C37" s="5" t="s">
        <v>106</v>
      </c>
      <c r="D37" s="4" t="s">
        <v>107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510.37</v>
      </c>
      <c r="Q37" s="1">
        <v>286.61</v>
      </c>
      <c r="R37" s="1">
        <v>559.27</v>
      </c>
      <c r="S37" s="1">
        <v>157.80000000000001</v>
      </c>
      <c r="T37" s="1">
        <v>105.2</v>
      </c>
      <c r="U37" s="1">
        <v>8536.4599999999991</v>
      </c>
      <c r="V37" s="1">
        <v>578.66</v>
      </c>
      <c r="W37" s="1">
        <v>-548.73</v>
      </c>
      <c r="X37" s="1"/>
      <c r="Y37" s="1"/>
      <c r="Z37" s="1"/>
      <c r="AA37" s="1"/>
      <c r="AB37" s="37"/>
      <c r="AC37" s="37"/>
      <c r="AD37" s="37"/>
      <c r="AE37" s="37"/>
      <c r="AF37" s="37"/>
      <c r="AG37" s="9">
        <v>10185.64</v>
      </c>
      <c r="AI37" s="46"/>
    </row>
    <row r="38" spans="1:35" x14ac:dyDescent="0.25">
      <c r="A38" s="2"/>
      <c r="B38" s="11"/>
      <c r="C38" s="5" t="s">
        <v>108</v>
      </c>
      <c r="D38" s="4" t="s">
        <v>109</v>
      </c>
      <c r="E38" s="1"/>
      <c r="F38" s="1"/>
      <c r="G38" s="1"/>
      <c r="H38" s="1"/>
      <c r="I38" s="1"/>
      <c r="J38" s="1"/>
      <c r="K38" s="1"/>
      <c r="L38" s="1"/>
      <c r="M38" s="1"/>
      <c r="N38" s="1">
        <v>1315.35</v>
      </c>
      <c r="O38" s="1">
        <v>7024.29</v>
      </c>
      <c r="P38" s="1">
        <v>5113.9799999999996</v>
      </c>
      <c r="Q38" s="1">
        <v>7765.2</v>
      </c>
      <c r="R38" s="1">
        <v>9838.69</v>
      </c>
      <c r="S38" s="1">
        <v>8518.14</v>
      </c>
      <c r="T38" s="1">
        <v>12699.93</v>
      </c>
      <c r="U38" s="1">
        <v>26895.46</v>
      </c>
      <c r="V38" s="1">
        <v>13037.15</v>
      </c>
      <c r="W38" s="1">
        <v>8153.97</v>
      </c>
      <c r="X38" s="1">
        <v>5812.92</v>
      </c>
      <c r="Y38" s="1">
        <v>8179.75</v>
      </c>
      <c r="Z38" s="1">
        <v>2885</v>
      </c>
      <c r="AA38" s="1">
        <v>4033.06</v>
      </c>
      <c r="AB38" s="37">
        <v>756.7</v>
      </c>
      <c r="AC38" s="37"/>
      <c r="AD38" s="37"/>
      <c r="AE38" s="37"/>
      <c r="AF38" s="37"/>
      <c r="AG38" s="9">
        <v>122029.59</v>
      </c>
      <c r="AI38" s="46"/>
    </row>
    <row r="39" spans="1:35" x14ac:dyDescent="0.25">
      <c r="A39" s="2"/>
      <c r="B39" s="11"/>
      <c r="C39" s="5" t="s">
        <v>110</v>
      </c>
      <c r="D39" s="4" t="s">
        <v>111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1483.22</v>
      </c>
      <c r="Y39" s="1">
        <v>-1483.22</v>
      </c>
      <c r="Z39" s="1"/>
      <c r="AA39" s="1"/>
      <c r="AB39" s="37"/>
      <c r="AC39" s="37"/>
      <c r="AD39" s="37"/>
      <c r="AE39" s="37"/>
      <c r="AF39" s="37"/>
      <c r="AG39" s="9">
        <v>0</v>
      </c>
      <c r="AI39" s="46"/>
    </row>
    <row r="40" spans="1:35" x14ac:dyDescent="0.25">
      <c r="A40" s="2"/>
      <c r="B40" s="11"/>
      <c r="C40" s="5" t="s">
        <v>112</v>
      </c>
      <c r="D40" s="4" t="s">
        <v>113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v>648.74</v>
      </c>
      <c r="Y40" s="1"/>
      <c r="Z40" s="1"/>
      <c r="AA40" s="1"/>
      <c r="AB40" s="37"/>
      <c r="AC40" s="37"/>
      <c r="AD40" s="37"/>
      <c r="AE40" s="37"/>
      <c r="AF40" s="37"/>
      <c r="AG40" s="9">
        <v>648.74</v>
      </c>
      <c r="AI40" s="46"/>
    </row>
    <row r="41" spans="1:35" x14ac:dyDescent="0.25">
      <c r="A41" s="2"/>
      <c r="B41" s="11"/>
      <c r="C41" s="5" t="s">
        <v>114</v>
      </c>
      <c r="D41" s="4" t="s">
        <v>115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v>4180.54</v>
      </c>
      <c r="Y41" s="1"/>
      <c r="Z41" s="1"/>
      <c r="AA41" s="1"/>
      <c r="AB41" s="37"/>
      <c r="AC41" s="37"/>
      <c r="AD41" s="37"/>
      <c r="AE41" s="37"/>
      <c r="AF41" s="37"/>
      <c r="AG41" s="9">
        <v>4180.54</v>
      </c>
      <c r="AI41" s="46"/>
    </row>
    <row r="42" spans="1:35" x14ac:dyDescent="0.25">
      <c r="A42" s="2"/>
      <c r="B42" s="11"/>
      <c r="C42" s="5" t="s">
        <v>116</v>
      </c>
      <c r="D42" s="4" t="s">
        <v>117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2633025.15</v>
      </c>
      <c r="Y42" s="1">
        <v>37696.17</v>
      </c>
      <c r="Z42" s="1">
        <v>39410.410000000003</v>
      </c>
      <c r="AA42" s="1">
        <v>31214.09</v>
      </c>
      <c r="AB42" s="37">
        <v>41862.92</v>
      </c>
      <c r="AC42" s="37"/>
      <c r="AD42" s="37"/>
      <c r="AE42" s="37"/>
      <c r="AF42" s="37"/>
      <c r="AG42" s="9">
        <v>2783208.74</v>
      </c>
      <c r="AI42" s="46"/>
    </row>
    <row r="43" spans="1:35" x14ac:dyDescent="0.25">
      <c r="A43" s="2"/>
      <c r="B43" s="11"/>
      <c r="C43" s="19" t="s">
        <v>57</v>
      </c>
      <c r="D43" s="15"/>
      <c r="E43" s="12"/>
      <c r="F43" s="12"/>
      <c r="G43" s="12"/>
      <c r="H43" s="12"/>
      <c r="I43" s="12"/>
      <c r="J43" s="12"/>
      <c r="K43" s="12">
        <v>4769.9399999999996</v>
      </c>
      <c r="L43" s="12">
        <v>14566.4</v>
      </c>
      <c r="M43" s="12">
        <v>84400.1</v>
      </c>
      <c r="N43" s="12">
        <v>233163.55</v>
      </c>
      <c r="O43" s="12">
        <v>1709371.91</v>
      </c>
      <c r="P43" s="12">
        <v>1607432</v>
      </c>
      <c r="Q43" s="12">
        <v>803860.35</v>
      </c>
      <c r="R43" s="12">
        <v>2443961.34</v>
      </c>
      <c r="S43" s="12">
        <v>3056426.72</v>
      </c>
      <c r="T43" s="12">
        <v>1987166.67</v>
      </c>
      <c r="U43" s="12">
        <v>2552127.02</v>
      </c>
      <c r="V43" s="12">
        <v>4259962.43</v>
      </c>
      <c r="W43" s="12">
        <v>668306.04</v>
      </c>
      <c r="X43" s="12">
        <v>4218340.18</v>
      </c>
      <c r="Y43" s="12">
        <v>-836613.79</v>
      </c>
      <c r="Z43" s="12">
        <v>72771.289999999994</v>
      </c>
      <c r="AA43" s="12">
        <v>-4321428.68</v>
      </c>
      <c r="AB43" s="38">
        <v>66213.320000000007</v>
      </c>
      <c r="AC43" s="38">
        <v>2668.12</v>
      </c>
      <c r="AD43" s="38">
        <v>42185.15</v>
      </c>
      <c r="AE43" s="38">
        <v>-1183.75</v>
      </c>
      <c r="AF43" s="38"/>
      <c r="AG43" s="9">
        <v>18668466.309999999</v>
      </c>
      <c r="AI43" s="46"/>
    </row>
    <row r="44" spans="1:35" x14ac:dyDescent="0.25">
      <c r="A44" s="4" t="s">
        <v>33</v>
      </c>
      <c r="B44" s="5" t="s">
        <v>34</v>
      </c>
      <c r="C44" s="5" t="s">
        <v>118</v>
      </c>
      <c r="D44" s="4" t="s">
        <v>119</v>
      </c>
      <c r="E44" s="1"/>
      <c r="F44" s="1"/>
      <c r="G44" s="1"/>
      <c r="H44" s="1">
        <v>2609.25</v>
      </c>
      <c r="I44" s="1">
        <v>105.87</v>
      </c>
      <c r="J44" s="1">
        <v>67275.509999999995</v>
      </c>
      <c r="K44" s="1">
        <v>226495.8</v>
      </c>
      <c r="L44" s="1">
        <v>25295.63</v>
      </c>
      <c r="M44" s="1">
        <v>118413.93</v>
      </c>
      <c r="N44" s="1">
        <v>35326.26</v>
      </c>
      <c r="O44" s="1">
        <v>6148.02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37"/>
      <c r="AC44" s="37"/>
      <c r="AD44" s="37"/>
      <c r="AE44" s="37"/>
      <c r="AF44" s="37"/>
      <c r="AG44" s="9">
        <v>481670.27</v>
      </c>
    </row>
    <row r="45" spans="1:35" x14ac:dyDescent="0.25">
      <c r="A45" s="2"/>
      <c r="B45" s="11"/>
      <c r="C45" s="5" t="s">
        <v>120</v>
      </c>
      <c r="D45" s="4" t="s">
        <v>121</v>
      </c>
      <c r="E45" s="1"/>
      <c r="F45" s="1"/>
      <c r="G45" s="1"/>
      <c r="H45" s="1">
        <v>8628.74</v>
      </c>
      <c r="I45" s="1">
        <v>1284773.74</v>
      </c>
      <c r="J45" s="1">
        <v>3815979.26</v>
      </c>
      <c r="K45" s="1">
        <v>665713.44999999995</v>
      </c>
      <c r="L45" s="1">
        <v>7029652.5300000003</v>
      </c>
      <c r="M45" s="1">
        <v>1234054.45</v>
      </c>
      <c r="N45" s="1">
        <v>919649.16</v>
      </c>
      <c r="O45" s="1">
        <v>2537082.59</v>
      </c>
      <c r="P45" s="1">
        <v>-454977.64</v>
      </c>
      <c r="Q45" s="1">
        <v>314360.55</v>
      </c>
      <c r="R45" s="1">
        <v>129614.61</v>
      </c>
      <c r="S45" s="1">
        <v>9058.43</v>
      </c>
      <c r="T45" s="1">
        <v>310380.28999999998</v>
      </c>
      <c r="U45" s="1">
        <v>-7263.02</v>
      </c>
      <c r="V45" s="1">
        <v>269704.84000000003</v>
      </c>
      <c r="W45" s="1">
        <v>4028.15</v>
      </c>
      <c r="X45" s="1">
        <v>541.85</v>
      </c>
      <c r="Y45" s="1">
        <v>-15646.92</v>
      </c>
      <c r="Z45" s="1">
        <v>71.53</v>
      </c>
      <c r="AA45" s="1">
        <v>692913.66</v>
      </c>
      <c r="AB45" s="37">
        <v>-9752.7800000000007</v>
      </c>
      <c r="AC45" s="37">
        <v>47905.75</v>
      </c>
      <c r="AD45" s="37">
        <v>-43379.3</v>
      </c>
      <c r="AE45" s="37">
        <v>-2562.2199999999998</v>
      </c>
      <c r="AF45" s="37">
        <v>0</v>
      </c>
      <c r="AG45" s="9">
        <v>18740531.699999999</v>
      </c>
    </row>
    <row r="46" spans="1:35" x14ac:dyDescent="0.25">
      <c r="A46" s="2"/>
      <c r="B46" s="11"/>
      <c r="C46" s="5" t="s">
        <v>122</v>
      </c>
      <c r="D46" s="4" t="s">
        <v>123</v>
      </c>
      <c r="E46" s="1"/>
      <c r="F46" s="1"/>
      <c r="G46" s="1"/>
      <c r="H46" s="1"/>
      <c r="I46" s="1"/>
      <c r="J46" s="1">
        <v>301122.7</v>
      </c>
      <c r="K46" s="1">
        <v>9164.39</v>
      </c>
      <c r="L46" s="1">
        <v>8687.2800000000007</v>
      </c>
      <c r="M46" s="1">
        <v>120005.33</v>
      </c>
      <c r="N46" s="1">
        <v>18709.48</v>
      </c>
      <c r="O46" s="1">
        <v>23247.09</v>
      </c>
      <c r="P46" s="1">
        <v>-7307.39</v>
      </c>
      <c r="Q46" s="1">
        <v>5797.32</v>
      </c>
      <c r="R46" s="1">
        <v>1114.26</v>
      </c>
      <c r="S46" s="1"/>
      <c r="T46" s="1"/>
      <c r="U46" s="1"/>
      <c r="V46" s="1"/>
      <c r="W46" s="1"/>
      <c r="X46" s="1"/>
      <c r="Y46" s="1"/>
      <c r="Z46" s="1"/>
      <c r="AA46" s="1"/>
      <c r="AB46" s="37"/>
      <c r="AC46" s="37"/>
      <c r="AD46" s="37"/>
      <c r="AE46" s="37"/>
      <c r="AF46" s="37"/>
      <c r="AG46" s="9">
        <v>480540.46</v>
      </c>
    </row>
    <row r="47" spans="1:35" x14ac:dyDescent="0.25">
      <c r="A47" s="2"/>
      <c r="B47" s="11"/>
      <c r="C47" s="5" t="s">
        <v>124</v>
      </c>
      <c r="D47" s="4" t="s">
        <v>125</v>
      </c>
      <c r="E47" s="1"/>
      <c r="F47" s="1"/>
      <c r="G47" s="1"/>
      <c r="H47" s="1"/>
      <c r="I47" s="1"/>
      <c r="J47" s="1">
        <v>416688.98</v>
      </c>
      <c r="K47" s="1">
        <v>10739.06</v>
      </c>
      <c r="L47" s="1">
        <v>72902.02</v>
      </c>
      <c r="M47" s="1">
        <v>9167.9699999999993</v>
      </c>
      <c r="N47" s="1">
        <v>114892.59</v>
      </c>
      <c r="O47" s="1">
        <v>17475.21</v>
      </c>
      <c r="P47" s="1">
        <v>-7430.64</v>
      </c>
      <c r="Q47" s="1">
        <v>11264.02</v>
      </c>
      <c r="R47" s="1">
        <v>68.150000000000006</v>
      </c>
      <c r="S47" s="1"/>
      <c r="T47" s="1"/>
      <c r="U47" s="1"/>
      <c r="V47" s="1"/>
      <c r="W47" s="1"/>
      <c r="X47" s="1"/>
      <c r="Y47" s="1"/>
      <c r="Z47" s="1"/>
      <c r="AA47" s="1"/>
      <c r="AB47" s="37"/>
      <c r="AC47" s="37"/>
      <c r="AD47" s="37"/>
      <c r="AE47" s="37"/>
      <c r="AF47" s="37"/>
      <c r="AG47" s="9">
        <v>645767.36</v>
      </c>
    </row>
    <row r="48" spans="1:35" x14ac:dyDescent="0.25">
      <c r="A48" s="2"/>
      <c r="B48" s="11"/>
      <c r="C48" s="19" t="s">
        <v>57</v>
      </c>
      <c r="D48" s="15"/>
      <c r="E48" s="12"/>
      <c r="F48" s="12"/>
      <c r="G48" s="12"/>
      <c r="H48" s="12">
        <v>11237.99</v>
      </c>
      <c r="I48" s="12">
        <v>1284879.6100000001</v>
      </c>
      <c r="J48" s="12">
        <v>4601066.45</v>
      </c>
      <c r="K48" s="12">
        <v>912112.7</v>
      </c>
      <c r="L48" s="12">
        <v>7136537.46</v>
      </c>
      <c r="M48" s="12">
        <v>1481641.68</v>
      </c>
      <c r="N48" s="12">
        <v>1088577.49</v>
      </c>
      <c r="O48" s="12">
        <v>2583952.91</v>
      </c>
      <c r="P48" s="12">
        <v>-469715.67</v>
      </c>
      <c r="Q48" s="12">
        <v>331421.89</v>
      </c>
      <c r="R48" s="12">
        <v>130797.02</v>
      </c>
      <c r="S48" s="12">
        <v>9058.43</v>
      </c>
      <c r="T48" s="12">
        <v>310380.28999999998</v>
      </c>
      <c r="U48" s="12">
        <v>-7263.02</v>
      </c>
      <c r="V48" s="12">
        <v>269704.84000000003</v>
      </c>
      <c r="W48" s="12">
        <v>4028.15</v>
      </c>
      <c r="X48" s="12">
        <v>541.85</v>
      </c>
      <c r="Y48" s="12">
        <v>-15646.92</v>
      </c>
      <c r="Z48" s="12">
        <v>71.53</v>
      </c>
      <c r="AA48" s="12">
        <v>692913.66</v>
      </c>
      <c r="AB48" s="38">
        <v>-9752.7800000000007</v>
      </c>
      <c r="AC48" s="38">
        <v>47905.75</v>
      </c>
      <c r="AD48" s="38">
        <v>-43379.3</v>
      </c>
      <c r="AE48" s="38">
        <v>-2562.2199999999998</v>
      </c>
      <c r="AF48" s="38">
        <v>0</v>
      </c>
      <c r="AG48" s="9">
        <v>20348509.789999999</v>
      </c>
      <c r="AI48" s="46"/>
    </row>
    <row r="49" spans="1:33" x14ac:dyDescent="0.25">
      <c r="A49" s="22" t="s">
        <v>13</v>
      </c>
      <c r="B49" s="16"/>
      <c r="C49" s="16"/>
      <c r="D49" s="17"/>
      <c r="E49" s="23">
        <v>11205.61</v>
      </c>
      <c r="F49" s="23">
        <v>100170.74</v>
      </c>
      <c r="G49" s="23">
        <v>66173.13</v>
      </c>
      <c r="H49" s="23">
        <v>9231458.9299999997</v>
      </c>
      <c r="I49" s="23">
        <v>1320076.9099999999</v>
      </c>
      <c r="J49" s="23">
        <v>4635936.8899999997</v>
      </c>
      <c r="K49" s="23">
        <v>1566347.22</v>
      </c>
      <c r="L49" s="23">
        <v>7726509.3399999999</v>
      </c>
      <c r="M49" s="23">
        <v>2303786.5699999998</v>
      </c>
      <c r="N49" s="23">
        <v>1824416.52</v>
      </c>
      <c r="O49" s="23">
        <v>4666253.8899999997</v>
      </c>
      <c r="P49" s="23">
        <v>1461483.23</v>
      </c>
      <c r="Q49" s="23">
        <v>1165341.42</v>
      </c>
      <c r="R49" s="23">
        <v>2768269.13</v>
      </c>
      <c r="S49" s="23">
        <v>3085067.01</v>
      </c>
      <c r="T49" s="23">
        <v>2320964.91</v>
      </c>
      <c r="U49" s="23">
        <v>2573894.87</v>
      </c>
      <c r="V49" s="23">
        <v>4527032.3099999996</v>
      </c>
      <c r="W49" s="23">
        <v>695574.03</v>
      </c>
      <c r="X49" s="23">
        <v>4266465.57</v>
      </c>
      <c r="Y49" s="23">
        <v>-851617.96</v>
      </c>
      <c r="Z49" s="23">
        <v>196673.73</v>
      </c>
      <c r="AA49" s="23">
        <v>-3615174.83</v>
      </c>
      <c r="AB49" s="39">
        <v>56460.54</v>
      </c>
      <c r="AC49" s="39">
        <v>50573.87</v>
      </c>
      <c r="AD49" s="39">
        <v>62729.07</v>
      </c>
      <c r="AE49" s="39">
        <v>7335.88</v>
      </c>
      <c r="AF49" s="39">
        <v>0</v>
      </c>
      <c r="AG49" s="10">
        <v>52223408.530000001</v>
      </c>
    </row>
    <row r="50" spans="1:33" x14ac:dyDescent="0.25">
      <c r="AA50" s="40">
        <f>SUM(E49:AA49)</f>
        <v>52046309.170000002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23:T29"/>
  <sheetViews>
    <sheetView topLeftCell="A7" workbookViewId="0">
      <selection activeCell="R24" sqref="R24:T24"/>
    </sheetView>
  </sheetViews>
  <sheetFormatPr defaultRowHeight="15" x14ac:dyDescent="0.25"/>
  <cols>
    <col min="19" max="19" width="13.5703125" bestFit="1" customWidth="1"/>
  </cols>
  <sheetData>
    <row r="23" spans="18:20" ht="15.75" thickBot="1" x14ac:dyDescent="0.3"/>
    <row r="24" spans="18:20" ht="15.75" thickBot="1" x14ac:dyDescent="0.3">
      <c r="R24" s="41" t="s">
        <v>126</v>
      </c>
      <c r="S24" s="42"/>
      <c r="T24" s="43"/>
    </row>
    <row r="25" spans="18:20" x14ac:dyDescent="0.25">
      <c r="R25" s="24"/>
      <c r="S25" s="25"/>
      <c r="T25" s="26"/>
    </row>
    <row r="26" spans="18:20" x14ac:dyDescent="0.25">
      <c r="R26" s="27"/>
      <c r="S26" s="28"/>
      <c r="T26" s="29"/>
    </row>
    <row r="27" spans="18:20" x14ac:dyDescent="0.25">
      <c r="R27" s="27"/>
      <c r="S27" s="30">
        <f>SUM('Facilities (with AFUDC)'!E49:AA49)</f>
        <v>52046309.170000002</v>
      </c>
      <c r="T27" s="29"/>
    </row>
    <row r="28" spans="18:20" x14ac:dyDescent="0.25">
      <c r="R28" s="27"/>
      <c r="S28" s="28"/>
      <c r="T28" s="29"/>
    </row>
    <row r="29" spans="18:20" ht="15.75" thickBot="1" x14ac:dyDescent="0.3">
      <c r="R29" s="31"/>
      <c r="S29" s="32"/>
      <c r="T29" s="33"/>
    </row>
  </sheetData>
  <mergeCells count="1">
    <mergeCell ref="R24:T24"/>
  </mergeCells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906F2A-81A9-4973-9930-12D8CFE65CF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D2CF8A54-931B-43BB-B09A-A5FB5F5E8449}"/>
</file>

<file path=customXml/itemProps3.xml><?xml version="1.0" encoding="utf-8"?>
<ds:datastoreItem xmlns:ds="http://schemas.openxmlformats.org/officeDocument/2006/customXml" ds:itemID="{282C4F3A-9DE7-4E6C-8CA7-33615A2A74DB}"/>
</file>

<file path=customXml/itemProps4.xml><?xml version="1.0" encoding="utf-8"?>
<ds:datastoreItem xmlns:ds="http://schemas.openxmlformats.org/officeDocument/2006/customXml" ds:itemID="{5B6F8404-60F6-430B-9E45-78B2E6370D1A}"/>
</file>

<file path=customXml/itemProps5.xml><?xml version="1.0" encoding="utf-8"?>
<ds:datastoreItem xmlns:ds="http://schemas.openxmlformats.org/officeDocument/2006/customXml" ds:itemID="{B390CD5F-A75D-471C-A590-8D5821295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Facilities (no AFUDC)</vt:lpstr>
      <vt:lpstr>Facilities (with AFUDC)</vt:lpstr>
      <vt:lpstr>SAP Check Figure</vt:lpstr>
      <vt:lpstr>SAPCrosstab1</vt:lpstr>
      <vt:lpstr>SAPCrosstab2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jbingh</dc:creator>
  <cp:lastModifiedBy>Barnard, Kathie</cp:lastModifiedBy>
  <dcterms:created xsi:type="dcterms:W3CDTF">2019-05-29T16:53:05Z</dcterms:created>
  <dcterms:modified xsi:type="dcterms:W3CDTF">2019-06-12T20:00:40Z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43d0d034-64ca-47c7-a4a9-8195746eb5da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