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REGULATN\PA&amp;D\CASES\WA GRC 19\Sch 48\"/>
    </mc:Choice>
  </mc:AlternateContent>
  <bookViews>
    <workbookView xWindow="0" yWindow="0" windowWidth="28800" windowHeight="11685"/>
  </bookViews>
  <sheets>
    <sheet name="On Peak Off Peak" sheetId="1" r:id="rId1"/>
  </sheets>
  <definedNames>
    <definedName name="_xlnm._FilterDatabase" localSheetId="0" hidden="1">'On Peak Off Peak'!$A$3:$R$72</definedName>
  </definedNames>
  <calcPr calcId="152511" iterate="1" iterateCount="2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F77" i="1" l="1"/>
  <c r="F79" i="1" s="1"/>
  <c r="F80" i="1" s="1"/>
  <c r="E77" i="1"/>
  <c r="E79" i="1" s="1"/>
  <c r="E80" i="1" s="1"/>
  <c r="D77" i="1"/>
  <c r="D79" i="1" s="1"/>
  <c r="D80" i="1" s="1"/>
  <c r="I71" i="1"/>
  <c r="D71" i="1"/>
  <c r="E71" i="1" l="1"/>
  <c r="F71" i="1"/>
  <c r="G71" i="1"/>
  <c r="H71" i="1"/>
</calcChain>
</file>

<file path=xl/sharedStrings.xml><?xml version="1.0" encoding="utf-8"?>
<sst xmlns="http://schemas.openxmlformats.org/spreadsheetml/2006/main" count="94" uniqueCount="19">
  <si>
    <t>Winter</t>
  </si>
  <si>
    <t>Summer</t>
  </si>
  <si>
    <t>Bill Count</t>
  </si>
  <si>
    <t>Voltage</t>
  </si>
  <si>
    <t>On-Peak kW</t>
  </si>
  <si>
    <t>On-Peak kWh</t>
  </si>
  <si>
    <t>Off-Peak kWh</t>
  </si>
  <si>
    <t xml:space="preserve"> </t>
  </si>
  <si>
    <t>Secondary</t>
  </si>
  <si>
    <t>Primary</t>
  </si>
  <si>
    <t>Dedicated</t>
  </si>
  <si>
    <t>Energy</t>
  </si>
  <si>
    <t>On-Peak</t>
  </si>
  <si>
    <t>Off-Peak</t>
  </si>
  <si>
    <t>Demand</t>
  </si>
  <si>
    <t>S</t>
  </si>
  <si>
    <t>P</t>
  </si>
  <si>
    <t>PDF</t>
  </si>
  <si>
    <t>Cust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</si>
</sst>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&quot;$&quot;* #,##0.000000_);_(&quot;$&quot;* \(#,##0.000000\);_(&quot;$&quot;* &quot;-&quot;??_);_(@_)"/>
    <numFmt numFmtId="167" formatCode="_(* #,##0_);_(* \(#,##0\);_(* &quot;-&quot;??_);_(@_)"/>
  </numFmts>
  <fonts count="7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/>
    <xf numFmtId="0" fontId="2" fillId="0" borderId="0" xfId="0" applyFont="1" applyBorder="1" applyAlignment="1">
      <alignment horizontal="right"/>
    </xf>
    <xf numFmtId="0" fontId="0" fillId="0" borderId="0" xfId="0" applyFont="1" applyBorder="1"/>
    <xf numFmtId="165" fontId="3" fillId="0" borderId="0" xfId="2" applyNumberFormat="1" applyFont="1" applyBorder="1"/>
    <xf numFmtId="0" fontId="2" fillId="0" borderId="0" xfId="0" applyFont="1" applyBorder="1"/>
    <xf numFmtId="0" fontId="0" fillId="0" borderId="1" xfId="0" applyFont="1" applyBorder="1"/>
    <xf numFmtId="0" fontId="2" fillId="0" borderId="0" xfId="0" applyFont="1" applyBorder="1" applyAlignment="1">
      <alignment horizontal="centerContinuous"/>
    </xf>
    <xf numFmtId="0" fontId="5" fillId="0" borderId="2" xfId="4" applyFont="1" applyFill="1" applyBorder="1" applyAlignment="1">
      <alignment horizontal="center"/>
    </xf>
    <xf numFmtId="0" fontId="5" fillId="0" borderId="3" xfId="4" applyFont="1" applyFill="1" applyBorder="1" applyAlignment="1">
      <alignment horizontal="center"/>
    </xf>
    <xf numFmtId="0" fontId="5" fillId="0" borderId="4" xfId="5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6" fillId="0" borderId="7" xfId="5" applyFont="1" applyFill="1" applyBorder="1" applyAlignment="1">
      <alignment wrapText="1"/>
    </xf>
    <xf numFmtId="0" fontId="6" fillId="0" borderId="7" xfId="5" applyFont="1" applyFill="1" applyBorder="1" applyAlignment="1">
      <alignment horizontal="right" wrapText="1"/>
    </xf>
    <xf numFmtId="0" fontId="5" fillId="0" borderId="8" xfId="5" applyFont="1" applyFill="1" applyBorder="1" applyAlignment="1">
      <alignment horizontal="center" wrapText="1"/>
    </xf>
    <xf numFmtId="167" fontId="0" fillId="0" borderId="0" xfId="1" applyNumberFormat="1" applyFont="1"/>
    <xf numFmtId="0" fontId="0" fillId="0" borderId="9" xfId="0" applyFont="1" applyBorder="1"/>
    <xf numFmtId="167" fontId="2" fillId="0" borderId="0" xfId="0" applyNumberFormat="1" applyFont="1" applyBorder="1"/>
    <xf numFmtId="167" fontId="2" fillId="0" borderId="10" xfId="0" applyNumberFormat="1" applyFont="1" applyBorder="1"/>
    <xf numFmtId="0" fontId="0" fillId="0" borderId="10" xfId="0" applyFont="1" applyBorder="1"/>
    <xf numFmtId="37" fontId="0" fillId="0" borderId="0" xfId="0" applyNumberFormat="1" applyFont="1"/>
    <xf numFmtId="10" fontId="0" fillId="0" borderId="0" xfId="3" applyNumberFormat="1" applyFont="1"/>
    <xf numFmtId="167" fontId="0" fillId="0" borderId="0" xfId="0" applyNumberFormat="1" applyFont="1"/>
    <xf numFmtId="2" fontId="0" fillId="0" borderId="0" xfId="0" applyNumberFormat="1" applyFont="1"/>
  </cellXfs>
  <cellStyles count="6">
    <cellStyle name="Comma" xfId="1" builtinId="3"/>
    <cellStyle name="Currency" xfId="2" builtinId="4"/>
    <cellStyle name="Normal" xfId="0" builtinId="0"/>
    <cellStyle name="Normal_Present Bills Detail" xfId="5"/>
    <cellStyle name="Normal_Present Bills Detail_1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tabSelected="1" zoomScale="60" zoomScaleNormal="60" workbookViewId="0">
      <pane ySplit="3" topLeftCell="A4" activePane="bottomLeft" state="frozen"/>
      <selection pane="bottomLeft"/>
    </sheetView>
  </sheetViews>
  <sheetFormatPr defaultColWidth="9" defaultRowHeight="15.75" x14ac:dyDescent="0.25"/>
  <cols>
    <col min="1" max="3" width="16.75" style="1" customWidth="1"/>
    <col min="4" max="4" width="20.375" style="1" bestFit="1" customWidth="1"/>
    <col min="5" max="6" width="21.625" style="1" bestFit="1" customWidth="1"/>
    <col min="7" max="7" width="20.375" style="1" bestFit="1" customWidth="1"/>
    <col min="8" max="10" width="21.625" style="1" bestFit="1" customWidth="1"/>
    <col min="11" max="15" width="16.75" style="1" customWidth="1"/>
    <col min="16" max="16" width="21.625" style="1" bestFit="1" customWidth="1"/>
    <col min="17" max="97" width="16.75" style="1" customWidth="1"/>
    <col min="98" max="16384" width="9" style="1"/>
  </cols>
  <sheetData>
    <row r="1" spans="1:9" x14ac:dyDescent="0.25">
      <c r="B1" s="2"/>
      <c r="C1" s="4"/>
      <c r="D1" s="4"/>
      <c r="E1" s="4"/>
    </row>
    <row r="2" spans="1:9" x14ac:dyDescent="0.25">
      <c r="A2" s="5" t="s">
        <v>7</v>
      </c>
      <c r="B2" s="3"/>
      <c r="C2" s="6"/>
      <c r="D2" s="7" t="s">
        <v>0</v>
      </c>
      <c r="E2" s="7"/>
      <c r="F2" s="7"/>
      <c r="G2" s="7" t="s">
        <v>1</v>
      </c>
      <c r="H2" s="7"/>
      <c r="I2" s="7"/>
    </row>
    <row r="3" spans="1:9" ht="16.5" thickBot="1" x14ac:dyDescent="0.3">
      <c r="A3" s="8" t="s">
        <v>18</v>
      </c>
      <c r="B3" s="9" t="s">
        <v>2</v>
      </c>
      <c r="C3" s="10" t="s">
        <v>3</v>
      </c>
      <c r="D3" s="11" t="s">
        <v>4</v>
      </c>
      <c r="E3" s="11" t="s">
        <v>5</v>
      </c>
      <c r="F3" s="12" t="s">
        <v>6</v>
      </c>
      <c r="G3" s="11" t="s">
        <v>4</v>
      </c>
      <c r="H3" s="11" t="s">
        <v>5</v>
      </c>
      <c r="I3" s="12" t="s">
        <v>6</v>
      </c>
    </row>
    <row r="4" spans="1:9" x14ac:dyDescent="0.25">
      <c r="A4" s="13">
        <v>1</v>
      </c>
      <c r="B4" s="14">
        <v>12</v>
      </c>
      <c r="C4" s="15" t="s">
        <v>15</v>
      </c>
      <c r="D4" s="16">
        <v>13400</v>
      </c>
      <c r="E4" s="16">
        <v>621975</v>
      </c>
      <c r="F4" s="16">
        <v>1398412.5</v>
      </c>
      <c r="G4" s="16">
        <v>7000</v>
      </c>
      <c r="H4" s="16">
        <v>146500</v>
      </c>
      <c r="I4" s="16">
        <v>463500</v>
      </c>
    </row>
    <row r="5" spans="1:9" x14ac:dyDescent="0.25">
      <c r="A5" s="13">
        <f>A4+1</f>
        <v>2</v>
      </c>
      <c r="B5" s="14">
        <v>12</v>
      </c>
      <c r="C5" s="15" t="s">
        <v>15</v>
      </c>
      <c r="D5" s="16">
        <v>6971.7599999999993</v>
      </c>
      <c r="E5" s="16">
        <v>1216419.3599999999</v>
      </c>
      <c r="F5" s="16">
        <v>2750402.46</v>
      </c>
      <c r="G5" s="16">
        <v>3869.04</v>
      </c>
      <c r="H5" s="16">
        <v>539890.80000000005</v>
      </c>
      <c r="I5" s="16">
        <v>1690104.36</v>
      </c>
    </row>
    <row r="6" spans="1:9" x14ac:dyDescent="0.25">
      <c r="A6" s="13">
        <f t="shared" ref="A6:A69" si="0">A5+1</f>
        <v>3</v>
      </c>
      <c r="B6" s="14">
        <v>12</v>
      </c>
      <c r="C6" s="15" t="s">
        <v>15</v>
      </c>
      <c r="D6" s="16">
        <v>16265.399999999998</v>
      </c>
      <c r="E6" s="16">
        <v>2108884.5</v>
      </c>
      <c r="F6" s="16">
        <v>4099959.5999999996</v>
      </c>
      <c r="G6" s="16">
        <v>8680.2000000000007</v>
      </c>
      <c r="H6" s="16">
        <v>1181524.875</v>
      </c>
      <c r="I6" s="16">
        <v>3829193.0249999999</v>
      </c>
    </row>
    <row r="7" spans="1:9" x14ac:dyDescent="0.25">
      <c r="A7" s="13">
        <f t="shared" si="0"/>
        <v>4</v>
      </c>
      <c r="B7" s="14">
        <v>12</v>
      </c>
      <c r="C7" s="15" t="s">
        <v>15</v>
      </c>
      <c r="D7" s="16">
        <v>4349.28</v>
      </c>
      <c r="E7" s="16">
        <v>467043.65999999992</v>
      </c>
      <c r="F7" s="16">
        <v>1057092.33</v>
      </c>
      <c r="G7" s="16">
        <v>2592.7200000000003</v>
      </c>
      <c r="H7" s="16">
        <v>274427.94</v>
      </c>
      <c r="I7" s="16">
        <v>789896.2799999998</v>
      </c>
    </row>
    <row r="8" spans="1:9" x14ac:dyDescent="0.25">
      <c r="A8" s="13">
        <f t="shared" si="0"/>
        <v>5</v>
      </c>
      <c r="B8" s="14">
        <v>12</v>
      </c>
      <c r="C8" s="15" t="s">
        <v>15</v>
      </c>
      <c r="D8" s="16">
        <v>5071.92</v>
      </c>
      <c r="E8" s="16">
        <v>939636.42000000016</v>
      </c>
      <c r="F8" s="16">
        <v>2124087.42</v>
      </c>
      <c r="G8" s="16">
        <v>3484.08</v>
      </c>
      <c r="H8" s="16">
        <v>464933.04</v>
      </c>
      <c r="I8" s="16">
        <v>1342838.58</v>
      </c>
    </row>
    <row r="9" spans="1:9" x14ac:dyDescent="0.25">
      <c r="A9" s="13">
        <f t="shared" si="0"/>
        <v>6</v>
      </c>
      <c r="B9" s="14">
        <v>12</v>
      </c>
      <c r="C9" s="15" t="s">
        <v>15</v>
      </c>
      <c r="D9" s="16">
        <v>8609.92</v>
      </c>
      <c r="E9" s="16">
        <v>1484485.92</v>
      </c>
      <c r="F9" s="16">
        <v>2495593.7200000002</v>
      </c>
      <c r="G9" s="16">
        <v>4320.96</v>
      </c>
      <c r="H9" s="16">
        <v>598574.80000000005</v>
      </c>
      <c r="I9" s="16">
        <v>1525620.2399999998</v>
      </c>
    </row>
    <row r="10" spans="1:9" x14ac:dyDescent="0.25">
      <c r="A10" s="13">
        <f t="shared" si="0"/>
        <v>7</v>
      </c>
      <c r="B10" s="14">
        <v>12</v>
      </c>
      <c r="C10" s="15" t="s">
        <v>16</v>
      </c>
      <c r="D10" s="16">
        <v>7928.64</v>
      </c>
      <c r="E10" s="16">
        <v>1356296.6400000001</v>
      </c>
      <c r="F10" s="16">
        <v>2911149.2399999998</v>
      </c>
      <c r="G10" s="16">
        <v>5392.32</v>
      </c>
      <c r="H10" s="16">
        <v>673751.52</v>
      </c>
      <c r="I10" s="16">
        <v>1904500.0799999998</v>
      </c>
    </row>
    <row r="11" spans="1:9" x14ac:dyDescent="0.25">
      <c r="A11" s="13">
        <f t="shared" si="0"/>
        <v>8</v>
      </c>
      <c r="B11" s="14">
        <v>12</v>
      </c>
      <c r="C11" s="15" t="s">
        <v>16</v>
      </c>
      <c r="D11" s="16">
        <v>165.12</v>
      </c>
      <c r="E11" s="16">
        <v>25202.400000000001</v>
      </c>
      <c r="F11" s="16">
        <v>58610.159999999996</v>
      </c>
      <c r="G11" s="16">
        <v>87.36</v>
      </c>
      <c r="H11" s="16">
        <v>7426.5600000000013</v>
      </c>
      <c r="I11" s="16">
        <v>24123.84</v>
      </c>
    </row>
    <row r="12" spans="1:9" x14ac:dyDescent="0.25">
      <c r="A12" s="13">
        <f t="shared" si="0"/>
        <v>9</v>
      </c>
      <c r="B12" s="14">
        <v>12</v>
      </c>
      <c r="C12" s="15" t="s">
        <v>15</v>
      </c>
      <c r="D12" s="16">
        <v>5571.36</v>
      </c>
      <c r="E12" s="16">
        <v>915497.87999999989</v>
      </c>
      <c r="F12" s="16">
        <v>1724945.43</v>
      </c>
      <c r="G12" s="16">
        <v>3576.2400000000002</v>
      </c>
      <c r="H12" s="16">
        <v>457634.33999999997</v>
      </c>
      <c r="I12" s="16">
        <v>1118855.8799999999</v>
      </c>
    </row>
    <row r="13" spans="1:9" x14ac:dyDescent="0.25">
      <c r="A13" s="13">
        <f t="shared" si="0"/>
        <v>10</v>
      </c>
      <c r="B13" s="14">
        <v>12</v>
      </c>
      <c r="C13" s="15" t="s">
        <v>16</v>
      </c>
      <c r="D13" s="16">
        <v>9757.44</v>
      </c>
      <c r="E13" s="16">
        <v>1665914.4000000004</v>
      </c>
      <c r="F13" s="16">
        <v>3498894.6000000006</v>
      </c>
      <c r="G13" s="16">
        <v>5757.12</v>
      </c>
      <c r="H13" s="16">
        <v>752084.15999999992</v>
      </c>
      <c r="I13" s="16">
        <v>1992025.1999999997</v>
      </c>
    </row>
    <row r="14" spans="1:9" x14ac:dyDescent="0.25">
      <c r="A14" s="13">
        <f t="shared" si="0"/>
        <v>11</v>
      </c>
      <c r="B14" s="14">
        <v>12</v>
      </c>
      <c r="C14" s="15" t="s">
        <v>15</v>
      </c>
      <c r="D14" s="16">
        <v>10756.080000000002</v>
      </c>
      <c r="E14" s="16">
        <v>1813980.4799999997</v>
      </c>
      <c r="F14" s="16">
        <v>3932262.3599999994</v>
      </c>
      <c r="G14" s="16">
        <v>6504</v>
      </c>
      <c r="H14" s="16">
        <v>917331.9</v>
      </c>
      <c r="I14" s="16">
        <v>2626362.4199999995</v>
      </c>
    </row>
    <row r="15" spans="1:9" x14ac:dyDescent="0.25">
      <c r="A15" s="13">
        <f t="shared" si="0"/>
        <v>12</v>
      </c>
      <c r="B15" s="14">
        <v>12</v>
      </c>
      <c r="C15" s="15" t="s">
        <v>16</v>
      </c>
      <c r="D15" s="16">
        <v>11737.6</v>
      </c>
      <c r="E15" s="16">
        <v>829504.79999999993</v>
      </c>
      <c r="F15" s="16">
        <v>1636960.4000000004</v>
      </c>
      <c r="G15" s="16">
        <v>2022.4</v>
      </c>
      <c r="H15" s="16">
        <v>130018.4</v>
      </c>
      <c r="I15" s="16">
        <v>385632.80000000005</v>
      </c>
    </row>
    <row r="16" spans="1:9" x14ac:dyDescent="0.25">
      <c r="A16" s="13">
        <f t="shared" si="0"/>
        <v>13</v>
      </c>
      <c r="B16" s="14">
        <v>12</v>
      </c>
      <c r="C16" s="15" t="s">
        <v>16</v>
      </c>
      <c r="D16" s="16">
        <v>24253.439999999999</v>
      </c>
      <c r="E16" s="16">
        <v>4283007.8400000008</v>
      </c>
      <c r="F16" s="16">
        <v>9441983.0399999991</v>
      </c>
      <c r="G16" s="16">
        <v>16673.28</v>
      </c>
      <c r="H16" s="16">
        <v>2127423.36</v>
      </c>
      <c r="I16" s="16">
        <v>6063132.4800000004</v>
      </c>
    </row>
    <row r="17" spans="1:9" x14ac:dyDescent="0.25">
      <c r="A17" s="13">
        <f t="shared" si="0"/>
        <v>14</v>
      </c>
      <c r="B17" s="14">
        <v>12</v>
      </c>
      <c r="C17" s="15" t="s">
        <v>16</v>
      </c>
      <c r="D17" s="16">
        <v>7966.08</v>
      </c>
      <c r="E17" s="16">
        <v>834383.03999999992</v>
      </c>
      <c r="F17" s="16">
        <v>1479466.8000000003</v>
      </c>
      <c r="G17" s="16">
        <v>4131.84</v>
      </c>
      <c r="H17" s="16">
        <v>344290.56</v>
      </c>
      <c r="I17" s="16">
        <v>885417.11999999988</v>
      </c>
    </row>
    <row r="18" spans="1:9" x14ac:dyDescent="0.25">
      <c r="A18" s="13">
        <f t="shared" si="0"/>
        <v>15</v>
      </c>
      <c r="B18" s="14">
        <v>12</v>
      </c>
      <c r="C18" s="15" t="s">
        <v>15</v>
      </c>
      <c r="D18" s="16">
        <v>7552.6399999999994</v>
      </c>
      <c r="E18" s="16">
        <v>1038132.48</v>
      </c>
      <c r="F18" s="16">
        <v>1699165.7600000002</v>
      </c>
      <c r="G18" s="16">
        <v>3896.96</v>
      </c>
      <c r="H18" s="16">
        <v>405026.88</v>
      </c>
      <c r="I18" s="16">
        <v>1029559.5200000003</v>
      </c>
    </row>
    <row r="19" spans="1:9" x14ac:dyDescent="0.25">
      <c r="A19" s="13">
        <f t="shared" si="0"/>
        <v>16</v>
      </c>
      <c r="B19" s="14">
        <v>12</v>
      </c>
      <c r="C19" s="15" t="s">
        <v>15</v>
      </c>
      <c r="D19" s="16">
        <v>7297.6799999999994</v>
      </c>
      <c r="E19" s="16">
        <v>1206877.3199999998</v>
      </c>
      <c r="F19" s="16">
        <v>2201944.6199999996</v>
      </c>
      <c r="G19" s="16">
        <v>3650.16</v>
      </c>
      <c r="H19" s="16">
        <v>456470.09999999992</v>
      </c>
      <c r="I19" s="16">
        <v>1269121.26</v>
      </c>
    </row>
    <row r="20" spans="1:9" x14ac:dyDescent="0.25">
      <c r="A20" s="13">
        <f t="shared" si="0"/>
        <v>17</v>
      </c>
      <c r="B20" s="14">
        <v>12</v>
      </c>
      <c r="C20" s="15" t="s">
        <v>15</v>
      </c>
      <c r="D20" s="16">
        <v>23137.200000000001</v>
      </c>
      <c r="E20" s="16">
        <v>3444202.95</v>
      </c>
      <c r="F20" s="16">
        <v>7148792.9249999998</v>
      </c>
      <c r="G20" s="16">
        <v>13315.2</v>
      </c>
      <c r="H20" s="16">
        <v>1584921.15</v>
      </c>
      <c r="I20" s="16">
        <v>5036290.3499999996</v>
      </c>
    </row>
    <row r="21" spans="1:9" x14ac:dyDescent="0.25">
      <c r="A21" s="13">
        <f t="shared" si="0"/>
        <v>18</v>
      </c>
      <c r="B21" s="14">
        <v>12</v>
      </c>
      <c r="C21" s="15" t="s">
        <v>15</v>
      </c>
      <c r="D21" s="16">
        <v>13856.960000000001</v>
      </c>
      <c r="E21" s="16">
        <v>1981272.88</v>
      </c>
      <c r="F21" s="16">
        <v>3273861.1199999996</v>
      </c>
      <c r="G21" s="16">
        <v>7707.84</v>
      </c>
      <c r="H21" s="16">
        <v>920520.08</v>
      </c>
      <c r="I21" s="16">
        <v>2201189.92</v>
      </c>
    </row>
    <row r="22" spans="1:9" x14ac:dyDescent="0.25">
      <c r="A22" s="13">
        <f t="shared" si="0"/>
        <v>19</v>
      </c>
      <c r="B22" s="14">
        <v>12</v>
      </c>
      <c r="C22" s="15" t="s">
        <v>15</v>
      </c>
      <c r="D22" s="16">
        <v>10658.88</v>
      </c>
      <c r="E22" s="16">
        <v>1769357.5200000003</v>
      </c>
      <c r="F22" s="16">
        <v>3670757.2199999993</v>
      </c>
      <c r="G22" s="16">
        <v>5460</v>
      </c>
      <c r="H22" s="16">
        <v>663694.55999999994</v>
      </c>
      <c r="I22" s="16">
        <v>1932449.76</v>
      </c>
    </row>
    <row r="23" spans="1:9" x14ac:dyDescent="0.25">
      <c r="A23" s="13">
        <f t="shared" si="0"/>
        <v>20</v>
      </c>
      <c r="B23" s="14">
        <v>12</v>
      </c>
      <c r="C23" s="15" t="s">
        <v>15</v>
      </c>
      <c r="D23" s="16">
        <v>6823.4400000000005</v>
      </c>
      <c r="E23" s="16">
        <v>1321416.72</v>
      </c>
      <c r="F23" s="16">
        <v>2974687.41</v>
      </c>
      <c r="G23" s="16">
        <v>6153.6</v>
      </c>
      <c r="H23" s="16">
        <v>762931.32000000007</v>
      </c>
      <c r="I23" s="16">
        <v>2168311.86</v>
      </c>
    </row>
    <row r="24" spans="1:9" x14ac:dyDescent="0.25">
      <c r="A24" s="13">
        <f t="shared" si="0"/>
        <v>21</v>
      </c>
      <c r="B24" s="14">
        <v>12</v>
      </c>
      <c r="C24" s="15" t="s">
        <v>15</v>
      </c>
      <c r="D24" s="16">
        <v>3497.6639999999998</v>
      </c>
      <c r="E24" s="16">
        <v>501615.98400000005</v>
      </c>
      <c r="F24" s="16">
        <v>1141958.544</v>
      </c>
      <c r="G24" s="16">
        <v>1003.5839999999999</v>
      </c>
      <c r="H24" s="16">
        <v>76746.960000000006</v>
      </c>
      <c r="I24" s="16">
        <v>229750.10399999999</v>
      </c>
    </row>
    <row r="25" spans="1:9" x14ac:dyDescent="0.25">
      <c r="A25" s="13">
        <f t="shared" si="0"/>
        <v>22</v>
      </c>
      <c r="B25" s="14">
        <v>12</v>
      </c>
      <c r="C25" s="15" t="s">
        <v>15</v>
      </c>
      <c r="D25" s="16">
        <v>10550.88</v>
      </c>
      <c r="E25" s="16">
        <v>1312977.6000000001</v>
      </c>
      <c r="F25" s="16">
        <v>2770649.58</v>
      </c>
      <c r="G25" s="16">
        <v>5365.44</v>
      </c>
      <c r="H25" s="16">
        <v>657024.36</v>
      </c>
      <c r="I25" s="16">
        <v>2074348.92</v>
      </c>
    </row>
    <row r="26" spans="1:9" x14ac:dyDescent="0.25">
      <c r="A26" s="13">
        <f t="shared" si="0"/>
        <v>23</v>
      </c>
      <c r="B26" s="14">
        <v>12</v>
      </c>
      <c r="C26" s="15" t="s">
        <v>15</v>
      </c>
      <c r="D26" s="16">
        <v>7565.04</v>
      </c>
      <c r="E26" s="16">
        <v>1084928.3999999999</v>
      </c>
      <c r="F26" s="16">
        <v>2117107.65</v>
      </c>
      <c r="G26" s="16">
        <v>2406</v>
      </c>
      <c r="H26" s="16">
        <v>205355.64</v>
      </c>
      <c r="I26" s="16">
        <v>619589.40000000014</v>
      </c>
    </row>
    <row r="27" spans="1:9" x14ac:dyDescent="0.25">
      <c r="A27" s="13">
        <f t="shared" si="0"/>
        <v>24</v>
      </c>
      <c r="B27" s="14">
        <v>12</v>
      </c>
      <c r="C27" s="15" t="s">
        <v>15</v>
      </c>
      <c r="D27" s="16">
        <v>7295.68</v>
      </c>
      <c r="E27" s="16">
        <v>986883.59999999986</v>
      </c>
      <c r="F27" s="16">
        <v>2035589.08</v>
      </c>
      <c r="G27" s="16">
        <v>2070.4</v>
      </c>
      <c r="H27" s="16">
        <v>207289.12</v>
      </c>
      <c r="I27" s="16">
        <v>636712</v>
      </c>
    </row>
    <row r="28" spans="1:9" x14ac:dyDescent="0.25">
      <c r="A28" s="13">
        <f t="shared" si="0"/>
        <v>25</v>
      </c>
      <c r="B28" s="14">
        <v>12</v>
      </c>
      <c r="C28" s="15" t="s">
        <v>15</v>
      </c>
      <c r="D28" s="16">
        <v>10382.64</v>
      </c>
      <c r="E28" s="16">
        <v>1016691.48</v>
      </c>
      <c r="F28" s="16">
        <v>2054677.5</v>
      </c>
      <c r="G28" s="16">
        <v>2306.88</v>
      </c>
      <c r="H28" s="16">
        <v>107446.01999999999</v>
      </c>
      <c r="I28" s="16">
        <v>333692.28000000003</v>
      </c>
    </row>
    <row r="29" spans="1:9" x14ac:dyDescent="0.25">
      <c r="A29" s="13">
        <f t="shared" si="0"/>
        <v>26</v>
      </c>
      <c r="B29" s="14">
        <v>12</v>
      </c>
      <c r="C29" s="15" t="s">
        <v>15</v>
      </c>
      <c r="D29" s="16">
        <v>12872.64</v>
      </c>
      <c r="E29" s="16">
        <v>1772695.68</v>
      </c>
      <c r="F29" s="16">
        <v>3761073.2399999993</v>
      </c>
      <c r="G29" s="16">
        <v>7163.84</v>
      </c>
      <c r="H29" s="16">
        <v>612281.67999999993</v>
      </c>
      <c r="I29" s="16">
        <v>1819214.48</v>
      </c>
    </row>
    <row r="30" spans="1:9" x14ac:dyDescent="0.25">
      <c r="A30" s="13">
        <f t="shared" si="0"/>
        <v>27</v>
      </c>
      <c r="B30" s="14">
        <v>12</v>
      </c>
      <c r="C30" s="15" t="s">
        <v>15</v>
      </c>
      <c r="D30" s="16">
        <v>7350.7199999999993</v>
      </c>
      <c r="E30" s="16">
        <v>1291099.5</v>
      </c>
      <c r="F30" s="16">
        <v>2901093.09</v>
      </c>
      <c r="G30" s="16">
        <v>3541.68</v>
      </c>
      <c r="H30" s="16">
        <v>474297.36</v>
      </c>
      <c r="I30" s="16">
        <v>1474040.4000000004</v>
      </c>
    </row>
    <row r="31" spans="1:9" x14ac:dyDescent="0.25">
      <c r="A31" s="13">
        <f t="shared" si="0"/>
        <v>28</v>
      </c>
      <c r="B31" s="14">
        <v>12</v>
      </c>
      <c r="C31" s="15" t="s">
        <v>15</v>
      </c>
      <c r="D31" s="16">
        <v>2042.88</v>
      </c>
      <c r="E31" s="16">
        <v>106004.22</v>
      </c>
      <c r="F31" s="16">
        <v>167874.99000000002</v>
      </c>
      <c r="G31" s="16">
        <v>3164.6400000000003</v>
      </c>
      <c r="H31" s="16">
        <v>159682.91999999998</v>
      </c>
      <c r="I31" s="16">
        <v>185050.92</v>
      </c>
    </row>
    <row r="32" spans="1:9" x14ac:dyDescent="0.25">
      <c r="A32" s="13">
        <f t="shared" si="0"/>
        <v>29</v>
      </c>
      <c r="B32" s="14">
        <v>12</v>
      </c>
      <c r="C32" s="15" t="s">
        <v>15</v>
      </c>
      <c r="D32" s="16">
        <v>8059.44</v>
      </c>
      <c r="E32" s="16">
        <v>967314.05999999982</v>
      </c>
      <c r="F32" s="16">
        <v>2078910.45</v>
      </c>
      <c r="G32" s="16">
        <v>4471.92</v>
      </c>
      <c r="H32" s="16">
        <v>366768.06</v>
      </c>
      <c r="I32" s="16">
        <v>1302512.0399999998</v>
      </c>
    </row>
    <row r="33" spans="1:9" x14ac:dyDescent="0.25">
      <c r="A33" s="13">
        <f t="shared" si="0"/>
        <v>30</v>
      </c>
      <c r="B33" s="14">
        <v>12</v>
      </c>
      <c r="C33" s="15" t="s">
        <v>15</v>
      </c>
      <c r="D33" s="16">
        <v>9232.56</v>
      </c>
      <c r="E33" s="16">
        <v>1354125.75</v>
      </c>
      <c r="F33" s="16">
        <v>2406320.25</v>
      </c>
      <c r="G33" s="16">
        <v>5483.2800000000007</v>
      </c>
      <c r="H33" s="16">
        <v>675315.48</v>
      </c>
      <c r="I33" s="16">
        <v>1456151.46</v>
      </c>
    </row>
    <row r="34" spans="1:9" x14ac:dyDescent="0.25">
      <c r="A34" s="13">
        <f t="shared" si="0"/>
        <v>31</v>
      </c>
      <c r="B34" s="14">
        <v>12</v>
      </c>
      <c r="C34" s="15" t="s">
        <v>15</v>
      </c>
      <c r="D34" s="16">
        <v>8445.119999999999</v>
      </c>
      <c r="E34" s="16">
        <v>1159403.76</v>
      </c>
      <c r="F34" s="16">
        <v>2110832.46</v>
      </c>
      <c r="G34" s="16">
        <v>4099.68</v>
      </c>
      <c r="H34" s="16">
        <v>410128.02</v>
      </c>
      <c r="I34" s="16">
        <v>1178618.1000000001</v>
      </c>
    </row>
    <row r="35" spans="1:9" x14ac:dyDescent="0.25">
      <c r="A35" s="13">
        <f t="shared" si="0"/>
        <v>32</v>
      </c>
      <c r="B35" s="14">
        <v>12</v>
      </c>
      <c r="C35" s="15" t="s">
        <v>15</v>
      </c>
      <c r="D35" s="16">
        <v>6851.2800000000007</v>
      </c>
      <c r="E35" s="16">
        <v>1013361.3</v>
      </c>
      <c r="F35" s="16">
        <v>2224768.8299999996</v>
      </c>
      <c r="G35" s="16">
        <v>3658.56</v>
      </c>
      <c r="H35" s="16">
        <v>404889.78</v>
      </c>
      <c r="I35" s="16">
        <v>1216677.7200000002</v>
      </c>
    </row>
    <row r="36" spans="1:9" x14ac:dyDescent="0.25">
      <c r="A36" s="13">
        <f t="shared" si="0"/>
        <v>33</v>
      </c>
      <c r="B36" s="14">
        <v>12</v>
      </c>
      <c r="C36" s="15" t="s">
        <v>16</v>
      </c>
      <c r="D36" s="16">
        <v>1124.6399999999999</v>
      </c>
      <c r="E36" s="16">
        <v>83043.179999999993</v>
      </c>
      <c r="F36" s="16">
        <v>193034.64</v>
      </c>
      <c r="G36" s="16">
        <v>1895.04</v>
      </c>
      <c r="H36" s="16">
        <v>110316.96</v>
      </c>
      <c r="I36" s="16">
        <v>256017.95999999996</v>
      </c>
    </row>
    <row r="37" spans="1:9" x14ac:dyDescent="0.25">
      <c r="A37" s="13">
        <f t="shared" si="0"/>
        <v>34</v>
      </c>
      <c r="B37" s="14">
        <v>12</v>
      </c>
      <c r="C37" s="15" t="s">
        <v>15</v>
      </c>
      <c r="D37" s="16">
        <v>9392.6400000000012</v>
      </c>
      <c r="E37" s="16">
        <v>210099.24</v>
      </c>
      <c r="F37" s="16">
        <v>522429.98999999993</v>
      </c>
      <c r="G37" s="16">
        <v>4104.24</v>
      </c>
      <c r="H37" s="16">
        <v>53941.2</v>
      </c>
      <c r="I37" s="16">
        <v>215522.28000000003</v>
      </c>
    </row>
    <row r="38" spans="1:9" x14ac:dyDescent="0.25">
      <c r="A38" s="13">
        <f t="shared" si="0"/>
        <v>35</v>
      </c>
      <c r="B38" s="14">
        <v>12</v>
      </c>
      <c r="C38" s="15" t="s">
        <v>15</v>
      </c>
      <c r="D38" s="16">
        <v>8560.32</v>
      </c>
      <c r="E38" s="16">
        <v>1386264.48</v>
      </c>
      <c r="F38" s="16">
        <v>3135655.3600000003</v>
      </c>
      <c r="G38" s="16">
        <v>6699.52</v>
      </c>
      <c r="H38" s="16">
        <v>748716.24</v>
      </c>
      <c r="I38" s="16">
        <v>2029898.96</v>
      </c>
    </row>
    <row r="39" spans="1:9" x14ac:dyDescent="0.25">
      <c r="A39" s="13">
        <f t="shared" si="0"/>
        <v>36</v>
      </c>
      <c r="B39" s="14">
        <v>12</v>
      </c>
      <c r="C39" s="15" t="s">
        <v>15</v>
      </c>
      <c r="D39" s="16">
        <v>5968.32</v>
      </c>
      <c r="E39" s="16">
        <v>930873.9</v>
      </c>
      <c r="F39" s="16">
        <v>2075413.71</v>
      </c>
      <c r="G39" s="16">
        <v>3304.08</v>
      </c>
      <c r="H39" s="16">
        <v>385573.38</v>
      </c>
      <c r="I39" s="16">
        <v>984088.19999999972</v>
      </c>
    </row>
    <row r="40" spans="1:9" x14ac:dyDescent="0.25">
      <c r="A40" s="13">
        <f t="shared" si="0"/>
        <v>37</v>
      </c>
      <c r="B40" s="14">
        <v>12</v>
      </c>
      <c r="C40" s="15" t="s">
        <v>15</v>
      </c>
      <c r="D40" s="16">
        <v>5418.72</v>
      </c>
      <c r="E40" s="16">
        <v>679413.84000000008</v>
      </c>
      <c r="F40" s="16">
        <v>1344662.31</v>
      </c>
      <c r="G40" s="16">
        <v>3769.6800000000003</v>
      </c>
      <c r="H40" s="16">
        <v>467115.36000000004</v>
      </c>
      <c r="I40" s="16">
        <v>1213850.5799999998</v>
      </c>
    </row>
    <row r="41" spans="1:9" x14ac:dyDescent="0.25">
      <c r="A41" s="13">
        <f t="shared" si="0"/>
        <v>38</v>
      </c>
      <c r="B41" s="14">
        <v>12</v>
      </c>
      <c r="C41" s="15" t="s">
        <v>15</v>
      </c>
      <c r="D41" s="16">
        <v>6251.5199999999995</v>
      </c>
      <c r="E41" s="16">
        <v>761628.72</v>
      </c>
      <c r="F41" s="16">
        <v>1378513.56</v>
      </c>
      <c r="G41" s="16">
        <v>4408.6400000000003</v>
      </c>
      <c r="H41" s="16">
        <v>415267.52</v>
      </c>
      <c r="I41" s="16">
        <v>1079812.7200000002</v>
      </c>
    </row>
    <row r="42" spans="1:9" x14ac:dyDescent="0.25">
      <c r="A42" s="13">
        <f t="shared" si="0"/>
        <v>39</v>
      </c>
      <c r="B42" s="14">
        <v>12</v>
      </c>
      <c r="C42" s="15" t="s">
        <v>15</v>
      </c>
      <c r="D42" s="16">
        <v>10555.68</v>
      </c>
      <c r="E42" s="16">
        <v>1794642.06</v>
      </c>
      <c r="F42" s="16">
        <v>4222577.9700000007</v>
      </c>
      <c r="G42" s="16">
        <v>4104.24</v>
      </c>
      <c r="H42" s="16">
        <v>584695.5</v>
      </c>
      <c r="I42" s="16">
        <v>1833589.8</v>
      </c>
    </row>
    <row r="43" spans="1:9" x14ac:dyDescent="0.25">
      <c r="A43" s="13">
        <f t="shared" si="0"/>
        <v>40</v>
      </c>
      <c r="B43" s="14">
        <v>12</v>
      </c>
      <c r="C43" s="15" t="s">
        <v>15</v>
      </c>
      <c r="D43" s="16">
        <v>1825.6799999999998</v>
      </c>
      <c r="E43" s="16">
        <v>269583.66000000003</v>
      </c>
      <c r="F43" s="16">
        <v>607721.91000000015</v>
      </c>
      <c r="G43" s="16">
        <v>922.56</v>
      </c>
      <c r="H43" s="16">
        <v>89974.260000000009</v>
      </c>
      <c r="I43" s="16">
        <v>254842.91999999998</v>
      </c>
    </row>
    <row r="44" spans="1:9" x14ac:dyDescent="0.25">
      <c r="A44" s="13">
        <f t="shared" si="0"/>
        <v>41</v>
      </c>
      <c r="B44" s="14">
        <v>12</v>
      </c>
      <c r="C44" s="15" t="s">
        <v>16</v>
      </c>
      <c r="D44" s="16">
        <v>11122.8</v>
      </c>
      <c r="E44" s="16">
        <v>1840429.26</v>
      </c>
      <c r="F44" s="16">
        <v>3768951.9299999997</v>
      </c>
      <c r="G44" s="16">
        <v>5785.68</v>
      </c>
      <c r="H44" s="16">
        <v>754423.2</v>
      </c>
      <c r="I44" s="16">
        <v>2299086.7200000002</v>
      </c>
    </row>
    <row r="45" spans="1:9" x14ac:dyDescent="0.25">
      <c r="A45" s="13">
        <f t="shared" si="0"/>
        <v>42</v>
      </c>
      <c r="B45" s="14">
        <v>12</v>
      </c>
      <c r="C45" s="15" t="s">
        <v>15</v>
      </c>
      <c r="D45" s="16">
        <v>4202.16</v>
      </c>
      <c r="E45" s="16">
        <v>726197.76000000001</v>
      </c>
      <c r="F45" s="16">
        <v>1646248.4999999998</v>
      </c>
      <c r="G45" s="16">
        <v>4231.68</v>
      </c>
      <c r="H45" s="16">
        <v>470953.5</v>
      </c>
      <c r="I45" s="16">
        <v>1323108.6600000001</v>
      </c>
    </row>
    <row r="46" spans="1:9" x14ac:dyDescent="0.25">
      <c r="A46" s="13">
        <f t="shared" si="0"/>
        <v>43</v>
      </c>
      <c r="B46" s="14">
        <v>12</v>
      </c>
      <c r="C46" s="15" t="s">
        <v>15</v>
      </c>
      <c r="D46" s="16">
        <v>5967.6</v>
      </c>
      <c r="E46" s="16">
        <v>908524.44</v>
      </c>
      <c r="F46" s="16">
        <v>1846925.4600000002</v>
      </c>
      <c r="G46" s="16">
        <v>3305.7599999999998</v>
      </c>
      <c r="H46" s="16">
        <v>384557.88</v>
      </c>
      <c r="I46" s="16">
        <v>1072101</v>
      </c>
    </row>
    <row r="47" spans="1:9" x14ac:dyDescent="0.25">
      <c r="A47" s="13">
        <f t="shared" si="0"/>
        <v>44</v>
      </c>
      <c r="B47" s="14">
        <v>12</v>
      </c>
      <c r="C47" s="15" t="s">
        <v>15</v>
      </c>
      <c r="D47" s="16">
        <v>11281.679999999998</v>
      </c>
      <c r="E47" s="16">
        <v>1876307.52</v>
      </c>
      <c r="F47" s="16">
        <v>3279742.08</v>
      </c>
      <c r="G47" s="16">
        <v>5727.84</v>
      </c>
      <c r="H47" s="16">
        <v>790396.50000000012</v>
      </c>
      <c r="I47" s="16">
        <v>2197236.36</v>
      </c>
    </row>
    <row r="48" spans="1:9" x14ac:dyDescent="0.25">
      <c r="A48" s="13">
        <f t="shared" si="0"/>
        <v>45</v>
      </c>
      <c r="B48" s="14">
        <v>12</v>
      </c>
      <c r="C48" s="15" t="s">
        <v>15</v>
      </c>
      <c r="D48" s="16">
        <v>30891</v>
      </c>
      <c r="E48" s="16">
        <v>4833216.4166666996</v>
      </c>
      <c r="F48" s="16">
        <v>9628038.3333333004</v>
      </c>
      <c r="G48" s="16">
        <v>15051</v>
      </c>
      <c r="H48" s="16">
        <v>1957825.5</v>
      </c>
      <c r="I48" s="16">
        <v>5485800.75</v>
      </c>
    </row>
    <row r="49" spans="1:9" x14ac:dyDescent="0.25">
      <c r="A49" s="13">
        <f t="shared" si="0"/>
        <v>46</v>
      </c>
      <c r="B49" s="14">
        <v>12</v>
      </c>
      <c r="C49" s="15" t="s">
        <v>16</v>
      </c>
      <c r="D49" s="16">
        <v>11399.039999999999</v>
      </c>
      <c r="E49" s="16">
        <v>1823653.4400000002</v>
      </c>
      <c r="F49" s="16">
        <v>4181859.12</v>
      </c>
      <c r="G49" s="16">
        <v>6134.4000000000005</v>
      </c>
      <c r="H49" s="16">
        <v>737211.36</v>
      </c>
      <c r="I49" s="16">
        <v>2093204.1599999997</v>
      </c>
    </row>
    <row r="50" spans="1:9" x14ac:dyDescent="0.25">
      <c r="A50" s="13">
        <f t="shared" si="0"/>
        <v>47</v>
      </c>
      <c r="B50" s="14">
        <v>12</v>
      </c>
      <c r="C50" s="15" t="s">
        <v>15</v>
      </c>
      <c r="D50" s="16">
        <v>9398.4000000000015</v>
      </c>
      <c r="E50" s="16">
        <v>1526112.5599999998</v>
      </c>
      <c r="F50" s="16">
        <v>2304972.0000000005</v>
      </c>
      <c r="G50" s="16">
        <v>4679.3599999999997</v>
      </c>
      <c r="H50" s="16">
        <v>653177.76</v>
      </c>
      <c r="I50" s="16">
        <v>1283045.3600000003</v>
      </c>
    </row>
    <row r="51" spans="1:9" x14ac:dyDescent="0.25">
      <c r="A51" s="13">
        <f t="shared" si="0"/>
        <v>48</v>
      </c>
      <c r="B51" s="14">
        <v>12</v>
      </c>
      <c r="C51" s="15" t="s">
        <v>15</v>
      </c>
      <c r="D51" s="16">
        <v>4204.4799999999996</v>
      </c>
      <c r="E51" s="16">
        <v>654904.84000000008</v>
      </c>
      <c r="F51" s="16">
        <v>1560013.1599999997</v>
      </c>
      <c r="G51" s="16">
        <v>2333.44</v>
      </c>
      <c r="H51" s="16">
        <v>226644.32</v>
      </c>
      <c r="I51" s="16">
        <v>663921.28</v>
      </c>
    </row>
    <row r="52" spans="1:9" x14ac:dyDescent="0.25">
      <c r="A52" s="13">
        <f t="shared" si="0"/>
        <v>49</v>
      </c>
      <c r="B52" s="14">
        <v>12</v>
      </c>
      <c r="C52" s="15" t="s">
        <v>15</v>
      </c>
      <c r="D52" s="16">
        <v>914.16</v>
      </c>
      <c r="E52" s="16">
        <v>100649.16</v>
      </c>
      <c r="F52" s="16">
        <v>225927.51</v>
      </c>
      <c r="G52" s="16">
        <v>3320.3999999999996</v>
      </c>
      <c r="H52" s="16">
        <v>204974.87999999998</v>
      </c>
      <c r="I52" s="16">
        <v>543652.07999999996</v>
      </c>
    </row>
    <row r="53" spans="1:9" x14ac:dyDescent="0.25">
      <c r="A53" s="13">
        <f t="shared" si="0"/>
        <v>50</v>
      </c>
      <c r="B53" s="14">
        <v>12</v>
      </c>
      <c r="C53" s="15" t="s">
        <v>16</v>
      </c>
      <c r="D53" s="16">
        <v>7530.2400000000007</v>
      </c>
      <c r="E53" s="16">
        <v>1034117.5199999999</v>
      </c>
      <c r="F53" s="16">
        <v>2142180.2399999998</v>
      </c>
      <c r="G53" s="16">
        <v>3856.3199999999997</v>
      </c>
      <c r="H53" s="16">
        <v>397122.48000000004</v>
      </c>
      <c r="I53" s="16">
        <v>1114628.6399999999</v>
      </c>
    </row>
    <row r="54" spans="1:9" x14ac:dyDescent="0.25">
      <c r="A54" s="13">
        <f t="shared" si="0"/>
        <v>51</v>
      </c>
      <c r="B54" s="14">
        <v>12</v>
      </c>
      <c r="C54" s="15" t="s">
        <v>15</v>
      </c>
      <c r="D54" s="16">
        <v>9667.84</v>
      </c>
      <c r="E54" s="16">
        <v>1830444.88</v>
      </c>
      <c r="F54" s="16">
        <v>4078457.12</v>
      </c>
      <c r="G54" s="16">
        <v>5949.76</v>
      </c>
      <c r="H54" s="16">
        <v>889569.5199999999</v>
      </c>
      <c r="I54" s="16">
        <v>2682020.4</v>
      </c>
    </row>
    <row r="55" spans="1:9" x14ac:dyDescent="0.25">
      <c r="A55" s="13">
        <f t="shared" si="0"/>
        <v>52</v>
      </c>
      <c r="B55" s="14">
        <v>12</v>
      </c>
      <c r="C55" s="15" t="s">
        <v>15</v>
      </c>
      <c r="D55" s="16">
        <v>3641.9999999999995</v>
      </c>
      <c r="E55" s="16">
        <v>603471.12</v>
      </c>
      <c r="F55" s="16">
        <v>1379189.37</v>
      </c>
      <c r="G55" s="16">
        <v>4331.2800000000007</v>
      </c>
      <c r="H55" s="16">
        <v>473364.06</v>
      </c>
      <c r="I55" s="16">
        <v>1348693.5</v>
      </c>
    </row>
    <row r="56" spans="1:9" x14ac:dyDescent="0.25">
      <c r="A56" s="13">
        <f t="shared" si="0"/>
        <v>53</v>
      </c>
      <c r="B56" s="14">
        <v>12</v>
      </c>
      <c r="C56" s="15" t="s">
        <v>15</v>
      </c>
      <c r="D56" s="16">
        <v>13532.159999999998</v>
      </c>
      <c r="E56" s="16">
        <v>2415751.12</v>
      </c>
      <c r="F56" s="16">
        <v>5663075.0800000001</v>
      </c>
      <c r="G56" s="16">
        <v>7623.04</v>
      </c>
      <c r="H56" s="16">
        <v>1079861.7599999998</v>
      </c>
      <c r="I56" s="16">
        <v>3525537.2800000003</v>
      </c>
    </row>
    <row r="57" spans="1:9" x14ac:dyDescent="0.25">
      <c r="A57" s="13">
        <f t="shared" si="0"/>
        <v>54</v>
      </c>
      <c r="B57" s="14">
        <v>12</v>
      </c>
      <c r="C57" s="15" t="s">
        <v>15</v>
      </c>
      <c r="D57" s="16">
        <v>11818.800000000003</v>
      </c>
      <c r="E57" s="16">
        <v>1950399.48</v>
      </c>
      <c r="F57" s="16">
        <v>4571573.6099999994</v>
      </c>
      <c r="G57" s="16">
        <v>6098.8799999999992</v>
      </c>
      <c r="H57" s="16">
        <v>811796.58</v>
      </c>
      <c r="I57" s="16">
        <v>2725175.52</v>
      </c>
    </row>
    <row r="58" spans="1:9" x14ac:dyDescent="0.25">
      <c r="A58" s="13">
        <f t="shared" si="0"/>
        <v>55</v>
      </c>
      <c r="B58" s="14">
        <v>12</v>
      </c>
      <c r="C58" s="15" t="s">
        <v>15</v>
      </c>
      <c r="D58" s="16">
        <v>9668.16</v>
      </c>
      <c r="E58" s="16">
        <v>1744620.42</v>
      </c>
      <c r="F58" s="16">
        <v>4021835.0999999996</v>
      </c>
      <c r="G58" s="16">
        <v>5374.3200000000006</v>
      </c>
      <c r="H58" s="16">
        <v>799906.32000000007</v>
      </c>
      <c r="I58" s="16">
        <v>2564295.84</v>
      </c>
    </row>
    <row r="59" spans="1:9" x14ac:dyDescent="0.25">
      <c r="A59" s="13">
        <f t="shared" si="0"/>
        <v>56</v>
      </c>
      <c r="B59" s="14">
        <v>12</v>
      </c>
      <c r="C59" s="15" t="s">
        <v>15</v>
      </c>
      <c r="D59" s="16">
        <v>6140.88</v>
      </c>
      <c r="E59" s="16">
        <v>1051320.3599999999</v>
      </c>
      <c r="F59" s="16">
        <v>2435210.61</v>
      </c>
      <c r="G59" s="16">
        <v>3996.24</v>
      </c>
      <c r="H59" s="16">
        <v>570597.17999999993</v>
      </c>
      <c r="I59" s="16">
        <v>1795581.06</v>
      </c>
    </row>
    <row r="60" spans="1:9" x14ac:dyDescent="0.25">
      <c r="A60" s="13">
        <f t="shared" si="0"/>
        <v>57</v>
      </c>
      <c r="B60" s="14">
        <v>12</v>
      </c>
      <c r="C60" s="15" t="s">
        <v>15</v>
      </c>
      <c r="D60" s="16">
        <v>7379.7600000000011</v>
      </c>
      <c r="E60" s="16">
        <v>1290664.8600000001</v>
      </c>
      <c r="F60" s="16">
        <v>2095478.6700000004</v>
      </c>
      <c r="G60" s="16">
        <v>4363.68</v>
      </c>
      <c r="H60" s="16">
        <v>576177</v>
      </c>
      <c r="I60" s="16">
        <v>1440235.6799999997</v>
      </c>
    </row>
    <row r="61" spans="1:9" x14ac:dyDescent="0.25">
      <c r="A61" s="13">
        <f t="shared" si="0"/>
        <v>58</v>
      </c>
      <c r="B61" s="14">
        <v>12</v>
      </c>
      <c r="C61" s="15" t="s">
        <v>15</v>
      </c>
      <c r="D61" s="16">
        <v>4157.04</v>
      </c>
      <c r="E61" s="16">
        <v>612952.0199999999</v>
      </c>
      <c r="F61" s="16">
        <v>1359078.54</v>
      </c>
      <c r="G61" s="16">
        <v>5632.08</v>
      </c>
      <c r="H61" s="16">
        <v>586537.80000000005</v>
      </c>
      <c r="I61" s="16">
        <v>1648622.7000000002</v>
      </c>
    </row>
    <row r="62" spans="1:9" x14ac:dyDescent="0.25">
      <c r="A62" s="13">
        <f t="shared" si="0"/>
        <v>59</v>
      </c>
      <c r="B62" s="14">
        <v>12</v>
      </c>
      <c r="C62" s="15" t="s">
        <v>15</v>
      </c>
      <c r="D62" s="16">
        <v>4583.6799999999994</v>
      </c>
      <c r="E62" s="16">
        <v>767928.72</v>
      </c>
      <c r="F62" s="16">
        <v>1720078.5199999998</v>
      </c>
      <c r="G62" s="16">
        <v>2816.64</v>
      </c>
      <c r="H62" s="16">
        <v>335177.92</v>
      </c>
      <c r="I62" s="16">
        <v>969798.72</v>
      </c>
    </row>
    <row r="63" spans="1:9" x14ac:dyDescent="0.25">
      <c r="A63" s="13">
        <f t="shared" si="0"/>
        <v>60</v>
      </c>
      <c r="B63" s="14">
        <v>12</v>
      </c>
      <c r="C63" s="15" t="s">
        <v>15</v>
      </c>
      <c r="D63" s="16">
        <v>3973.2</v>
      </c>
      <c r="E63" s="16">
        <v>511724.34</v>
      </c>
      <c r="F63" s="16">
        <v>1047124.4699999997</v>
      </c>
      <c r="G63" s="16">
        <v>2435.7600000000002</v>
      </c>
      <c r="H63" s="16">
        <v>229142.52</v>
      </c>
      <c r="I63" s="16">
        <v>626507.39999999991</v>
      </c>
    </row>
    <row r="64" spans="1:9" x14ac:dyDescent="0.25">
      <c r="A64" s="13">
        <f t="shared" si="0"/>
        <v>61</v>
      </c>
      <c r="B64" s="14">
        <v>12</v>
      </c>
      <c r="C64" s="15" t="s">
        <v>15</v>
      </c>
      <c r="D64" s="16">
        <v>3842.16</v>
      </c>
      <c r="E64" s="16">
        <v>611664.36</v>
      </c>
      <c r="F64" s="16">
        <v>1401289.1700000002</v>
      </c>
      <c r="G64" s="16">
        <v>2270.3999999999996</v>
      </c>
      <c r="H64" s="16">
        <v>208959.12</v>
      </c>
      <c r="I64" s="16">
        <v>622846.98</v>
      </c>
    </row>
    <row r="65" spans="1:9" x14ac:dyDescent="0.25">
      <c r="A65" s="13">
        <f t="shared" si="0"/>
        <v>62</v>
      </c>
      <c r="B65" s="14">
        <v>12</v>
      </c>
      <c r="C65" s="15" t="s">
        <v>15</v>
      </c>
      <c r="D65" s="16">
        <v>3539.52</v>
      </c>
      <c r="E65" s="16">
        <v>470566.2</v>
      </c>
      <c r="F65" s="16">
        <v>968660.46</v>
      </c>
      <c r="G65" s="16">
        <v>3737.04</v>
      </c>
      <c r="H65" s="16">
        <v>335474.09999999998</v>
      </c>
      <c r="I65" s="16">
        <v>873568.61999999988</v>
      </c>
    </row>
    <row r="66" spans="1:9" x14ac:dyDescent="0.25">
      <c r="A66" s="13">
        <f t="shared" si="0"/>
        <v>63</v>
      </c>
      <c r="B66" s="14">
        <v>12</v>
      </c>
      <c r="C66" s="15" t="s">
        <v>15</v>
      </c>
      <c r="D66" s="16">
        <v>4404.8</v>
      </c>
      <c r="E66" s="16">
        <v>651084.80000000005</v>
      </c>
      <c r="F66" s="16">
        <v>1419580.8399999999</v>
      </c>
      <c r="G66" s="16">
        <v>3346.56</v>
      </c>
      <c r="H66" s="16">
        <v>305357.84000000003</v>
      </c>
      <c r="I66" s="16">
        <v>871832</v>
      </c>
    </row>
    <row r="67" spans="1:9" x14ac:dyDescent="0.25">
      <c r="A67" s="13">
        <f t="shared" si="0"/>
        <v>64</v>
      </c>
      <c r="B67" s="14">
        <v>12</v>
      </c>
      <c r="C67" s="15" t="s">
        <v>16</v>
      </c>
      <c r="D67" s="16">
        <v>1622.88</v>
      </c>
      <c r="E67" s="16">
        <v>173147.4</v>
      </c>
      <c r="F67" s="16">
        <v>413454.60000000009</v>
      </c>
      <c r="G67" s="16">
        <v>1817.2800000000002</v>
      </c>
      <c r="H67" s="16">
        <v>56879.28</v>
      </c>
      <c r="I67" s="16">
        <v>198465.84000000003</v>
      </c>
    </row>
    <row r="68" spans="1:9" x14ac:dyDescent="0.25">
      <c r="A68" s="13">
        <f t="shared" si="0"/>
        <v>65</v>
      </c>
      <c r="B68" s="14">
        <v>12</v>
      </c>
      <c r="C68" s="15" t="s">
        <v>15</v>
      </c>
      <c r="D68" s="16">
        <v>11046.96</v>
      </c>
      <c r="E68" s="16">
        <v>1615270.8000000003</v>
      </c>
      <c r="F68" s="16">
        <v>3666945.4799999995</v>
      </c>
      <c r="G68" s="16">
        <v>6156</v>
      </c>
      <c r="H68" s="16">
        <v>789284.04</v>
      </c>
      <c r="I68" s="16">
        <v>2425926.96</v>
      </c>
    </row>
    <row r="69" spans="1:9" x14ac:dyDescent="0.25">
      <c r="A69" s="13">
        <f t="shared" si="0"/>
        <v>66</v>
      </c>
      <c r="B69" s="14">
        <v>12</v>
      </c>
      <c r="C69" s="15" t="s">
        <v>15</v>
      </c>
      <c r="D69" s="16">
        <v>15312.960000000001</v>
      </c>
      <c r="E69" s="16">
        <v>2582498.7599999998</v>
      </c>
      <c r="F69" s="16">
        <v>6002077.830000001</v>
      </c>
      <c r="G69" s="16">
        <v>7550.16</v>
      </c>
      <c r="H69" s="16">
        <v>1000306.86</v>
      </c>
      <c r="I69" s="16">
        <v>3244105.0200000005</v>
      </c>
    </row>
    <row r="70" spans="1:9" x14ac:dyDescent="0.25">
      <c r="A70" s="13">
        <f t="shared" ref="A70" si="1">A69+1</f>
        <v>67</v>
      </c>
      <c r="B70" s="14">
        <v>12</v>
      </c>
      <c r="C70" s="15" t="s">
        <v>17</v>
      </c>
      <c r="D70" s="16">
        <v>435960</v>
      </c>
      <c r="E70" s="16">
        <v>83184795</v>
      </c>
      <c r="F70" s="16">
        <v>191080845</v>
      </c>
      <c r="G70" s="16">
        <v>209700</v>
      </c>
      <c r="H70" s="16">
        <v>33653430</v>
      </c>
      <c r="I70" s="16">
        <v>110728665</v>
      </c>
    </row>
    <row r="71" spans="1:9" x14ac:dyDescent="0.25">
      <c r="C71" s="17"/>
      <c r="D71" s="18">
        <f t="shared" ref="D71:I71" si="2">SUM(D4:D70)</f>
        <v>992579.26399999985</v>
      </c>
      <c r="E71" s="19">
        <f t="shared" si="2"/>
        <v>165398560.18066671</v>
      </c>
      <c r="F71" s="19">
        <f t="shared" si="2"/>
        <v>362738707.03233325</v>
      </c>
      <c r="G71" s="18">
        <f t="shared" si="2"/>
        <v>525844.22399999993</v>
      </c>
      <c r="H71" s="19">
        <f t="shared" si="2"/>
        <v>69901311.444999993</v>
      </c>
      <c r="I71" s="19">
        <f t="shared" si="2"/>
        <v>215039769.74900001</v>
      </c>
    </row>
    <row r="72" spans="1:9" x14ac:dyDescent="0.25">
      <c r="B72" s="1" t="s">
        <v>7</v>
      </c>
      <c r="C72" s="6"/>
      <c r="F72" s="20"/>
    </row>
    <row r="74" spans="1:9" x14ac:dyDescent="0.25">
      <c r="D74" s="1" t="s">
        <v>8</v>
      </c>
      <c r="E74" s="1" t="s">
        <v>9</v>
      </c>
      <c r="F74" s="1" t="s">
        <v>10</v>
      </c>
    </row>
    <row r="75" spans="1:9" x14ac:dyDescent="0.25">
      <c r="B75" s="1" t="s">
        <v>11</v>
      </c>
      <c r="C75" s="1" t="s">
        <v>12</v>
      </c>
      <c r="D75" s="21">
        <v>98421999</v>
      </c>
      <c r="E75" s="21">
        <v>20039648</v>
      </c>
      <c r="F75" s="21">
        <v>116838225</v>
      </c>
    </row>
    <row r="76" spans="1:9" x14ac:dyDescent="0.25">
      <c r="C76" s="1" t="s">
        <v>13</v>
      </c>
      <c r="D76" s="21">
        <v>229026187</v>
      </c>
      <c r="E76" s="21">
        <v>46942780</v>
      </c>
      <c r="F76" s="21">
        <v>301809510</v>
      </c>
    </row>
    <row r="77" spans="1:9" x14ac:dyDescent="0.25">
      <c r="D77" s="21">
        <f>SUBTOTAL(9,D75:D76)</f>
        <v>327448186</v>
      </c>
      <c r="E77" s="21">
        <f t="shared" ref="E77:F77" si="3">SUBTOTAL(9,E75:E76)</f>
        <v>66982428</v>
      </c>
      <c r="F77" s="21">
        <f t="shared" si="3"/>
        <v>418647735</v>
      </c>
    </row>
    <row r="78" spans="1:9" x14ac:dyDescent="0.25">
      <c r="D78" s="21"/>
    </row>
    <row r="79" spans="1:9" x14ac:dyDescent="0.25">
      <c r="C79" s="1" t="s">
        <v>12</v>
      </c>
      <c r="D79" s="22">
        <f>D75/D77</f>
        <v>0.30057274160620939</v>
      </c>
      <c r="E79" s="22">
        <f t="shared" ref="E79:F79" si="4">E75/E77</f>
        <v>0.29917768881116102</v>
      </c>
      <c r="F79" s="22">
        <f t="shared" si="4"/>
        <v>0.27908481339329355</v>
      </c>
    </row>
    <row r="80" spans="1:9" x14ac:dyDescent="0.25">
      <c r="C80" s="1" t="s">
        <v>13</v>
      </c>
      <c r="D80" s="22">
        <f>1-D79</f>
        <v>0.69942725839379061</v>
      </c>
      <c r="E80" s="22">
        <f t="shared" ref="E80:F80" si="5">1-E79</f>
        <v>0.70082231118883898</v>
      </c>
      <c r="F80" s="22">
        <f t="shared" si="5"/>
        <v>0.7209151866067065</v>
      </c>
    </row>
    <row r="82" spans="2:6" x14ac:dyDescent="0.25">
      <c r="D82" s="1" t="s">
        <v>8</v>
      </c>
      <c r="E82" s="1" t="s">
        <v>9</v>
      </c>
      <c r="F82" s="1" t="s">
        <v>10</v>
      </c>
    </row>
    <row r="83" spans="2:6" x14ac:dyDescent="0.25">
      <c r="B83" s="1" t="s">
        <v>14</v>
      </c>
      <c r="C83" s="1" t="s">
        <v>12</v>
      </c>
      <c r="D83" s="21">
        <v>743063</v>
      </c>
      <c r="E83" s="23">
        <v>160179</v>
      </c>
      <c r="F83" s="23">
        <v>635940</v>
      </c>
    </row>
    <row r="84" spans="2:6" x14ac:dyDescent="0.25">
      <c r="D84" s="21"/>
    </row>
    <row r="85" spans="2:6" x14ac:dyDescent="0.25">
      <c r="D85" s="21"/>
      <c r="E85" s="21"/>
      <c r="F85" s="21"/>
    </row>
    <row r="86" spans="2:6" x14ac:dyDescent="0.25">
      <c r="D86" s="21"/>
    </row>
    <row r="87" spans="2:6" x14ac:dyDescent="0.25">
      <c r="D87" s="24"/>
      <c r="E87" s="24"/>
      <c r="F87" s="24"/>
    </row>
    <row r="88" spans="2:6" x14ac:dyDescent="0.25">
      <c r="D88" s="24"/>
      <c r="E88" s="24"/>
      <c r="F88" s="24"/>
    </row>
    <row r="95" spans="2:6" x14ac:dyDescent="0.25">
      <c r="C95" s="1" t="s">
        <v>7</v>
      </c>
    </row>
  </sheetData>
  <autoFilter ref="A3:R72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2019-12-13T08:00:00+00:00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F76473B-77BF-4C7E-84D4-4D91B84A1486}"/>
</file>

<file path=customXml/itemProps2.xml><?xml version="1.0" encoding="utf-8"?>
<ds:datastoreItem xmlns:ds="http://schemas.openxmlformats.org/officeDocument/2006/customXml" ds:itemID="{7557C95F-8753-45F9-8C54-F65767D828D2}"/>
</file>

<file path=customXml/itemProps3.xml><?xml version="1.0" encoding="utf-8"?>
<ds:datastoreItem xmlns:ds="http://schemas.openxmlformats.org/officeDocument/2006/customXml" ds:itemID="{86111A75-695A-47ED-9CA9-0F9251FC2F45}"/>
</file>

<file path=customXml/itemProps4.xml><?xml version="1.0" encoding="utf-8"?>
<ds:datastoreItem xmlns:ds="http://schemas.openxmlformats.org/officeDocument/2006/customXml" ds:itemID="{825E860A-A244-459A-AB60-64CD8EDEB5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On Peak Off Peak</vt:lpstr>
    </vt:vector>
  </TitlesOfParts>
  <Company>PacifiCorp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Michael</dc:creator>
  <cp:lastModifiedBy>Zimmerman, Michael</cp:lastModifiedBy>
  <dcterms:created xsi:type="dcterms:W3CDTF">2019-12-05T15:53:42Z</dcterms:created>
  <dcterms:modified xsi:type="dcterms:W3CDTF">2019-12-05T16:29:04Z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