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ULATN\PA&amp;D\CASES\WA GRC 19\Testimony\Workpapers\Cost of Service\"/>
    </mc:Choice>
  </mc:AlternateContent>
  <bookViews>
    <workbookView xWindow="0" yWindow="0" windowWidth="28800" windowHeight="12135"/>
  </bookViews>
  <sheets>
    <sheet name="Report" sheetId="1" r:id="rId1"/>
  </sheets>
  <definedNames>
    <definedName name="_xlnm.Print_Area" localSheetId="0">Report!$A$1:$O$48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1" i="1"/>
  <c r="N45" i="1"/>
  <c r="N44" i="1"/>
  <c r="N42" i="1"/>
  <c r="N41" i="1"/>
  <c r="N39" i="1"/>
  <c r="N48" i="1" s="1"/>
  <c r="N38" i="1"/>
  <c r="N36" i="1"/>
  <c r="N35" i="1"/>
  <c r="N33" i="1"/>
  <c r="N32" i="1"/>
  <c r="N30" i="1"/>
  <c r="N29" i="1"/>
  <c r="N27" i="1"/>
  <c r="N26" i="1"/>
  <c r="N24" i="1"/>
  <c r="N23" i="1"/>
  <c r="N21" i="1"/>
  <c r="N20" i="1"/>
  <c r="N17" i="1"/>
  <c r="N15" i="1"/>
  <c r="N14" i="1"/>
  <c r="N12" i="1"/>
  <c r="L48" i="1"/>
  <c r="M48" i="1"/>
  <c r="K48" i="1"/>
  <c r="J48" i="1"/>
  <c r="I48" i="1"/>
  <c r="H48" i="1"/>
  <c r="G48" i="1"/>
  <c r="F48" i="1"/>
  <c r="E48" i="1"/>
</calcChain>
</file>

<file path=xl/sharedStrings.xml><?xml version="1.0" encoding="utf-8"?>
<sst xmlns="http://schemas.openxmlformats.org/spreadsheetml/2006/main" count="132" uniqueCount="42">
  <si>
    <t>PACIFICORP</t>
  </si>
  <si>
    <t>Jurisdictional Contributions to Merged System Monthly Peak and Energy Loads</t>
  </si>
  <si>
    <t xml:space="preserve">2019 (Q2 January through June) Peak:    MW </t>
  </si>
  <si>
    <t>DIFFERENCES</t>
  </si>
  <si>
    <t>Energy:  MWH</t>
  </si>
  <si>
    <t>JON's</t>
  </si>
  <si>
    <t>Copy Paste here and see where things light up!</t>
  </si>
  <si>
    <t xml:space="preserve">  PPL-</t>
  </si>
  <si>
    <t>PPL-</t>
  </si>
  <si>
    <t xml:space="preserve">  UPL-</t>
  </si>
  <si>
    <t>UPL-</t>
  </si>
  <si>
    <t xml:space="preserve">  MERGED</t>
  </si>
  <si>
    <t>Month</t>
  </si>
  <si>
    <t>Date</t>
  </si>
  <si>
    <t>Hour</t>
  </si>
  <si>
    <t xml:space="preserve">  WA  </t>
  </si>
  <si>
    <t xml:space="preserve">  OR  </t>
  </si>
  <si>
    <t xml:space="preserve">  CA  </t>
  </si>
  <si>
    <t xml:space="preserve">  WY  </t>
  </si>
  <si>
    <t>TOTAL</t>
  </si>
  <si>
    <t xml:space="preserve">  ID   </t>
  </si>
  <si>
    <t xml:space="preserve">  WY   </t>
  </si>
  <si>
    <t xml:space="preserve">  UT   </t>
  </si>
  <si>
    <t>Jan</t>
  </si>
  <si>
    <t>(MWH)</t>
  </si>
  <si>
    <t>Feb</t>
  </si>
  <si>
    <t xml:space="preserve">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</si>
  <si>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</si>
  <si>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</si>
  <si>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</si>
  <si>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</si>
  <si>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</si>
  <si>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</si>
  <si>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</si>
  <si>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</si>
  <si>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</si>
  <si>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</si>
  <si>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TOTALS (MWH)</t>
  </si>
  <si>
    <t>ENERGY TOTALS</t>
  </si>
  <si>
    <t>1800</t>
  </si>
  <si>
    <t>800</t>
  </si>
  <si>
    <t>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</si>
</sst>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NumberFormat="1"/>
    <xf numFmtId="14" fontId="0" fillId="0" borderId="0" xfId="0" applyNumberFormat="1"/>
    <xf numFmtId="0" fontId="3" fillId="2" borderId="0" xfId="0" applyFont="1" applyFill="1"/>
    <xf numFmtId="14" fontId="4" fillId="3" borderId="0" xfId="0" applyNumberFormat="1" applyFont="1" applyFill="1"/>
    <xf numFmtId="0" fontId="4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/>
    <xf numFmtId="2" fontId="6" fillId="4" borderId="1" xfId="0" applyNumberFormat="1" applyFont="1" applyFill="1" applyBorder="1"/>
    <xf numFmtId="2" fontId="6" fillId="6" borderId="1" xfId="0" applyNumberFormat="1" applyFont="1" applyFill="1" applyBorder="1"/>
    <xf numFmtId="0" fontId="0" fillId="0" borderId="1" xfId="0" applyNumberFormat="1" applyBorder="1"/>
    <xf numFmtId="0" fontId="0" fillId="0" borderId="1" xfId="0" applyBorder="1"/>
    <xf numFmtId="2" fontId="7" fillId="8" borderId="1" xfId="0" applyNumberFormat="1" applyFont="1" applyFill="1" applyBorder="1"/>
    <xf numFmtId="0" fontId="8" fillId="0" borderId="1" xfId="0" applyNumberFormat="1" applyFont="1" applyBorder="1"/>
    <xf numFmtId="2" fontId="8" fillId="0" borderId="1" xfId="0" applyNumberFormat="1" applyFont="1" applyBorder="1"/>
    <xf numFmtId="164" fontId="0" fillId="0" borderId="1" xfId="1" applyNumberFormat="1" applyFont="1" applyBorder="1"/>
    <xf numFmtId="164" fontId="6" fillId="4" borderId="1" xfId="1" applyNumberFormat="1" applyFont="1" applyFill="1" applyBorder="1"/>
    <xf numFmtId="164" fontId="6" fillId="6" borderId="1" xfId="1" applyNumberFormat="1" applyFont="1" applyFill="1" applyBorder="1"/>
    <xf numFmtId="164" fontId="7" fillId="8" borderId="1" xfId="1" applyNumberFormat="1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/>
    <xf numFmtId="0" fontId="0" fillId="0" borderId="0" xfId="0" applyNumberFormat="1" applyFill="1"/>
    <xf numFmtId="0" fontId="8" fillId="0" borderId="0" xfId="0" applyNumberFormat="1" applyFont="1" applyFill="1"/>
    <xf numFmtId="2" fontId="8" fillId="0" borderId="0" xfId="0" applyNumberFormat="1" applyFont="1" applyFill="1"/>
    <xf numFmtId="2" fontId="9" fillId="0" borderId="0" xfId="0" applyNumberFormat="1" applyFont="1" applyFill="1"/>
    <xf numFmtId="0" fontId="8" fillId="0" borderId="0" xfId="0" applyNumberFormat="1" applyFont="1"/>
    <xf numFmtId="2" fontId="8" fillId="0" borderId="0" xfId="0" applyNumberFormat="1" applyFont="1"/>
    <xf numFmtId="0" fontId="0" fillId="0" borderId="1" xfId="0" applyFill="1" applyBorder="1"/>
    <xf numFmtId="164" fontId="3" fillId="9" borderId="1" xfId="1" applyNumberFormat="1" applyFont="1" applyFill="1" applyBorder="1" applyAlignment="1">
      <alignment horizontal="left"/>
    </xf>
    <xf numFmtId="0" fontId="0" fillId="9" borderId="1" xfId="1" applyNumberFormat="1" applyFont="1" applyFill="1" applyBorder="1"/>
    <xf numFmtId="164" fontId="0" fillId="9" borderId="1" xfId="1" applyNumberFormat="1" applyFont="1" applyFill="1" applyBorder="1"/>
    <xf numFmtId="164" fontId="3" fillId="9" borderId="1" xfId="1" applyNumberFormat="1" applyFont="1" applyFill="1" applyBorder="1"/>
    <xf numFmtId="2" fontId="8" fillId="9" borderId="1" xfId="1" applyNumberFormat="1" applyFont="1" applyFill="1" applyBorder="1"/>
    <xf numFmtId="2" fontId="10" fillId="9" borderId="1" xfId="1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0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left"/>
    </xf>
    <xf numFmtId="0" fontId="0" fillId="0" borderId="1" xfId="1" applyNumberFormat="1" applyFont="1" applyFill="1" applyBorder="1"/>
    <xf numFmtId="164" fontId="3" fillId="0" borderId="1" xfId="1" applyNumberFormat="1" applyFont="1" applyFill="1" applyBorder="1"/>
    <xf numFmtId="0" fontId="0" fillId="0" borderId="0" xfId="0" applyFont="1" applyFill="1"/>
    <xf numFmtId="0" fontId="0" fillId="0" borderId="0" xfId="0" applyNumberFormat="1" applyFont="1" applyFill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2" fontId="11" fillId="0" borderId="1" xfId="0" applyNumberFormat="1" applyFont="1" applyFill="1" applyBorder="1"/>
    <xf numFmtId="164" fontId="11" fillId="0" borderId="1" xfId="1" applyNumberFormat="1" applyFont="1" applyFill="1" applyBorder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/>
    <xf numFmtId="0" fontId="3" fillId="0" borderId="3" xfId="0" applyFont="1" applyFill="1" applyBorder="1" applyAlignment="1">
      <alignment horizontal="center"/>
    </xf>
    <xf numFmtId="2" fontId="0" fillId="0" borderId="3" xfId="0" applyNumberFormat="1" applyFont="1" applyFill="1" applyBorder="1"/>
    <xf numFmtId="164" fontId="0" fillId="0" borderId="3" xfId="1" applyNumberFormat="1" applyFont="1" applyFill="1" applyBorder="1"/>
    <xf numFmtId="0" fontId="3" fillId="0" borderId="4" xfId="0" applyFont="1" applyFill="1" applyBorder="1" applyAlignment="1">
      <alignment horizontal="center"/>
    </xf>
    <xf numFmtId="2" fontId="0" fillId="0" borderId="4" xfId="0" applyNumberFormat="1" applyFont="1" applyFill="1" applyBorder="1"/>
    <xf numFmtId="164" fontId="0" fillId="0" borderId="4" xfId="1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Font="1" applyFill="1" applyBorder="1"/>
    <xf numFmtId="2" fontId="11" fillId="0" borderId="6" xfId="0" applyNumberFormat="1" applyFont="1" applyFill="1" applyBorder="1"/>
    <xf numFmtId="164" fontId="11" fillId="0" borderId="6" xfId="1" applyNumberFormat="1" applyFont="1" applyFill="1" applyBorder="1"/>
    <xf numFmtId="0" fontId="11" fillId="0" borderId="7" xfId="0" applyFont="1" applyFill="1" applyBorder="1"/>
    <xf numFmtId="164" fontId="11" fillId="0" borderId="8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164" fontId="11" fillId="0" borderId="2" xfId="1" applyNumberFormat="1" applyFont="1" applyFill="1" applyBorder="1"/>
    <xf numFmtId="43" fontId="3" fillId="0" borderId="2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workbookViewId="0">
      <selection activeCell="F54" sqref="F54"/>
    </sheetView>
  </sheetViews>
  <sheetFormatPr defaultRowHeight="15" x14ac:dyDescent="0.25"/>
  <cols>
    <col min="1" max="1" width="3.85546875" customWidth="1"/>
    <col min="3" max="3" width="10.7109375" style="1" bestFit="1" customWidth="1"/>
    <col min="5" max="5" width="13.42578125" bestFit="1" customWidth="1"/>
    <col min="6" max="6" width="14.28515625" bestFit="1" customWidth="1"/>
    <col min="7" max="7" width="11.7109375" bestFit="1" customWidth="1"/>
    <col min="8" max="8" width="13.42578125" bestFit="1" customWidth="1"/>
    <col min="9" max="9" width="14.42578125" bestFit="1" customWidth="1"/>
    <col min="10" max="10" width="13.42578125" bestFit="1" customWidth="1"/>
    <col min="11" max="11" width="12.5703125" bestFit="1" customWidth="1"/>
    <col min="12" max="14" width="14.42578125" bestFit="1" customWidth="1"/>
    <col min="16" max="16" width="16.7109375" style="2" hidden="1" customWidth="1"/>
    <col min="17" max="17" width="5.140625" hidden="1" customWidth="1"/>
    <col min="18" max="18" width="5.28515625" hidden="1" customWidth="1"/>
    <col min="19" max="20" width="10.5703125" hidden="1" customWidth="1"/>
    <col min="21" max="21" width="9" hidden="1" customWidth="1"/>
    <col min="22" max="22" width="10.5703125" hidden="1" customWidth="1"/>
    <col min="23" max="23" width="11.5703125" hidden="1" customWidth="1"/>
    <col min="24" max="24" width="10.5703125" hidden="1" customWidth="1"/>
    <col min="25" max="25" width="9" hidden="1" customWidth="1"/>
    <col min="26" max="28" width="11.5703125" hidden="1" customWidth="1"/>
    <col min="29" max="29" width="0" hidden="1" customWidth="1"/>
    <col min="30" max="30" width="16.7109375" hidden="1" customWidth="1"/>
    <col min="31" max="31" width="8.7109375" hidden="1" customWidth="1"/>
    <col min="32" max="32" width="7.140625" hidden="1" customWidth="1"/>
    <col min="33" max="34" width="10.85546875" hidden="1" customWidth="1"/>
    <col min="35" max="35" width="9.28515625" hidden="1" customWidth="1"/>
    <col min="36" max="36" width="10.85546875" hidden="1" customWidth="1"/>
    <col min="37" max="37" width="11.85546875" hidden="1" customWidth="1"/>
    <col min="38" max="38" width="10.85546875" hidden="1" customWidth="1"/>
    <col min="39" max="39" width="9.28515625" hidden="1" customWidth="1"/>
    <col min="40" max="42" width="11.85546875" hidden="1" customWidth="1"/>
  </cols>
  <sheetData>
    <row r="1" spans="1:42" ht="15.75" x14ac:dyDescent="0.25">
      <c r="A1" s="51"/>
      <c r="B1" s="43" t="s">
        <v>0</v>
      </c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42" ht="15.75" x14ac:dyDescent="0.25">
      <c r="A2" s="51"/>
      <c r="B2" s="43" t="s">
        <v>1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42" x14ac:dyDescent="0.25">
      <c r="A3" s="51"/>
      <c r="B3" s="44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42" x14ac:dyDescent="0.25">
      <c r="A4" s="51"/>
      <c r="B4" s="44" t="s">
        <v>2</v>
      </c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AD4" s="3" t="s">
        <v>3</v>
      </c>
    </row>
    <row r="5" spans="1:42" x14ac:dyDescent="0.25">
      <c r="A5" s="51"/>
      <c r="B5" s="44" t="s">
        <v>4</v>
      </c>
      <c r="C5" s="5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2" t="s">
        <v>5</v>
      </c>
    </row>
    <row r="6" spans="1:42" x14ac:dyDescent="0.25">
      <c r="A6" s="51"/>
      <c r="B6" s="44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4" t="s">
        <v>6</v>
      </c>
      <c r="Q6" s="5"/>
      <c r="R6" s="5"/>
      <c r="S6" s="5"/>
      <c r="T6" s="5"/>
    </row>
    <row r="7" spans="1:42" ht="15.75" thickBot="1" x14ac:dyDescent="0.3">
      <c r="A7" s="51"/>
      <c r="B7" s="51"/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42" x14ac:dyDescent="0.25">
      <c r="A8" s="51"/>
      <c r="B8" s="45"/>
      <c r="C8" s="46"/>
      <c r="D8" s="45"/>
      <c r="E8" s="45" t="s">
        <v>7</v>
      </c>
      <c r="F8" s="45" t="s">
        <v>7</v>
      </c>
      <c r="G8" s="45" t="s">
        <v>7</v>
      </c>
      <c r="H8" s="62" t="s">
        <v>7</v>
      </c>
      <c r="I8" s="68" t="s">
        <v>8</v>
      </c>
      <c r="J8" s="65" t="s">
        <v>9</v>
      </c>
      <c r="K8" s="45" t="s">
        <v>9</v>
      </c>
      <c r="L8" s="62" t="s">
        <v>9</v>
      </c>
      <c r="M8" s="68" t="s">
        <v>10</v>
      </c>
      <c r="N8" s="68" t="s">
        <v>11</v>
      </c>
      <c r="O8" s="51"/>
      <c r="P8" s="6"/>
      <c r="Q8" s="12"/>
      <c r="R8" s="6"/>
      <c r="S8" s="8" t="s">
        <v>7</v>
      </c>
      <c r="T8" s="8" t="s">
        <v>7</v>
      </c>
      <c r="U8" s="8" t="s">
        <v>7</v>
      </c>
      <c r="V8" s="8" t="s">
        <v>7</v>
      </c>
      <c r="W8" s="9" t="s">
        <v>8</v>
      </c>
      <c r="X8" s="10" t="s">
        <v>9</v>
      </c>
      <c r="Y8" s="10" t="s">
        <v>9</v>
      </c>
      <c r="Z8" s="10" t="s">
        <v>9</v>
      </c>
      <c r="AA8" s="11" t="s">
        <v>10</v>
      </c>
      <c r="AB8" s="13" t="s">
        <v>11</v>
      </c>
      <c r="AD8" s="6"/>
      <c r="AE8" s="12"/>
      <c r="AF8" s="6"/>
      <c r="AG8" s="8" t="s">
        <v>7</v>
      </c>
      <c r="AH8" s="8" t="s">
        <v>7</v>
      </c>
      <c r="AI8" s="8" t="s">
        <v>7</v>
      </c>
      <c r="AJ8" s="8" t="s">
        <v>7</v>
      </c>
      <c r="AK8" s="9" t="s">
        <v>8</v>
      </c>
      <c r="AL8" s="10" t="s">
        <v>9</v>
      </c>
      <c r="AM8" s="10" t="s">
        <v>9</v>
      </c>
      <c r="AN8" s="10" t="s">
        <v>9</v>
      </c>
      <c r="AO8" s="11" t="s">
        <v>10</v>
      </c>
      <c r="AP8" s="13" t="s">
        <v>11</v>
      </c>
    </row>
    <row r="9" spans="1:42" x14ac:dyDescent="0.25">
      <c r="A9" s="51"/>
      <c r="B9" s="45" t="s">
        <v>12</v>
      </c>
      <c r="C9" s="46" t="s">
        <v>13</v>
      </c>
      <c r="D9" s="45" t="s">
        <v>14</v>
      </c>
      <c r="E9" s="45" t="s">
        <v>15</v>
      </c>
      <c r="F9" s="45" t="s">
        <v>16</v>
      </c>
      <c r="G9" s="45" t="s">
        <v>17</v>
      </c>
      <c r="H9" s="62" t="s">
        <v>18</v>
      </c>
      <c r="I9" s="69" t="s">
        <v>19</v>
      </c>
      <c r="J9" s="65" t="s">
        <v>20</v>
      </c>
      <c r="K9" s="45" t="s">
        <v>21</v>
      </c>
      <c r="L9" s="62" t="s">
        <v>22</v>
      </c>
      <c r="M9" s="69" t="s">
        <v>19</v>
      </c>
      <c r="N9" s="69" t="s">
        <v>19</v>
      </c>
      <c r="O9" s="51"/>
      <c r="P9" s="6" t="s">
        <v>12</v>
      </c>
      <c r="Q9" s="7" t="s">
        <v>13</v>
      </c>
      <c r="R9" s="6" t="s">
        <v>14</v>
      </c>
      <c r="S9" s="6" t="s">
        <v>15</v>
      </c>
      <c r="T9" s="6" t="s">
        <v>16</v>
      </c>
      <c r="U9" s="6" t="s">
        <v>17</v>
      </c>
      <c r="V9" s="6" t="s">
        <v>18</v>
      </c>
      <c r="W9" s="9" t="s">
        <v>19</v>
      </c>
      <c r="X9" s="6" t="s">
        <v>20</v>
      </c>
      <c r="Y9" s="6" t="s">
        <v>21</v>
      </c>
      <c r="Z9" s="6" t="s">
        <v>22</v>
      </c>
      <c r="AA9" s="11" t="s">
        <v>19</v>
      </c>
      <c r="AB9" s="13" t="s">
        <v>19</v>
      </c>
      <c r="AD9" s="6" t="s">
        <v>12</v>
      </c>
      <c r="AE9" s="7" t="s">
        <v>13</v>
      </c>
      <c r="AF9" s="6" t="s">
        <v>14</v>
      </c>
      <c r="AG9" s="6" t="s">
        <v>15</v>
      </c>
      <c r="AH9" s="6" t="s">
        <v>16</v>
      </c>
      <c r="AI9" s="6" t="s">
        <v>17</v>
      </c>
      <c r="AJ9" s="6" t="s">
        <v>18</v>
      </c>
      <c r="AK9" s="9" t="s">
        <v>19</v>
      </c>
      <c r="AL9" s="6" t="s">
        <v>20</v>
      </c>
      <c r="AM9" s="6" t="s">
        <v>21</v>
      </c>
      <c r="AN9" s="6" t="s">
        <v>22</v>
      </c>
      <c r="AO9" s="11" t="s">
        <v>19</v>
      </c>
      <c r="AP9" s="13" t="s">
        <v>19</v>
      </c>
    </row>
    <row r="10" spans="1:42" ht="5.25" customHeight="1" x14ac:dyDescent="0.25">
      <c r="A10" s="51"/>
      <c r="B10" s="27"/>
      <c r="C10" s="52"/>
      <c r="D10" s="51"/>
      <c r="E10" s="51"/>
      <c r="F10" s="51"/>
      <c r="G10" s="51"/>
      <c r="H10" s="51"/>
      <c r="I10" s="70"/>
      <c r="J10" s="51"/>
      <c r="K10" s="51"/>
      <c r="L10" s="51"/>
      <c r="M10" s="70"/>
      <c r="N10" s="70"/>
      <c r="O10" s="51"/>
      <c r="P10" s="14"/>
      <c r="Q10" s="1"/>
      <c r="AD10" s="14"/>
      <c r="AE10" s="1"/>
    </row>
    <row r="11" spans="1:42" x14ac:dyDescent="0.25">
      <c r="A11" s="51"/>
      <c r="B11" s="45" t="s">
        <v>23</v>
      </c>
      <c r="C11" s="53">
        <v>2</v>
      </c>
      <c r="D11" s="54" t="s">
        <v>39</v>
      </c>
      <c r="E11" s="55">
        <v>681.46019699999999</v>
      </c>
      <c r="F11" s="55">
        <v>2169.999065</v>
      </c>
      <c r="G11" s="55">
        <v>123.018806</v>
      </c>
      <c r="H11" s="63">
        <v>1048.8213390000001</v>
      </c>
      <c r="I11" s="71">
        <v>4023.299407</v>
      </c>
      <c r="J11" s="66">
        <v>482.31079899999997</v>
      </c>
      <c r="K11" s="55">
        <v>204.66477800000001</v>
      </c>
      <c r="L11" s="63">
        <v>3558.8103219999998</v>
      </c>
      <c r="M11" s="71">
        <v>4245.7858989999995</v>
      </c>
      <c r="N11" s="71">
        <f>+M11+I11</f>
        <v>8269.085305999999</v>
      </c>
      <c r="O11" s="51"/>
      <c r="P11" s="6" t="s">
        <v>23</v>
      </c>
      <c r="Q11" s="18"/>
      <c r="R11" s="19"/>
      <c r="S11" s="15"/>
      <c r="T11" s="15"/>
      <c r="U11" s="15"/>
      <c r="V11" s="15"/>
      <c r="W11" s="16"/>
      <c r="X11" s="15"/>
      <c r="Y11" s="15"/>
      <c r="Z11" s="15"/>
      <c r="AA11" s="17"/>
      <c r="AB11" s="20"/>
      <c r="AD11" s="6" t="s">
        <v>23</v>
      </c>
      <c r="AE11" s="21">
        <v>2</v>
      </c>
      <c r="AF11" s="21">
        <v>1800</v>
      </c>
      <c r="AG11" s="22">
        <v>681.46019699999999</v>
      </c>
      <c r="AH11" s="22">
        <v>2169.999065</v>
      </c>
      <c r="AI11" s="22">
        <v>123.018806</v>
      </c>
      <c r="AJ11" s="22">
        <v>1048.8213390000001</v>
      </c>
      <c r="AK11" s="22">
        <v>4023.299407</v>
      </c>
      <c r="AL11" s="22">
        <v>482.31079899999997</v>
      </c>
      <c r="AM11" s="22">
        <v>204.66477800000001</v>
      </c>
      <c r="AN11" s="22">
        <v>3558.8103219999998</v>
      </c>
      <c r="AO11" s="22">
        <v>4245.7858989999995</v>
      </c>
      <c r="AP11" s="22">
        <v>8269.085305999999</v>
      </c>
    </row>
    <row r="12" spans="1:42" x14ac:dyDescent="0.25">
      <c r="A12" s="51"/>
      <c r="B12" s="45"/>
      <c r="C12" s="53" t="s">
        <v>24</v>
      </c>
      <c r="D12" s="54"/>
      <c r="E12" s="47">
        <v>428439.80447799992</v>
      </c>
      <c r="F12" s="47">
        <v>1343148.5959299991</v>
      </c>
      <c r="G12" s="47">
        <v>72438.519737999988</v>
      </c>
      <c r="H12" s="64">
        <v>738099.64064700087</v>
      </c>
      <c r="I12" s="72">
        <v>2582126.5607929998</v>
      </c>
      <c r="J12" s="67">
        <v>291330.18686500005</v>
      </c>
      <c r="K12" s="47">
        <v>135210.56176200006</v>
      </c>
      <c r="L12" s="64">
        <v>2235316.5958130006</v>
      </c>
      <c r="M12" s="72">
        <v>2661857.3444400006</v>
      </c>
      <c r="N12" s="72">
        <f>+M12+I12</f>
        <v>5243983.9052330004</v>
      </c>
      <c r="O12" s="51"/>
      <c r="P12" s="6"/>
      <c r="Q12" s="18"/>
      <c r="R12" s="19"/>
      <c r="S12" s="23"/>
      <c r="T12" s="23"/>
      <c r="U12" s="23"/>
      <c r="V12" s="23"/>
      <c r="W12" s="24"/>
      <c r="X12" s="23"/>
      <c r="Y12" s="23"/>
      <c r="Z12" s="23"/>
      <c r="AA12" s="25"/>
      <c r="AB12" s="26"/>
      <c r="AD12" s="6"/>
      <c r="AE12" s="21"/>
      <c r="AF12" s="21"/>
      <c r="AG12" s="22">
        <v>428439.80447799992</v>
      </c>
      <c r="AH12" s="22">
        <v>1343148.5959299991</v>
      </c>
      <c r="AI12" s="22">
        <v>72438.519737999988</v>
      </c>
      <c r="AJ12" s="22">
        <v>738099.64064700087</v>
      </c>
      <c r="AK12" s="22">
        <v>2582126.5607929998</v>
      </c>
      <c r="AL12" s="22">
        <v>291330.18686500005</v>
      </c>
      <c r="AM12" s="22">
        <v>135210.56176200006</v>
      </c>
      <c r="AN12" s="22">
        <v>2235316.5958130006</v>
      </c>
      <c r="AO12" s="22">
        <v>2661857.3444400006</v>
      </c>
      <c r="AP12" s="22">
        <v>5243983.9052330004</v>
      </c>
    </row>
    <row r="13" spans="1:42" x14ac:dyDescent="0.25">
      <c r="A13" s="51"/>
      <c r="B13" s="27"/>
      <c r="C13" s="58"/>
      <c r="D13" s="59"/>
      <c r="E13" s="51"/>
      <c r="F13" s="51"/>
      <c r="G13" s="51"/>
      <c r="H13" s="51"/>
      <c r="I13" s="73"/>
      <c r="J13" s="51"/>
      <c r="K13" s="51"/>
      <c r="L13" s="51"/>
      <c r="M13" s="73"/>
      <c r="N13" s="73"/>
      <c r="O13" s="51"/>
      <c r="P13" s="27"/>
      <c r="Q13" s="30"/>
      <c r="R13" s="28"/>
      <c r="S13" s="28"/>
      <c r="T13" s="28"/>
      <c r="U13" s="28"/>
      <c r="V13" s="28"/>
      <c r="W13" s="29"/>
      <c r="X13" s="28"/>
      <c r="Y13" s="28"/>
      <c r="Z13" s="28"/>
      <c r="AA13" s="29"/>
      <c r="AB13" s="29"/>
      <c r="AD13" s="27"/>
      <c r="AE13" s="31"/>
      <c r="AF13" s="31"/>
      <c r="AG13" s="32"/>
      <c r="AH13" s="32"/>
      <c r="AI13" s="32"/>
      <c r="AJ13" s="32"/>
      <c r="AK13" s="33"/>
      <c r="AL13" s="32"/>
      <c r="AM13" s="32"/>
      <c r="AN13" s="32"/>
      <c r="AO13" s="33"/>
      <c r="AP13" s="33"/>
    </row>
    <row r="14" spans="1:42" x14ac:dyDescent="0.25">
      <c r="A14" s="51"/>
      <c r="B14" s="45" t="s">
        <v>25</v>
      </c>
      <c r="C14" s="53">
        <v>7</v>
      </c>
      <c r="D14" s="54" t="s">
        <v>40</v>
      </c>
      <c r="E14" s="55">
        <v>894.710194</v>
      </c>
      <c r="F14" s="55">
        <v>2632.2183599999998</v>
      </c>
      <c r="G14" s="55">
        <v>144.93231800000001</v>
      </c>
      <c r="H14" s="63">
        <v>1120.865098</v>
      </c>
      <c r="I14" s="71">
        <v>4792.7259700000004</v>
      </c>
      <c r="J14" s="66">
        <v>379.12515400000001</v>
      </c>
      <c r="K14" s="55">
        <v>182.80901600000001</v>
      </c>
      <c r="L14" s="63">
        <v>3249.1996680000002</v>
      </c>
      <c r="M14" s="71">
        <v>3811.1338380000002</v>
      </c>
      <c r="N14" s="71">
        <f>+M14+I14</f>
        <v>8603.8598080000011</v>
      </c>
      <c r="O14" s="51"/>
      <c r="P14" s="6" t="s">
        <v>25</v>
      </c>
      <c r="Q14" s="18"/>
      <c r="R14" s="19"/>
      <c r="S14" s="15"/>
      <c r="T14" s="15"/>
      <c r="U14" s="15"/>
      <c r="V14" s="15"/>
      <c r="W14" s="16"/>
      <c r="X14" s="15"/>
      <c r="Y14" s="15"/>
      <c r="Z14" s="15"/>
      <c r="AA14" s="17"/>
      <c r="AB14" s="20"/>
      <c r="AD14" s="6" t="s">
        <v>25</v>
      </c>
      <c r="AE14" s="21">
        <v>7</v>
      </c>
      <c r="AF14" s="21">
        <v>800</v>
      </c>
      <c r="AG14" s="22">
        <v>894.710194</v>
      </c>
      <c r="AH14" s="22">
        <v>2632.2183599999998</v>
      </c>
      <c r="AI14" s="22">
        <v>144.93231800000001</v>
      </c>
      <c r="AJ14" s="22">
        <v>1120.865098</v>
      </c>
      <c r="AK14" s="22">
        <v>4792.7259700000004</v>
      </c>
      <c r="AL14" s="22">
        <v>379.12515400000001</v>
      </c>
      <c r="AM14" s="22">
        <v>182.80901600000001</v>
      </c>
      <c r="AN14" s="22">
        <v>3249.1996680000002</v>
      </c>
      <c r="AO14" s="22">
        <v>3811.1338380000002</v>
      </c>
      <c r="AP14" s="22">
        <v>8603.8598080000011</v>
      </c>
    </row>
    <row r="15" spans="1:42" x14ac:dyDescent="0.25">
      <c r="A15" s="51"/>
      <c r="B15" s="45"/>
      <c r="C15" s="53" t="s">
        <v>24</v>
      </c>
      <c r="D15" s="54"/>
      <c r="E15" s="47">
        <v>425635.46321899933</v>
      </c>
      <c r="F15" s="47">
        <v>1317556.3117880009</v>
      </c>
      <c r="G15" s="47">
        <v>72424.125280999957</v>
      </c>
      <c r="H15" s="64">
        <v>694848.65349900082</v>
      </c>
      <c r="I15" s="72">
        <v>2510464.5537870009</v>
      </c>
      <c r="J15" s="67">
        <v>257180.85263600023</v>
      </c>
      <c r="K15" s="47">
        <v>122913.22674799999</v>
      </c>
      <c r="L15" s="64">
        <v>1976745.1163339978</v>
      </c>
      <c r="M15" s="72">
        <v>2356839.1957179978</v>
      </c>
      <c r="N15" s="72">
        <f>+M15+I15</f>
        <v>4867303.7495049983</v>
      </c>
      <c r="O15" s="51"/>
      <c r="P15" s="6"/>
      <c r="Q15" s="18"/>
      <c r="R15" s="19"/>
      <c r="S15" s="23"/>
      <c r="T15" s="23"/>
      <c r="U15" s="23"/>
      <c r="V15" s="23"/>
      <c r="W15" s="24"/>
      <c r="X15" s="23"/>
      <c r="Y15" s="23"/>
      <c r="Z15" s="23"/>
      <c r="AA15" s="25"/>
      <c r="AB15" s="26"/>
      <c r="AD15" s="6"/>
      <c r="AE15" s="21"/>
      <c r="AF15" s="21"/>
      <c r="AG15" s="22">
        <v>425635.46321899933</v>
      </c>
      <c r="AH15" s="22">
        <v>1317556.3117880009</v>
      </c>
      <c r="AI15" s="22">
        <v>72424.125280999957</v>
      </c>
      <c r="AJ15" s="22">
        <v>694848.65349900082</v>
      </c>
      <c r="AK15" s="22">
        <v>2510464.5537870009</v>
      </c>
      <c r="AL15" s="22">
        <v>257180.85263600023</v>
      </c>
      <c r="AM15" s="22">
        <v>122913.22674799999</v>
      </c>
      <c r="AN15" s="22">
        <v>1976745.1163339978</v>
      </c>
      <c r="AO15" s="22">
        <v>2356839.1957179978</v>
      </c>
      <c r="AP15" s="22">
        <v>4867303.7495049983</v>
      </c>
    </row>
    <row r="16" spans="1:42" x14ac:dyDescent="0.25">
      <c r="A16" s="51"/>
      <c r="B16" s="27"/>
      <c r="C16" s="58" t="s">
        <v>26</v>
      </c>
      <c r="D16" s="59"/>
      <c r="E16" s="51"/>
      <c r="F16" s="51"/>
      <c r="G16" s="51"/>
      <c r="H16" s="51"/>
      <c r="I16" s="70"/>
      <c r="J16" s="51"/>
      <c r="K16" s="51"/>
      <c r="L16" s="51"/>
      <c r="M16" s="70"/>
      <c r="N16" s="70"/>
      <c r="O16" s="51"/>
      <c r="P16" s="14"/>
      <c r="Q16" s="1"/>
      <c r="AD16" s="14"/>
      <c r="AE16" s="34"/>
      <c r="AF16" s="34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x14ac:dyDescent="0.25">
      <c r="A17" s="51"/>
      <c r="B17" s="45" t="s">
        <v>27</v>
      </c>
      <c r="C17" s="53">
        <v>4</v>
      </c>
      <c r="D17" s="54" t="s">
        <v>40</v>
      </c>
      <c r="E17" s="55">
        <v>794.05742999999995</v>
      </c>
      <c r="F17" s="55">
        <v>2517.5121399999998</v>
      </c>
      <c r="G17" s="55">
        <v>125.84850299999999</v>
      </c>
      <c r="H17" s="63">
        <v>1060.642437</v>
      </c>
      <c r="I17" s="71">
        <v>4498.0605099999993</v>
      </c>
      <c r="J17" s="66">
        <v>406.27663899999999</v>
      </c>
      <c r="K17" s="55">
        <v>198.97309200000001</v>
      </c>
      <c r="L17" s="63">
        <v>3114.1939640000001</v>
      </c>
      <c r="M17" s="71">
        <v>3719.4436949999999</v>
      </c>
      <c r="N17" s="71">
        <f>+M17+I17</f>
        <v>8217.5042049999993</v>
      </c>
      <c r="O17" s="51"/>
      <c r="P17" s="6" t="s">
        <v>27</v>
      </c>
      <c r="Q17" s="18"/>
      <c r="R17" s="19"/>
      <c r="S17" s="15"/>
      <c r="T17" s="15"/>
      <c r="U17" s="15"/>
      <c r="V17" s="15"/>
      <c r="W17" s="16"/>
      <c r="X17" s="15"/>
      <c r="Y17" s="15"/>
      <c r="Z17" s="15"/>
      <c r="AA17" s="17"/>
      <c r="AB17" s="20"/>
      <c r="AD17" s="6" t="s">
        <v>27</v>
      </c>
      <c r="AE17" s="21">
        <v>4</v>
      </c>
      <c r="AF17" s="21">
        <v>800</v>
      </c>
      <c r="AG17" s="22">
        <v>794.05742999999995</v>
      </c>
      <c r="AH17" s="22">
        <v>2517.5121399999998</v>
      </c>
      <c r="AI17" s="22">
        <v>125.84850299999999</v>
      </c>
      <c r="AJ17" s="22">
        <v>1060.642437</v>
      </c>
      <c r="AK17" s="22">
        <v>4498.0605099999993</v>
      </c>
      <c r="AL17" s="22">
        <v>406.27663899999999</v>
      </c>
      <c r="AM17" s="22">
        <v>198.97309200000001</v>
      </c>
      <c r="AN17" s="22">
        <v>3114.1939640000001</v>
      </c>
      <c r="AO17" s="22">
        <v>3719.4436949999999</v>
      </c>
      <c r="AP17" s="22">
        <v>8217.5042049999993</v>
      </c>
    </row>
    <row r="18" spans="1:42" x14ac:dyDescent="0.25">
      <c r="A18" s="51"/>
      <c r="B18" s="45"/>
      <c r="C18" s="53" t="s">
        <v>24</v>
      </c>
      <c r="D18" s="54"/>
      <c r="E18" s="47">
        <v>393384.54105000006</v>
      </c>
      <c r="F18" s="47">
        <v>1270848.5721329995</v>
      </c>
      <c r="G18" s="47">
        <v>69250.026284000036</v>
      </c>
      <c r="H18" s="64">
        <v>714974.82365700009</v>
      </c>
      <c r="I18" s="72">
        <v>2448457.963124</v>
      </c>
      <c r="J18" s="67">
        <v>247492.67316099996</v>
      </c>
      <c r="K18" s="47">
        <v>136523.58625700008</v>
      </c>
      <c r="L18" s="64">
        <v>2031123.708502</v>
      </c>
      <c r="M18" s="72">
        <v>2415139.9679199997</v>
      </c>
      <c r="N18" s="72">
        <f>+M18+I18</f>
        <v>4863597.9310439993</v>
      </c>
      <c r="O18" s="51"/>
      <c r="P18" s="6"/>
      <c r="Q18" s="18"/>
      <c r="R18" s="19"/>
      <c r="S18" s="23"/>
      <c r="T18" s="23"/>
      <c r="U18" s="23"/>
      <c r="V18" s="23"/>
      <c r="W18" s="24"/>
      <c r="X18" s="23"/>
      <c r="Y18" s="23"/>
      <c r="Z18" s="23"/>
      <c r="AA18" s="25"/>
      <c r="AB18" s="26"/>
      <c r="AD18" s="6"/>
      <c r="AE18" s="21"/>
      <c r="AF18" s="21"/>
      <c r="AG18" s="22">
        <v>393384.54105000006</v>
      </c>
      <c r="AH18" s="22">
        <v>1270848.5721329995</v>
      </c>
      <c r="AI18" s="22">
        <v>69250.026284000036</v>
      </c>
      <c r="AJ18" s="22">
        <v>714974.82365700009</v>
      </c>
      <c r="AK18" s="22">
        <v>2448457.963124</v>
      </c>
      <c r="AL18" s="22">
        <v>247492.67316099996</v>
      </c>
      <c r="AM18" s="22">
        <v>136523.58625700008</v>
      </c>
      <c r="AN18" s="22">
        <v>2031123.708502</v>
      </c>
      <c r="AO18" s="22">
        <v>2415139.9679199997</v>
      </c>
      <c r="AP18" s="22">
        <v>4863597.9310439993</v>
      </c>
    </row>
    <row r="19" spans="1:42" x14ac:dyDescent="0.25">
      <c r="A19" s="51"/>
      <c r="B19" s="27"/>
      <c r="C19" s="58" t="s">
        <v>26</v>
      </c>
      <c r="D19" s="59"/>
      <c r="E19" s="51"/>
      <c r="F19" s="51"/>
      <c r="G19" s="51"/>
      <c r="H19" s="51"/>
      <c r="I19" s="70"/>
      <c r="J19" s="51"/>
      <c r="K19" s="51"/>
      <c r="L19" s="51"/>
      <c r="M19" s="70"/>
      <c r="N19" s="70"/>
      <c r="O19" s="51"/>
      <c r="P19" s="14"/>
      <c r="Q19" s="1"/>
      <c r="AD19" s="14"/>
      <c r="AE19" s="34"/>
      <c r="AF19" s="34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x14ac:dyDescent="0.25">
      <c r="A20" s="51"/>
      <c r="B20" s="45" t="s">
        <v>28</v>
      </c>
      <c r="C20" s="53">
        <v>10</v>
      </c>
      <c r="D20" s="54" t="s">
        <v>40</v>
      </c>
      <c r="E20" s="55">
        <v>550.45442200000002</v>
      </c>
      <c r="F20" s="55">
        <v>1958.1241809999999</v>
      </c>
      <c r="G20" s="55">
        <v>118.53343</v>
      </c>
      <c r="H20" s="63">
        <v>926.15040599999998</v>
      </c>
      <c r="I20" s="71">
        <v>3553.2624390000001</v>
      </c>
      <c r="J20" s="66">
        <v>401.37452200000001</v>
      </c>
      <c r="K20" s="55">
        <v>182.369688</v>
      </c>
      <c r="L20" s="63">
        <v>3030.3350070000001</v>
      </c>
      <c r="M20" s="71">
        <v>3614.0792170000004</v>
      </c>
      <c r="N20" s="71">
        <f>+M20+I20</f>
        <v>7167.3416560000005</v>
      </c>
      <c r="O20" s="51"/>
      <c r="P20" s="6" t="s">
        <v>28</v>
      </c>
      <c r="Q20" s="18"/>
      <c r="R20" s="19"/>
      <c r="S20" s="15"/>
      <c r="T20" s="15"/>
      <c r="U20" s="15"/>
      <c r="V20" s="15"/>
      <c r="W20" s="16"/>
      <c r="X20" s="15"/>
      <c r="Y20" s="15"/>
      <c r="Z20" s="15"/>
      <c r="AA20" s="17"/>
      <c r="AB20" s="20"/>
      <c r="AD20" s="6" t="s">
        <v>28</v>
      </c>
      <c r="AE20" s="21">
        <v>10</v>
      </c>
      <c r="AF20" s="21">
        <v>800</v>
      </c>
      <c r="AG20" s="22">
        <v>550.45442200000002</v>
      </c>
      <c r="AH20" s="22">
        <v>1958.1241809999999</v>
      </c>
      <c r="AI20" s="22">
        <v>118.53343</v>
      </c>
      <c r="AJ20" s="22">
        <v>926.15040599999998</v>
      </c>
      <c r="AK20" s="22">
        <v>3553.2624390000001</v>
      </c>
      <c r="AL20" s="22">
        <v>401.37452200000001</v>
      </c>
      <c r="AM20" s="22">
        <v>182.369688</v>
      </c>
      <c r="AN20" s="22">
        <v>3030.3350070000001</v>
      </c>
      <c r="AO20" s="22">
        <v>3614.0792170000004</v>
      </c>
      <c r="AP20" s="22">
        <v>7167.3416560000005</v>
      </c>
    </row>
    <row r="21" spans="1:42" x14ac:dyDescent="0.25">
      <c r="A21" s="51"/>
      <c r="B21" s="45"/>
      <c r="C21" s="53" t="s">
        <v>24</v>
      </c>
      <c r="D21" s="54"/>
      <c r="E21" s="47">
        <v>303385.2970089998</v>
      </c>
      <c r="F21" s="47">
        <v>1058807.4253649998</v>
      </c>
      <c r="G21" s="47">
        <v>56867.369546000045</v>
      </c>
      <c r="H21" s="64">
        <v>667016.27745900035</v>
      </c>
      <c r="I21" s="72">
        <v>2086076.3693790003</v>
      </c>
      <c r="J21" s="67">
        <v>267400.05880200025</v>
      </c>
      <c r="K21" s="47">
        <v>128201.47440899999</v>
      </c>
      <c r="L21" s="64">
        <v>1885421.3490560013</v>
      </c>
      <c r="M21" s="72">
        <v>2281022.8822670016</v>
      </c>
      <c r="N21" s="72">
        <f>+M21+I21</f>
        <v>4367099.2516460018</v>
      </c>
      <c r="O21" s="51"/>
      <c r="P21" s="6"/>
      <c r="Q21" s="18"/>
      <c r="R21" s="19"/>
      <c r="S21" s="23"/>
      <c r="T21" s="23"/>
      <c r="U21" s="23"/>
      <c r="V21" s="23"/>
      <c r="W21" s="24"/>
      <c r="X21" s="23"/>
      <c r="Y21" s="23"/>
      <c r="Z21" s="23"/>
      <c r="AA21" s="25"/>
      <c r="AB21" s="26"/>
      <c r="AD21" s="6"/>
      <c r="AE21" s="21"/>
      <c r="AF21" s="21"/>
      <c r="AG21" s="22">
        <v>303385.2970089998</v>
      </c>
      <c r="AH21" s="22">
        <v>1058807.4253649998</v>
      </c>
      <c r="AI21" s="22">
        <v>56867.369546000045</v>
      </c>
      <c r="AJ21" s="22">
        <v>667016.27745900035</v>
      </c>
      <c r="AK21" s="22">
        <v>2086076.3693790003</v>
      </c>
      <c r="AL21" s="22">
        <v>267400.05880200025</v>
      </c>
      <c r="AM21" s="22">
        <v>128201.47440899999</v>
      </c>
      <c r="AN21" s="22">
        <v>1885421.3490560013</v>
      </c>
      <c r="AO21" s="22">
        <v>2281022.8822670016</v>
      </c>
      <c r="AP21" s="22">
        <v>4367099.2516460018</v>
      </c>
    </row>
    <row r="22" spans="1:42" x14ac:dyDescent="0.25">
      <c r="A22" s="51"/>
      <c r="B22" s="27"/>
      <c r="C22" s="58" t="s">
        <v>26</v>
      </c>
      <c r="D22" s="59"/>
      <c r="E22" s="51"/>
      <c r="F22" s="51"/>
      <c r="G22" s="51"/>
      <c r="H22" s="51"/>
      <c r="I22" s="70"/>
      <c r="J22" s="51"/>
      <c r="K22" s="51"/>
      <c r="L22" s="51"/>
      <c r="M22" s="70"/>
      <c r="N22" s="70"/>
      <c r="O22" s="51"/>
      <c r="P22" s="14"/>
      <c r="Q22" s="1"/>
      <c r="AD22" s="14"/>
      <c r="AE22" s="34"/>
      <c r="AF22" s="34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x14ac:dyDescent="0.25">
      <c r="A23" s="51"/>
      <c r="B23" s="45" t="s">
        <v>29</v>
      </c>
      <c r="C23" s="53">
        <v>13</v>
      </c>
      <c r="D23" s="54" t="s">
        <v>39</v>
      </c>
      <c r="E23" s="55">
        <v>543.19303300000001</v>
      </c>
      <c r="F23" s="55">
        <v>1632.361238</v>
      </c>
      <c r="G23" s="55">
        <v>105.095082</v>
      </c>
      <c r="H23" s="63">
        <v>948.00661000000002</v>
      </c>
      <c r="I23" s="71">
        <v>3228.6559629999997</v>
      </c>
      <c r="J23" s="66">
        <v>485.47007400000001</v>
      </c>
      <c r="K23" s="55">
        <v>189.456853</v>
      </c>
      <c r="L23" s="63">
        <v>3407.2709759999998</v>
      </c>
      <c r="M23" s="71">
        <v>4082.1979029999998</v>
      </c>
      <c r="N23" s="71">
        <f>+M23+I23</f>
        <v>7310.8538659999995</v>
      </c>
      <c r="O23" s="51"/>
      <c r="P23" s="6" t="s">
        <v>29</v>
      </c>
      <c r="Q23" s="18"/>
      <c r="R23" s="36"/>
      <c r="S23" s="15"/>
      <c r="T23" s="15"/>
      <c r="U23" s="15"/>
      <c r="V23" s="15"/>
      <c r="W23" s="16"/>
      <c r="X23" s="15"/>
      <c r="Y23" s="15"/>
      <c r="Z23" s="15"/>
      <c r="AA23" s="17"/>
      <c r="AB23" s="20"/>
      <c r="AD23" s="6" t="s">
        <v>29</v>
      </c>
      <c r="AE23" s="21">
        <v>13</v>
      </c>
      <c r="AF23" s="21">
        <v>1800</v>
      </c>
      <c r="AG23" s="22">
        <v>543.19303300000001</v>
      </c>
      <c r="AH23" s="22">
        <v>1632.361238</v>
      </c>
      <c r="AI23" s="22">
        <v>105.095082</v>
      </c>
      <c r="AJ23" s="22">
        <v>948.00661000000002</v>
      </c>
      <c r="AK23" s="22">
        <v>3228.6559629999997</v>
      </c>
      <c r="AL23" s="22">
        <v>485.47007400000001</v>
      </c>
      <c r="AM23" s="22">
        <v>189.456853</v>
      </c>
      <c r="AN23" s="22">
        <v>3407.2709759999998</v>
      </c>
      <c r="AO23" s="22">
        <v>4082.1979029999998</v>
      </c>
      <c r="AP23" s="22">
        <v>7310.8538659999995</v>
      </c>
    </row>
    <row r="24" spans="1:42" x14ac:dyDescent="0.25">
      <c r="A24" s="51"/>
      <c r="B24" s="45"/>
      <c r="C24" s="53" t="s">
        <v>24</v>
      </c>
      <c r="D24" s="54"/>
      <c r="E24" s="47">
        <v>320262.45056800032</v>
      </c>
      <c r="F24" s="47">
        <v>1049024.6773169988</v>
      </c>
      <c r="G24" s="47">
        <v>64849.967829999943</v>
      </c>
      <c r="H24" s="64">
        <v>673167.53540899989</v>
      </c>
      <c r="I24" s="72">
        <v>2107304.6311239991</v>
      </c>
      <c r="J24" s="67">
        <v>302457.10269799997</v>
      </c>
      <c r="K24" s="47">
        <v>137935.61689400009</v>
      </c>
      <c r="L24" s="64">
        <v>1951675.6803470019</v>
      </c>
      <c r="M24" s="72">
        <v>2392068.399939002</v>
      </c>
      <c r="N24" s="72">
        <f>+M24+I24</f>
        <v>4499373.0310630016</v>
      </c>
      <c r="O24" s="51"/>
      <c r="P24" s="6"/>
      <c r="Q24" s="18"/>
      <c r="R24" s="19"/>
      <c r="S24" s="23"/>
      <c r="T24" s="23"/>
      <c r="U24" s="23"/>
      <c r="V24" s="23"/>
      <c r="W24" s="24"/>
      <c r="X24" s="23"/>
      <c r="Y24" s="23"/>
      <c r="Z24" s="23"/>
      <c r="AA24" s="25"/>
      <c r="AB24" s="26"/>
      <c r="AD24" s="6"/>
      <c r="AE24" s="21"/>
      <c r="AF24" s="21"/>
      <c r="AG24" s="22">
        <v>320262.45056800032</v>
      </c>
      <c r="AH24" s="22">
        <v>1049024.6773169988</v>
      </c>
      <c r="AI24" s="22">
        <v>64849.967829999943</v>
      </c>
      <c r="AJ24" s="22">
        <v>673167.53540899989</v>
      </c>
      <c r="AK24" s="22">
        <v>2107304.6311239991</v>
      </c>
      <c r="AL24" s="22">
        <v>302457.10269799997</v>
      </c>
      <c r="AM24" s="22">
        <v>137935.61689400009</v>
      </c>
      <c r="AN24" s="22">
        <v>1951675.6803470019</v>
      </c>
      <c r="AO24" s="22">
        <v>2392068.399939002</v>
      </c>
      <c r="AP24" s="22">
        <v>4499373.0310630016</v>
      </c>
    </row>
    <row r="25" spans="1:42" x14ac:dyDescent="0.25">
      <c r="A25" s="51"/>
      <c r="B25" s="27"/>
      <c r="C25" s="58"/>
      <c r="D25" s="59"/>
      <c r="E25" s="51"/>
      <c r="F25" s="51"/>
      <c r="G25" s="51"/>
      <c r="H25" s="51"/>
      <c r="I25" s="70"/>
      <c r="J25" s="51"/>
      <c r="K25" s="51"/>
      <c r="L25" s="51"/>
      <c r="M25" s="70"/>
      <c r="N25" s="70"/>
      <c r="O25" s="51"/>
      <c r="P25" s="14"/>
      <c r="Q25" s="1"/>
      <c r="AD25" s="14"/>
      <c r="AE25" s="34"/>
      <c r="AF25" s="34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x14ac:dyDescent="0.25">
      <c r="A26" s="51"/>
      <c r="B26" s="45" t="s">
        <v>30</v>
      </c>
      <c r="C26" s="53">
        <v>12</v>
      </c>
      <c r="D26" s="54" t="s">
        <v>41</v>
      </c>
      <c r="E26" s="55">
        <v>716.68087100000002</v>
      </c>
      <c r="F26" s="55">
        <v>2384.6284439999999</v>
      </c>
      <c r="G26" s="55">
        <v>120.229544</v>
      </c>
      <c r="H26" s="63">
        <v>976.56118600000002</v>
      </c>
      <c r="I26" s="71">
        <v>4198.1000450000001</v>
      </c>
      <c r="J26" s="66">
        <v>622.492345</v>
      </c>
      <c r="K26" s="55">
        <v>172.638328</v>
      </c>
      <c r="L26" s="63">
        <v>3753.671006</v>
      </c>
      <c r="M26" s="71">
        <v>4548.8016790000001</v>
      </c>
      <c r="N26" s="71">
        <f>+M26+I26</f>
        <v>8746.9017239999994</v>
      </c>
      <c r="O26" s="51"/>
      <c r="P26" s="6" t="s">
        <v>30</v>
      </c>
      <c r="Q26" s="18"/>
      <c r="R26" s="19"/>
      <c r="S26" s="15"/>
      <c r="T26" s="15"/>
      <c r="U26" s="15"/>
      <c r="V26" s="15"/>
      <c r="W26" s="16"/>
      <c r="X26" s="15"/>
      <c r="Y26" s="15"/>
      <c r="Z26" s="15"/>
      <c r="AA26" s="17"/>
      <c r="AB26" s="20"/>
      <c r="AD26" s="6" t="s">
        <v>30</v>
      </c>
      <c r="AE26" s="21">
        <v>12</v>
      </c>
      <c r="AF26" s="21">
        <v>1700</v>
      </c>
      <c r="AG26" s="22">
        <v>716.68087100000002</v>
      </c>
      <c r="AH26" s="22">
        <v>2384.6284439999999</v>
      </c>
      <c r="AI26" s="22">
        <v>120.229544</v>
      </c>
      <c r="AJ26" s="22">
        <v>976.56118600000002</v>
      </c>
      <c r="AK26" s="22">
        <v>4198.1000450000001</v>
      </c>
      <c r="AL26" s="22">
        <v>622.492345</v>
      </c>
      <c r="AM26" s="22">
        <v>172.638328</v>
      </c>
      <c r="AN26" s="22">
        <v>3753.671006</v>
      </c>
      <c r="AO26" s="22">
        <v>4548.8016790000001</v>
      </c>
      <c r="AP26" s="22">
        <v>8746.9017239999994</v>
      </c>
    </row>
    <row r="27" spans="1:42" ht="15.75" thickBot="1" x14ac:dyDescent="0.3">
      <c r="A27" s="51"/>
      <c r="B27" s="45"/>
      <c r="C27" s="53" t="s">
        <v>24</v>
      </c>
      <c r="D27" s="60"/>
      <c r="E27" s="47">
        <v>352262.46793399967</v>
      </c>
      <c r="F27" s="47">
        <v>1099297.0946110003</v>
      </c>
      <c r="G27" s="47">
        <v>68523.490610000066</v>
      </c>
      <c r="H27" s="64">
        <v>669511.62276400067</v>
      </c>
      <c r="I27" s="74">
        <v>2189594.6759190005</v>
      </c>
      <c r="J27" s="67">
        <v>399478.75776200031</v>
      </c>
      <c r="K27" s="47">
        <v>127169.38476400003</v>
      </c>
      <c r="L27" s="64">
        <v>2121615.3760179994</v>
      </c>
      <c r="M27" s="74">
        <v>2648263.5185439996</v>
      </c>
      <c r="N27" s="74">
        <f>+M27+I27</f>
        <v>4837858.1944629997</v>
      </c>
      <c r="O27" s="51"/>
      <c r="P27" s="6"/>
      <c r="Q27" s="18"/>
      <c r="R27" s="19"/>
      <c r="S27" s="23"/>
      <c r="T27" s="23"/>
      <c r="U27" s="23"/>
      <c r="V27" s="23"/>
      <c r="W27" s="24"/>
      <c r="X27" s="23"/>
      <c r="Y27" s="23"/>
      <c r="Z27" s="23"/>
      <c r="AA27" s="25"/>
      <c r="AB27" s="26"/>
      <c r="AD27" s="6"/>
      <c r="AE27" s="21"/>
      <c r="AF27" s="21"/>
      <c r="AG27" s="22">
        <v>352262.46793399967</v>
      </c>
      <c r="AH27" s="22">
        <v>1099297.0946110003</v>
      </c>
      <c r="AI27" s="22">
        <v>68523.490610000066</v>
      </c>
      <c r="AJ27" s="22">
        <v>669511.62276400067</v>
      </c>
      <c r="AK27" s="22">
        <v>2189594.6759190005</v>
      </c>
      <c r="AL27" s="22">
        <v>399478.75776200031</v>
      </c>
      <c r="AM27" s="22">
        <v>127169.38476400003</v>
      </c>
      <c r="AN27" s="22">
        <v>2121615.3760179994</v>
      </c>
      <c r="AO27" s="22">
        <v>2648263.5185439996</v>
      </c>
      <c r="AP27" s="22">
        <v>4837858.1944629997</v>
      </c>
    </row>
    <row r="28" spans="1:42" x14ac:dyDescent="0.25">
      <c r="A28" s="51"/>
      <c r="B28" s="27"/>
      <c r="C28" s="52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14"/>
      <c r="Q28" s="1"/>
      <c r="AD28" s="14"/>
      <c r="AE28" s="34"/>
      <c r="AF28" s="34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idden="1" x14ac:dyDescent="0.25">
      <c r="A29" s="51"/>
      <c r="B29" s="45" t="s">
        <v>31</v>
      </c>
      <c r="C29" s="61">
        <v>0</v>
      </c>
      <c r="D29" s="60">
        <v>0</v>
      </c>
      <c r="E29" s="55">
        <v>0</v>
      </c>
      <c r="F29" s="55">
        <v>0</v>
      </c>
      <c r="G29" s="55">
        <v>0</v>
      </c>
      <c r="H29" s="55">
        <v>0</v>
      </c>
      <c r="I29" s="56">
        <v>0</v>
      </c>
      <c r="J29" s="55">
        <v>0</v>
      </c>
      <c r="K29" s="55">
        <v>0</v>
      </c>
      <c r="L29" s="55">
        <v>0</v>
      </c>
      <c r="M29" s="56">
        <v>0</v>
      </c>
      <c r="N29" s="56">
        <f>+M29+I29</f>
        <v>0</v>
      </c>
      <c r="O29" s="51"/>
      <c r="P29" s="6" t="s">
        <v>31</v>
      </c>
      <c r="Q29" s="18"/>
      <c r="R29" s="19"/>
      <c r="S29" s="15"/>
      <c r="T29" s="15"/>
      <c r="U29" s="15"/>
      <c r="V29" s="15"/>
      <c r="W29" s="16"/>
      <c r="X29" s="15"/>
      <c r="Y29" s="15"/>
      <c r="Z29" s="15"/>
      <c r="AA29" s="17"/>
      <c r="AB29" s="20"/>
      <c r="AD29" s="6" t="s">
        <v>31</v>
      </c>
      <c r="AE29" s="21">
        <v>0</v>
      </c>
      <c r="AF29" s="21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</row>
    <row r="30" spans="1:42" hidden="1" x14ac:dyDescent="0.25">
      <c r="A30" s="51"/>
      <c r="B30" s="45"/>
      <c r="C30" s="61"/>
      <c r="D30" s="60"/>
      <c r="E30" s="47">
        <v>0</v>
      </c>
      <c r="F30" s="47">
        <v>0</v>
      </c>
      <c r="G30" s="47">
        <v>0</v>
      </c>
      <c r="H30" s="47">
        <v>0</v>
      </c>
      <c r="I30" s="57">
        <v>0</v>
      </c>
      <c r="J30" s="47">
        <v>0</v>
      </c>
      <c r="K30" s="47">
        <v>0</v>
      </c>
      <c r="L30" s="47">
        <v>0</v>
      </c>
      <c r="M30" s="57">
        <v>0</v>
      </c>
      <c r="N30" s="57">
        <f>+M30+I30</f>
        <v>0</v>
      </c>
      <c r="O30" s="51"/>
      <c r="P30" s="6"/>
      <c r="Q30" s="18"/>
      <c r="R30" s="19"/>
      <c r="S30" s="23"/>
      <c r="T30" s="23"/>
      <c r="U30" s="23"/>
      <c r="V30" s="23"/>
      <c r="W30" s="24"/>
      <c r="X30" s="23"/>
      <c r="Y30" s="23"/>
      <c r="Z30" s="23"/>
      <c r="AA30" s="25"/>
      <c r="AB30" s="26"/>
      <c r="AD30" s="6"/>
      <c r="AE30" s="21"/>
      <c r="AF30" s="21"/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</row>
    <row r="31" spans="1:42" hidden="1" x14ac:dyDescent="0.25">
      <c r="A31" s="51"/>
      <c r="B31" s="27"/>
      <c r="C31" s="52" t="s">
        <v>26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4"/>
      <c r="Q31" s="1"/>
      <c r="AD31" s="14"/>
      <c r="AE31" s="34"/>
      <c r="AF31" s="34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idden="1" x14ac:dyDescent="0.25">
      <c r="A32" s="51"/>
      <c r="B32" s="45" t="s">
        <v>32</v>
      </c>
      <c r="C32" s="61">
        <v>0</v>
      </c>
      <c r="D32" s="60">
        <v>0</v>
      </c>
      <c r="E32" s="55">
        <v>0</v>
      </c>
      <c r="F32" s="55">
        <v>0</v>
      </c>
      <c r="G32" s="55">
        <v>0</v>
      </c>
      <c r="H32" s="55">
        <v>0</v>
      </c>
      <c r="I32" s="56">
        <v>0</v>
      </c>
      <c r="J32" s="55">
        <v>0</v>
      </c>
      <c r="K32" s="55">
        <v>0</v>
      </c>
      <c r="L32" s="55">
        <v>0</v>
      </c>
      <c r="M32" s="56">
        <v>0</v>
      </c>
      <c r="N32" s="56">
        <f>+M32+I32</f>
        <v>0</v>
      </c>
      <c r="O32" s="51"/>
      <c r="P32" s="6" t="s">
        <v>32</v>
      </c>
      <c r="Q32" s="18"/>
      <c r="R32" s="19"/>
      <c r="S32" s="15"/>
      <c r="T32" s="15"/>
      <c r="U32" s="15"/>
      <c r="V32" s="15"/>
      <c r="W32" s="16"/>
      <c r="X32" s="15"/>
      <c r="Y32" s="15"/>
      <c r="Z32" s="15"/>
      <c r="AA32" s="17"/>
      <c r="AB32" s="20"/>
      <c r="AD32" s="6" t="s">
        <v>32</v>
      </c>
      <c r="AE32" s="21">
        <v>0</v>
      </c>
      <c r="AF32" s="21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</row>
    <row r="33" spans="1:42" hidden="1" x14ac:dyDescent="0.25">
      <c r="A33" s="51"/>
      <c r="B33" s="45"/>
      <c r="C33" s="61"/>
      <c r="D33" s="60"/>
      <c r="E33" s="47">
        <v>0</v>
      </c>
      <c r="F33" s="47">
        <v>0</v>
      </c>
      <c r="G33" s="47">
        <v>0</v>
      </c>
      <c r="H33" s="47">
        <v>0</v>
      </c>
      <c r="I33" s="57">
        <v>0</v>
      </c>
      <c r="J33" s="47">
        <v>0</v>
      </c>
      <c r="K33" s="47">
        <v>0</v>
      </c>
      <c r="L33" s="47">
        <v>0</v>
      </c>
      <c r="M33" s="57">
        <v>0</v>
      </c>
      <c r="N33" s="57">
        <f>+M33+I33</f>
        <v>0</v>
      </c>
      <c r="O33" s="51"/>
      <c r="P33" s="6"/>
      <c r="Q33" s="18"/>
      <c r="R33" s="19"/>
      <c r="S33" s="23"/>
      <c r="T33" s="23"/>
      <c r="U33" s="23"/>
      <c r="V33" s="23"/>
      <c r="W33" s="24"/>
      <c r="X33" s="23"/>
      <c r="Y33" s="23"/>
      <c r="Z33" s="23"/>
      <c r="AA33" s="25"/>
      <c r="AB33" s="26"/>
      <c r="AD33" s="6"/>
      <c r="AE33" s="21"/>
      <c r="AF33" s="21"/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</row>
    <row r="34" spans="1:42" hidden="1" x14ac:dyDescent="0.25">
      <c r="A34" s="51"/>
      <c r="B34" s="27"/>
      <c r="C34" s="52" t="s">
        <v>26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4"/>
      <c r="Q34" s="1"/>
      <c r="AD34" s="14"/>
      <c r="AE34" s="34"/>
      <c r="AF34" s="34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idden="1" x14ac:dyDescent="0.25">
      <c r="A35" s="51"/>
      <c r="B35" s="45" t="s">
        <v>33</v>
      </c>
      <c r="C35" s="61">
        <v>0</v>
      </c>
      <c r="D35" s="60">
        <v>0</v>
      </c>
      <c r="E35" s="55">
        <v>0</v>
      </c>
      <c r="F35" s="55">
        <v>0</v>
      </c>
      <c r="G35" s="55">
        <v>0</v>
      </c>
      <c r="H35" s="55">
        <v>0</v>
      </c>
      <c r="I35" s="56">
        <v>0</v>
      </c>
      <c r="J35" s="55">
        <v>0</v>
      </c>
      <c r="K35" s="55">
        <v>0</v>
      </c>
      <c r="L35" s="55">
        <v>0</v>
      </c>
      <c r="M35" s="56">
        <v>0</v>
      </c>
      <c r="N35" s="56">
        <f>+M35+I35</f>
        <v>0</v>
      </c>
      <c r="O35" s="51"/>
      <c r="P35" s="6" t="s">
        <v>33</v>
      </c>
      <c r="Q35" s="18"/>
      <c r="R35" s="19"/>
      <c r="S35" s="15"/>
      <c r="T35" s="15"/>
      <c r="U35" s="15"/>
      <c r="V35" s="15"/>
      <c r="W35" s="16"/>
      <c r="X35" s="15"/>
      <c r="Y35" s="15"/>
      <c r="Z35" s="15"/>
      <c r="AA35" s="17"/>
      <c r="AB35" s="20"/>
      <c r="AD35" s="6" t="s">
        <v>33</v>
      </c>
      <c r="AE35" s="21">
        <v>0</v>
      </c>
      <c r="AF35" s="21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</row>
    <row r="36" spans="1:42" hidden="1" x14ac:dyDescent="0.25">
      <c r="A36" s="51"/>
      <c r="B36" s="45"/>
      <c r="C36" s="61"/>
      <c r="D36" s="60"/>
      <c r="E36" s="47">
        <v>0</v>
      </c>
      <c r="F36" s="47">
        <v>0</v>
      </c>
      <c r="G36" s="47">
        <v>0</v>
      </c>
      <c r="H36" s="47">
        <v>0</v>
      </c>
      <c r="I36" s="57">
        <v>0</v>
      </c>
      <c r="J36" s="47">
        <v>0</v>
      </c>
      <c r="K36" s="47">
        <v>0</v>
      </c>
      <c r="L36" s="47">
        <v>0</v>
      </c>
      <c r="M36" s="57">
        <v>0</v>
      </c>
      <c r="N36" s="57">
        <f>+M36+I36</f>
        <v>0</v>
      </c>
      <c r="O36" s="51"/>
      <c r="P36" s="6"/>
      <c r="Q36" s="18"/>
      <c r="R36" s="19"/>
      <c r="S36" s="23"/>
      <c r="T36" s="23"/>
      <c r="U36" s="23"/>
      <c r="V36" s="23"/>
      <c r="W36" s="24"/>
      <c r="X36" s="23"/>
      <c r="Y36" s="23"/>
      <c r="Z36" s="23"/>
      <c r="AA36" s="25"/>
      <c r="AB36" s="26"/>
      <c r="AD36" s="6"/>
      <c r="AE36" s="21"/>
      <c r="AF36" s="21"/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</row>
    <row r="37" spans="1:42" hidden="1" x14ac:dyDescent="0.25">
      <c r="A37" s="51"/>
      <c r="B37" s="27"/>
      <c r="C37" s="52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14"/>
      <c r="Q37" s="1"/>
      <c r="AD37" s="14"/>
      <c r="AE37" s="34"/>
      <c r="AF37" s="34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hidden="1" x14ac:dyDescent="0.25">
      <c r="A38" s="51"/>
      <c r="B38" s="45" t="s">
        <v>34</v>
      </c>
      <c r="C38" s="61">
        <v>0</v>
      </c>
      <c r="D38" s="60">
        <v>0</v>
      </c>
      <c r="E38" s="55">
        <v>0</v>
      </c>
      <c r="F38" s="55">
        <v>0</v>
      </c>
      <c r="G38" s="55">
        <v>0</v>
      </c>
      <c r="H38" s="55">
        <v>0</v>
      </c>
      <c r="I38" s="56">
        <v>0</v>
      </c>
      <c r="J38" s="55">
        <v>0</v>
      </c>
      <c r="K38" s="55">
        <v>0</v>
      </c>
      <c r="L38" s="55">
        <v>0</v>
      </c>
      <c r="M38" s="56">
        <v>0</v>
      </c>
      <c r="N38" s="56">
        <f>+M38+I38</f>
        <v>0</v>
      </c>
      <c r="O38" s="51"/>
      <c r="P38" s="6" t="s">
        <v>34</v>
      </c>
      <c r="Q38" s="18"/>
      <c r="R38" s="19"/>
      <c r="S38" s="15"/>
      <c r="T38" s="15"/>
      <c r="U38" s="15"/>
      <c r="V38" s="15"/>
      <c r="W38" s="16"/>
      <c r="X38" s="15"/>
      <c r="Y38" s="15"/>
      <c r="Z38" s="15"/>
      <c r="AA38" s="17"/>
      <c r="AB38" s="20"/>
      <c r="AD38" s="6" t="s">
        <v>34</v>
      </c>
      <c r="AE38" s="21">
        <v>0</v>
      </c>
      <c r="AF38" s="21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</row>
    <row r="39" spans="1:42" hidden="1" x14ac:dyDescent="0.25">
      <c r="A39" s="51"/>
      <c r="B39" s="45"/>
      <c r="C39" s="61"/>
      <c r="D39" s="60"/>
      <c r="E39" s="47">
        <v>0</v>
      </c>
      <c r="F39" s="47">
        <v>0</v>
      </c>
      <c r="G39" s="47">
        <v>0</v>
      </c>
      <c r="H39" s="47">
        <v>0</v>
      </c>
      <c r="I39" s="57">
        <v>0</v>
      </c>
      <c r="J39" s="47">
        <v>0</v>
      </c>
      <c r="K39" s="47">
        <v>0</v>
      </c>
      <c r="L39" s="47">
        <v>0</v>
      </c>
      <c r="M39" s="57">
        <v>0</v>
      </c>
      <c r="N39" s="57">
        <f>+M39+I39</f>
        <v>0</v>
      </c>
      <c r="O39" s="51"/>
      <c r="P39" s="6"/>
      <c r="Q39" s="18"/>
      <c r="R39" s="19"/>
      <c r="S39" s="23"/>
      <c r="T39" s="23"/>
      <c r="U39" s="23"/>
      <c r="V39" s="23"/>
      <c r="W39" s="24"/>
      <c r="X39" s="23"/>
      <c r="Y39" s="23"/>
      <c r="Z39" s="23"/>
      <c r="AA39" s="25"/>
      <c r="AB39" s="26"/>
      <c r="AD39" s="6"/>
      <c r="AE39" s="21"/>
      <c r="AF39" s="21"/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</row>
    <row r="40" spans="1:42" hidden="1" x14ac:dyDescent="0.25">
      <c r="A40" s="51"/>
      <c r="B40" s="27"/>
      <c r="C40" s="5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4"/>
      <c r="Q40" s="1"/>
      <c r="AD40" s="14"/>
      <c r="AE40" s="34"/>
      <c r="AF40" s="34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hidden="1" x14ac:dyDescent="0.25">
      <c r="A41" s="51"/>
      <c r="B41" s="45" t="s">
        <v>35</v>
      </c>
      <c r="C41" s="61">
        <v>0</v>
      </c>
      <c r="D41" s="60">
        <v>0</v>
      </c>
      <c r="E41" s="55">
        <v>0</v>
      </c>
      <c r="F41" s="55">
        <v>0</v>
      </c>
      <c r="G41" s="55">
        <v>0</v>
      </c>
      <c r="H41" s="55">
        <v>0</v>
      </c>
      <c r="I41" s="56">
        <v>0</v>
      </c>
      <c r="J41" s="55">
        <v>0</v>
      </c>
      <c r="K41" s="55">
        <v>0</v>
      </c>
      <c r="L41" s="55">
        <v>0</v>
      </c>
      <c r="M41" s="56">
        <v>0</v>
      </c>
      <c r="N41" s="56">
        <f>+M41+I41</f>
        <v>0</v>
      </c>
      <c r="O41" s="51"/>
      <c r="P41" s="6" t="s">
        <v>35</v>
      </c>
      <c r="Q41" s="18"/>
      <c r="R41" s="19"/>
      <c r="S41" s="15"/>
      <c r="T41" s="15"/>
      <c r="U41" s="15"/>
      <c r="V41" s="15"/>
      <c r="W41" s="16"/>
      <c r="X41" s="15"/>
      <c r="Y41" s="15"/>
      <c r="Z41" s="15"/>
      <c r="AA41" s="17"/>
      <c r="AB41" s="20"/>
      <c r="AD41" s="6" t="s">
        <v>35</v>
      </c>
      <c r="AE41" s="21">
        <v>0</v>
      </c>
      <c r="AF41" s="21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</row>
    <row r="42" spans="1:42" hidden="1" x14ac:dyDescent="0.25">
      <c r="A42" s="51"/>
      <c r="B42" s="45"/>
      <c r="C42" s="61"/>
      <c r="D42" s="60"/>
      <c r="E42" s="47">
        <v>0</v>
      </c>
      <c r="F42" s="47">
        <v>0</v>
      </c>
      <c r="G42" s="47">
        <v>0</v>
      </c>
      <c r="H42" s="47">
        <v>0</v>
      </c>
      <c r="I42" s="57">
        <v>0</v>
      </c>
      <c r="J42" s="47">
        <v>0</v>
      </c>
      <c r="K42" s="47">
        <v>0</v>
      </c>
      <c r="L42" s="47">
        <v>0</v>
      </c>
      <c r="M42" s="57">
        <v>0</v>
      </c>
      <c r="N42" s="57">
        <f>+M42+I42</f>
        <v>0</v>
      </c>
      <c r="O42" s="51"/>
      <c r="P42" s="6"/>
      <c r="Q42" s="18"/>
      <c r="R42" s="19"/>
      <c r="S42" s="23"/>
      <c r="T42" s="23"/>
      <c r="U42" s="23"/>
      <c r="V42" s="23"/>
      <c r="W42" s="24"/>
      <c r="X42" s="23"/>
      <c r="Y42" s="23"/>
      <c r="Z42" s="23"/>
      <c r="AA42" s="25"/>
      <c r="AB42" s="26"/>
      <c r="AD42" s="6"/>
      <c r="AE42" s="21"/>
      <c r="AF42" s="21"/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</row>
    <row r="43" spans="1:42" hidden="1" x14ac:dyDescent="0.25">
      <c r="A43" s="51"/>
      <c r="B43" s="27"/>
      <c r="C43" s="52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14"/>
      <c r="Q43" s="1"/>
      <c r="AD43" s="14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hidden="1" x14ac:dyDescent="0.25">
      <c r="A44" s="51"/>
      <c r="B44" s="45" t="s">
        <v>36</v>
      </c>
      <c r="C44" s="61">
        <v>0</v>
      </c>
      <c r="D44" s="60">
        <v>0</v>
      </c>
      <c r="E44" s="55">
        <v>0</v>
      </c>
      <c r="F44" s="55">
        <v>0</v>
      </c>
      <c r="G44" s="55">
        <v>0</v>
      </c>
      <c r="H44" s="55">
        <v>0</v>
      </c>
      <c r="I44" s="56">
        <v>0</v>
      </c>
      <c r="J44" s="55">
        <v>0</v>
      </c>
      <c r="K44" s="55">
        <v>0</v>
      </c>
      <c r="L44" s="55">
        <v>0</v>
      </c>
      <c r="M44" s="56">
        <v>0</v>
      </c>
      <c r="N44" s="56">
        <f>+M44+I44</f>
        <v>0</v>
      </c>
      <c r="O44" s="51"/>
      <c r="P44" s="6" t="s">
        <v>36</v>
      </c>
      <c r="Q44" s="18"/>
      <c r="R44" s="19"/>
      <c r="S44" s="15"/>
      <c r="T44" s="15"/>
      <c r="U44" s="15"/>
      <c r="V44" s="15"/>
      <c r="W44" s="16"/>
      <c r="X44" s="15"/>
      <c r="Y44" s="15"/>
      <c r="Z44" s="15"/>
      <c r="AA44" s="17"/>
      <c r="AB44" s="20"/>
      <c r="AD44" s="6" t="s">
        <v>36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</row>
    <row r="45" spans="1:42" hidden="1" x14ac:dyDescent="0.25">
      <c r="A45" s="51"/>
      <c r="B45" s="45"/>
      <c r="C45" s="61"/>
      <c r="D45" s="60"/>
      <c r="E45" s="47">
        <v>0</v>
      </c>
      <c r="F45" s="47">
        <v>0</v>
      </c>
      <c r="G45" s="47">
        <v>0</v>
      </c>
      <c r="H45" s="47">
        <v>0</v>
      </c>
      <c r="I45" s="57">
        <v>0</v>
      </c>
      <c r="J45" s="47">
        <v>0</v>
      </c>
      <c r="K45" s="47">
        <v>0</v>
      </c>
      <c r="L45" s="47">
        <v>0</v>
      </c>
      <c r="M45" s="57">
        <v>0</v>
      </c>
      <c r="N45" s="57">
        <f>+M45+I45</f>
        <v>0</v>
      </c>
      <c r="O45" s="51"/>
      <c r="P45" s="6"/>
      <c r="Q45" s="18"/>
      <c r="R45" s="19"/>
      <c r="S45" s="23"/>
      <c r="T45" s="23"/>
      <c r="U45" s="23"/>
      <c r="V45" s="23"/>
      <c r="W45" s="24"/>
      <c r="X45" s="23"/>
      <c r="Y45" s="23"/>
      <c r="Z45" s="23"/>
      <c r="AA45" s="25"/>
      <c r="AB45" s="26"/>
      <c r="AD45" s="6"/>
      <c r="AE45" s="22"/>
      <c r="AF45" s="22"/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</row>
    <row r="46" spans="1:42" x14ac:dyDescent="0.25">
      <c r="A46" s="51"/>
      <c r="B46" s="27"/>
      <c r="C46" s="52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14"/>
      <c r="Q46" s="1"/>
      <c r="AD46" s="14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ht="15.75" thickBot="1" x14ac:dyDescent="0.3">
      <c r="A47" s="51"/>
      <c r="B47" s="27"/>
      <c r="C47" s="52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14"/>
      <c r="Q47" s="1"/>
      <c r="AD47" s="14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ht="15.75" thickBot="1" x14ac:dyDescent="0.3">
      <c r="A48" s="51"/>
      <c r="B48" s="48" t="s">
        <v>37</v>
      </c>
      <c r="C48" s="49"/>
      <c r="D48" s="47"/>
      <c r="E48" s="50">
        <f>+E36+E39+E42+E45+E12+E15+E18+E21+E24+E27+E30+E33</f>
        <v>2223370.0242579994</v>
      </c>
      <c r="F48" s="50">
        <f>+F36+F39+F42+F45+F12+F15+F18+F21+F24+F27+F30+F33</f>
        <v>7138682.6771439984</v>
      </c>
      <c r="G48" s="50">
        <f t="shared" ref="G48:K48" si="0">+G36+G39+G42+G45+G12+G15+G18+G21+G24+G27+G30+G33</f>
        <v>404353.49928899994</v>
      </c>
      <c r="H48" s="75">
        <f>+H36+H39+H42+H45+H12+H15+H18+H21+H24+H27+H30+H33</f>
        <v>4157618.5534350025</v>
      </c>
      <c r="I48" s="77">
        <f t="shared" si="0"/>
        <v>13924024.754126001</v>
      </c>
      <c r="J48" s="76">
        <f t="shared" si="0"/>
        <v>1765339.6319240006</v>
      </c>
      <c r="K48" s="50">
        <f t="shared" si="0"/>
        <v>787953.85083400027</v>
      </c>
      <c r="L48" s="75">
        <f>+L36+L39+L42+L45+L12+L15+L18+L21+L24+L27+L30+L33</f>
        <v>12201897.826069999</v>
      </c>
      <c r="M48" s="77">
        <f>+M36+M39+M42+M45+M12+M15+M18+M21+M24+M27+M30+M33</f>
        <v>14755191.308828002</v>
      </c>
      <c r="N48" s="78">
        <f>+N36+N39+N42+N45+N12+N15+N18+N21+N24+N27+N30+N33</f>
        <v>28679216.062954001</v>
      </c>
      <c r="O48" s="51"/>
      <c r="P48" s="37" t="s">
        <v>38</v>
      </c>
      <c r="Q48" s="38"/>
      <c r="R48" s="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D48" s="37" t="s">
        <v>38</v>
      </c>
      <c r="AE48" s="41"/>
      <c r="AF48" s="41"/>
      <c r="AG48" s="42">
        <v>2223370.0242579994</v>
      </c>
      <c r="AH48" s="42">
        <v>7138682.6771439984</v>
      </c>
      <c r="AI48" s="42">
        <v>404353.49928899994</v>
      </c>
      <c r="AJ48" s="42">
        <v>4157618.5534350025</v>
      </c>
      <c r="AK48" s="42">
        <v>13924024.754126001</v>
      </c>
      <c r="AL48" s="42">
        <v>1765339.6319240006</v>
      </c>
      <c r="AM48" s="42">
        <v>787953.85083400027</v>
      </c>
      <c r="AN48" s="42">
        <v>12201897.826069999</v>
      </c>
      <c r="AO48" s="42">
        <v>14755191.308828002</v>
      </c>
      <c r="AP48" s="42">
        <v>28679216.062954001</v>
      </c>
    </row>
    <row r="49" spans="1:15" x14ac:dyDescent="0.25">
      <c r="A49" s="51"/>
      <c r="B49" s="51"/>
      <c r="C49" s="5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x14ac:dyDescent="0.25">
      <c r="A50" s="51"/>
      <c r="B50" s="51"/>
      <c r="C50" s="52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x14ac:dyDescent="0.25">
      <c r="A51" s="51"/>
      <c r="B51" s="51"/>
      <c r="C51" s="52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x14ac:dyDescent="0.25">
      <c r="A52" s="51"/>
      <c r="B52" s="51"/>
      <c r="C52" s="52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x14ac:dyDescent="0.25">
      <c r="A53" s="51"/>
      <c r="B53" s="51"/>
      <c r="C53" s="52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</sheetData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71824E-E777-4266-8115-376D7854386B}"/>
</file>

<file path=customXml/itemProps2.xml><?xml version="1.0" encoding="utf-8"?>
<ds:datastoreItem xmlns:ds="http://schemas.openxmlformats.org/officeDocument/2006/customXml" ds:itemID="{A188DA03-D796-4458-A00D-4C55FAAB21CF}"/>
</file>

<file path=customXml/itemProps3.xml><?xml version="1.0" encoding="utf-8"?>
<ds:datastoreItem xmlns:ds="http://schemas.openxmlformats.org/officeDocument/2006/customXml" ds:itemID="{46FC3313-C986-460D-8985-5E7A2DDDF26A}"/>
</file>

<file path=customXml/itemProps4.xml><?xml version="1.0" encoding="utf-8"?>
<ds:datastoreItem xmlns:ds="http://schemas.openxmlformats.org/officeDocument/2006/customXml" ds:itemID="{2444EF08-BB7B-4198-AA35-786623FF7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Novom, David</dc:creator>
  <cp:lastModifiedBy>Dean, Mitchell</cp:lastModifiedBy>
  <dcterms:created xsi:type="dcterms:W3CDTF">2019-08-26T21:39:10Z</dcterms:created>
  <dcterms:modified xsi:type="dcterms:W3CDTF">2019-12-09T15:26:25Z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