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15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0" windowWidth="19200" windowHeight="5400" tabRatio="909"/>
  </bookViews>
  <sheets>
    <sheet name="3.01E Lead Sheet " sheetId="42" r:id="rId1"/>
    <sheet name="Summary" sheetId="34" r:id="rId2"/>
    <sheet name="Sales &amp; Revenue Adj." sheetId="2" r:id="rId3"/>
    <sheet name="Sales &amp; Revenue Adj. (excl.139)" sheetId="41" r:id="rId4"/>
    <sheet name="Summary (Excl139)" sheetId="36" r:id="rId5"/>
    <sheet name="Normalized Tot Usage (Excl.139)" sheetId="37" r:id="rId6"/>
    <sheet name="Temp Adj. By Sched (Excl. 139)" sheetId="38" r:id="rId7"/>
    <sheet name="Actual Total Usage (excl. 139)" sheetId="39" r:id="rId8"/>
    <sheet name="Sched139 Detail" sheetId="40" r:id="rId9"/>
    <sheet name="Temp Adj. by Schedule" sheetId="28" r:id="rId10"/>
    <sheet name="Normalized TotalUsage" sheetId="33" r:id="rId11"/>
    <sheet name="Actual Total Usage" sheetId="6" r:id="rId12"/>
    <sheet name="SAP BW Actual Usage" sheetId="16" r:id="rId13"/>
    <sheet name="System Model " sheetId="35" r:id="rId14"/>
    <sheet name="TABLE-HDD" sheetId="26" r:id="rId15"/>
  </sheets>
  <externalReferences>
    <externalReference r:id="rId16"/>
    <externalReference r:id="rId17"/>
    <externalReference r:id="rId18"/>
  </externalReferences>
  <definedNames>
    <definedName name="__________________six6" localSheetId="0" hidden="1">{#N/A,#N/A,FALSE,"CRPT";#N/A,#N/A,FALSE,"TREND";#N/A,#N/A,FALSE,"%Curve"}</definedName>
    <definedName name="__________________six6" localSheetId="1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3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1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3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3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3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1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3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3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1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3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1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3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3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1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3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3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1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3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1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3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3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3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3" hidden="1">{#N/A,#N/A,FALSE,"schA"}</definedName>
    <definedName name="___www1" hidden="1">{#N/A,#N/A,FALSE,"schA"}</definedName>
    <definedName name="__123Graph_D" localSheetId="0" hidden="1">#REF!</definedName>
    <definedName name="__123Graph_D" localSheetId="7" hidden="1">#REF!</definedName>
    <definedName name="__123Graph_D" localSheetId="5" hidden="1">#REF!</definedName>
    <definedName name="__123Graph_D" localSheetId="10" hidden="1">#REF!</definedName>
    <definedName name="__123Graph_D" localSheetId="3" hidden="1">#REF!</definedName>
    <definedName name="__123Graph_D" localSheetId="1" hidden="1">#REF!</definedName>
    <definedName name="__123Graph_D" localSheetId="4" hidden="1">#REF!</definedName>
    <definedName name="__123Graph_D" localSheetId="9" hidden="1">#REF!</definedName>
    <definedName name="__123Graph_D" hidden="1">#REF!</definedName>
    <definedName name="__123Graph_ECURRENT" localSheetId="0" hidden="1">[1]ConsolidatingPL!#REF!</definedName>
    <definedName name="__123Graph_ECURRENT" localSheetId="7" hidden="1">[1]ConsolidatingPL!#REF!</definedName>
    <definedName name="__123Graph_ECURRENT" localSheetId="5" hidden="1">[1]ConsolidatingPL!#REF!</definedName>
    <definedName name="__123Graph_ECURRENT" localSheetId="10" hidden="1">[1]ConsolidatingPL!#REF!</definedName>
    <definedName name="__123Graph_ECURRENT" localSheetId="3" hidden="1">[1]ConsolidatingPL!#REF!</definedName>
    <definedName name="__123Graph_ECURRENT" localSheetId="1" hidden="1">[1]ConsolidatingPL!#REF!</definedName>
    <definedName name="__123Graph_ECURRENT" localSheetId="4" hidden="1">[1]ConsolidatingPL!#REF!</definedName>
    <definedName name="__123Graph_ECURRENT" localSheetId="13" hidden="1">[1]ConsolidatingPL!#REF!</definedName>
    <definedName name="__123Graph_ECURRENT" localSheetId="9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3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13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7" hidden="1">#REF!</definedName>
    <definedName name="_Key1" localSheetId="5" hidden="1">#REF!</definedName>
    <definedName name="_Key1" localSheetId="10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Key1" localSheetId="9" hidden="1">#REF!</definedName>
    <definedName name="_Key1" hidden="1">#REF!</definedName>
    <definedName name="_Key2" localSheetId="0" hidden="1">#REF!</definedName>
    <definedName name="_Key2" localSheetId="7" hidden="1">#REF!</definedName>
    <definedName name="_Key2" localSheetId="5" hidden="1">#REF!</definedName>
    <definedName name="_Key2" localSheetId="10" hidden="1">#REF!</definedName>
    <definedName name="_Key2" localSheetId="3" hidden="1">#REF!</definedName>
    <definedName name="_Key2" localSheetId="1" hidden="1">#REF!</definedName>
    <definedName name="_Key2" localSheetId="4" hidden="1">#REF!</definedName>
    <definedName name="_Key2" localSheetId="9" hidden="1">#REF!</definedName>
    <definedName name="_Key2" hidden="1">#REF!</definedName>
    <definedName name="_new1" localSheetId="0" hidden="1">{#N/A,#N/A,FALSE,"Summ";#N/A,#N/A,FALSE,"General"}</definedName>
    <definedName name="_new1" localSheetId="13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7" hidden="1">#REF!</definedName>
    <definedName name="_Sort" localSheetId="5" hidden="1">#REF!</definedName>
    <definedName name="_Sort" localSheetId="10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9" hidden="1">#REF!</definedName>
    <definedName name="_Sort" hidden="1">#REF!</definedName>
    <definedName name="_www1" localSheetId="0" hidden="1">{#N/A,#N/A,FALSE,"schA"}</definedName>
    <definedName name="_www1" localSheetId="13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13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7" hidden="1">#REF!</definedName>
    <definedName name="BEm" localSheetId="5" hidden="1">#REF!</definedName>
    <definedName name="BEm" localSheetId="10" hidden="1">#REF!</definedName>
    <definedName name="BEm" localSheetId="3" hidden="1">#REF!</definedName>
    <definedName name="BEm" localSheetId="1" hidden="1">#REF!</definedName>
    <definedName name="BEm" localSheetId="4" hidden="1">#REF!</definedName>
    <definedName name="BEm" localSheetId="9" hidden="1">#REF!</definedName>
    <definedName name="BEm" hidden="1">#REF!</definedName>
    <definedName name="BEx0017DGUEDPCFJUPUZOOLJCS2B" localSheetId="0" hidden="1">#REF!</definedName>
    <definedName name="BEx0017DGUEDPCFJUPUZOOLJCS2B" localSheetId="7" hidden="1">#REF!</definedName>
    <definedName name="BEx0017DGUEDPCFJUPUZOOLJCS2B" localSheetId="5" hidden="1">#REF!</definedName>
    <definedName name="BEx0017DGUEDPCFJUPUZOOLJCS2B" localSheetId="10" hidden="1">#REF!</definedName>
    <definedName name="BEx0017DGUEDPCFJUPUZOOLJCS2B" localSheetId="3" hidden="1">#REF!</definedName>
    <definedName name="BEx0017DGUEDPCFJUPUZOOLJCS2B" localSheetId="1" hidden="1">#REF!</definedName>
    <definedName name="BEx0017DGUEDPCFJUPUZOOLJCS2B" localSheetId="4" hidden="1">#REF!</definedName>
    <definedName name="BEx0017DGUEDPCFJUPUZOOLJCS2B" localSheetId="9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7" hidden="1">#REF!</definedName>
    <definedName name="BEx001CNWHJ5RULCSFM36ZCGJ1UH" localSheetId="5" hidden="1">#REF!</definedName>
    <definedName name="BEx001CNWHJ5RULCSFM36ZCGJ1UH" localSheetId="10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4" hidden="1">#REF!</definedName>
    <definedName name="BEx001CNWHJ5RULCSFM36ZCGJ1UH" localSheetId="9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7" hidden="1">#REF!</definedName>
    <definedName name="BEx004791UAJIJSN57OT7YBLNP82" localSheetId="5" hidden="1">#REF!</definedName>
    <definedName name="BEx004791UAJIJSN57OT7YBLNP82" localSheetId="10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4" hidden="1">#REF!</definedName>
    <definedName name="BEx004791UAJIJSN57OT7YBLNP82" localSheetId="9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7" hidden="1">#REF!</definedName>
    <definedName name="BEx008P2NVFDLBHL7IZ5WTMVOQ1F" localSheetId="5" hidden="1">#REF!</definedName>
    <definedName name="BEx008P2NVFDLBHL7IZ5WTMVOQ1F" localSheetId="10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4" hidden="1">#REF!</definedName>
    <definedName name="BEx008P2NVFDLBHL7IZ5WTMVOQ1F" localSheetId="9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7" hidden="1">#REF!</definedName>
    <definedName name="BEx009G00IN0JUIAQ4WE9NHTMQE2" localSheetId="5" hidden="1">#REF!</definedName>
    <definedName name="BEx009G00IN0JUIAQ4WE9NHTMQE2" localSheetId="10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4" hidden="1">#REF!</definedName>
    <definedName name="BEx009G00IN0JUIAQ4WE9NHTMQE2" localSheetId="9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7" hidden="1">#REF!</definedName>
    <definedName name="BEx00DXTY2JDVGWQKV8H7FG4SV30" localSheetId="5" hidden="1">#REF!</definedName>
    <definedName name="BEx00DXTY2JDVGWQKV8H7FG4SV30" localSheetId="10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4" hidden="1">#REF!</definedName>
    <definedName name="BEx00DXTY2JDVGWQKV8H7FG4SV30" localSheetId="9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7" hidden="1">#REF!</definedName>
    <definedName name="BEx00GHLTYRH5N2S6P78YW1CD30N" localSheetId="5" hidden="1">#REF!</definedName>
    <definedName name="BEx00GHLTYRH5N2S6P78YW1CD30N" localSheetId="1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4" hidden="1">#REF!</definedName>
    <definedName name="BEx00GHLTYRH5N2S6P78YW1CD30N" localSheetId="9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7" hidden="1">#REF!</definedName>
    <definedName name="BEx00JC31DY11L45SEU4B10BIN6W" localSheetId="5" hidden="1">#REF!</definedName>
    <definedName name="BEx00JC31DY11L45SEU4B10BIN6W" localSheetId="10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4" hidden="1">#REF!</definedName>
    <definedName name="BEx00JC31DY11L45SEU4B10BIN6W" localSheetId="9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7" hidden="1">#REF!</definedName>
    <definedName name="BEx00KZHZBHP3TDV1YMX4B19B95O" localSheetId="5" hidden="1">#REF!</definedName>
    <definedName name="BEx00KZHZBHP3TDV1YMX4B19B95O" localSheetId="10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4" hidden="1">#REF!</definedName>
    <definedName name="BEx00KZHZBHP3TDV1YMX4B19B95O" localSheetId="9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7" hidden="1">#REF!</definedName>
    <definedName name="BEx00P11V7HA4MS6XYY3P4BPVXML" localSheetId="5" hidden="1">#REF!</definedName>
    <definedName name="BEx00P11V7HA4MS6XYY3P4BPVXML" localSheetId="10" hidden="1">#REF!</definedName>
    <definedName name="BEx00P11V7HA4MS6XYY3P4BPVXML" localSheetId="3" hidden="1">#REF!</definedName>
    <definedName name="BEx00P11V7HA4MS6XYY3P4BPVXML" localSheetId="1" hidden="1">#REF!</definedName>
    <definedName name="BEx00P11V7HA4MS6XYY3P4BPVXML" localSheetId="4" hidden="1">#REF!</definedName>
    <definedName name="BEx00P11V7HA4MS6XYY3P4BPVXML" localSheetId="9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7" hidden="1">#REF!</definedName>
    <definedName name="BEx00PBV7V99V7M3LDYUTF31MUFJ" localSheetId="5" hidden="1">#REF!</definedName>
    <definedName name="BEx00PBV7V99V7M3LDYUTF31MUFJ" localSheetId="10" hidden="1">#REF!</definedName>
    <definedName name="BEx00PBV7V99V7M3LDYUTF31MUFJ" localSheetId="3" hidden="1">#REF!</definedName>
    <definedName name="BEx00PBV7V99V7M3LDYUTF31MUFJ" localSheetId="1" hidden="1">#REF!</definedName>
    <definedName name="BEx00PBV7V99V7M3LDYUTF31MUFJ" localSheetId="4" hidden="1">#REF!</definedName>
    <definedName name="BEx00PBV7V99V7M3LDYUTF31MUFJ" localSheetId="9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7" hidden="1">#REF!</definedName>
    <definedName name="BEx00SMIQJ55EVB7T24CORX0JWQO" localSheetId="5" hidden="1">#REF!</definedName>
    <definedName name="BEx00SMIQJ55EVB7T24CORX0JWQO" localSheetId="10" hidden="1">#REF!</definedName>
    <definedName name="BEx00SMIQJ55EVB7T24CORX0JWQO" localSheetId="3" hidden="1">#REF!</definedName>
    <definedName name="BEx00SMIQJ55EVB7T24CORX0JWQO" localSheetId="1" hidden="1">#REF!</definedName>
    <definedName name="BEx00SMIQJ55EVB7T24CORX0JWQO" localSheetId="4" hidden="1">#REF!</definedName>
    <definedName name="BEx00SMIQJ55EVB7T24CORX0JWQO" localSheetId="9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7" hidden="1">#REF!</definedName>
    <definedName name="BEx010V7DB7O7Z9NHSX27HZK4H76" localSheetId="5" hidden="1">#REF!</definedName>
    <definedName name="BEx010V7DB7O7Z9NHSX27HZK4H76" localSheetId="10" hidden="1">#REF!</definedName>
    <definedName name="BEx010V7DB7O7Z9NHSX27HZK4H76" localSheetId="3" hidden="1">#REF!</definedName>
    <definedName name="BEx010V7DB7O7Z9NHSX27HZK4H76" localSheetId="1" hidden="1">#REF!</definedName>
    <definedName name="BEx010V7DB7O7Z9NHSX27HZK4H76" localSheetId="4" hidden="1">#REF!</definedName>
    <definedName name="BEx010V7DB7O7Z9NHSX27HZK4H76" localSheetId="9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7" hidden="1">#REF!</definedName>
    <definedName name="BEx012IKS6YVHG9KTG2FAKRSMYLU" localSheetId="5" hidden="1">#REF!</definedName>
    <definedName name="BEx012IKS6YVHG9KTG2FAKRSMYLU" localSheetId="10" hidden="1">#REF!</definedName>
    <definedName name="BEx012IKS6YVHG9KTG2FAKRSMYLU" localSheetId="3" hidden="1">#REF!</definedName>
    <definedName name="BEx012IKS6YVHG9KTG2FAKRSMYLU" localSheetId="1" hidden="1">#REF!</definedName>
    <definedName name="BEx012IKS6YVHG9KTG2FAKRSMYLU" localSheetId="4" hidden="1">#REF!</definedName>
    <definedName name="BEx012IKS6YVHG9KTG2FAKRSMYLU" localSheetId="9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7" hidden="1">#REF!</definedName>
    <definedName name="BEx01HY6E3GJ66ABU5ABN26V6Q13" localSheetId="5" hidden="1">#REF!</definedName>
    <definedName name="BEx01HY6E3GJ66ABU5ABN26V6Q13" localSheetId="10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4" hidden="1">#REF!</definedName>
    <definedName name="BEx01HY6E3GJ66ABU5ABN26V6Q13" localSheetId="9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7" hidden="1">#REF!</definedName>
    <definedName name="BEx01PW5YQKEGAR8JDDI5OARYXDF" localSheetId="5" hidden="1">#REF!</definedName>
    <definedName name="BEx01PW5YQKEGAR8JDDI5OARYXDF" localSheetId="10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4" hidden="1">#REF!</definedName>
    <definedName name="BEx01PW5YQKEGAR8JDDI5OARYXDF" localSheetId="9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7" hidden="1">#REF!</definedName>
    <definedName name="BEx01QCB2ERCAYYOFDP3OQRWUU60" localSheetId="5" hidden="1">#REF!</definedName>
    <definedName name="BEx01QCB2ERCAYYOFDP3OQRWUU60" localSheetId="10" hidden="1">#REF!</definedName>
    <definedName name="BEx01QCB2ERCAYYOFDP3OQRWUU60" localSheetId="3" hidden="1">#REF!</definedName>
    <definedName name="BEx01QCB2ERCAYYOFDP3OQRWUU60" localSheetId="1" hidden="1">#REF!</definedName>
    <definedName name="BEx01QCB2ERCAYYOFDP3OQRWUU60" localSheetId="4" hidden="1">#REF!</definedName>
    <definedName name="BEx01QCB2ERCAYYOFDP3OQRWUU60" localSheetId="9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7" hidden="1">#REF!</definedName>
    <definedName name="BEx01U37NQSMTGJRU8EGTJORBJ6H" localSheetId="5" hidden="1">#REF!</definedName>
    <definedName name="BEx01U37NQSMTGJRU8EGTJORBJ6H" localSheetId="10" hidden="1">#REF!</definedName>
    <definedName name="BEx01U37NQSMTGJRU8EGTJORBJ6H" localSheetId="3" hidden="1">#REF!</definedName>
    <definedName name="BEx01U37NQSMTGJRU8EGTJORBJ6H" localSheetId="1" hidden="1">#REF!</definedName>
    <definedName name="BEx01U37NQSMTGJRU8EGTJORBJ6H" localSheetId="4" hidden="1">#REF!</definedName>
    <definedName name="BEx01U37NQSMTGJRU8EGTJORBJ6H" localSheetId="9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7" hidden="1">#REF!</definedName>
    <definedName name="BEx01XJ94SHJ1YQ7ORPW0RQGKI2H" localSheetId="5" hidden="1">#REF!</definedName>
    <definedName name="BEx01XJ94SHJ1YQ7ORPW0RQGKI2H" localSheetId="10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4" hidden="1">#REF!</definedName>
    <definedName name="BEx01XJ94SHJ1YQ7ORPW0RQGKI2H" localSheetId="9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7" hidden="1">#REF!</definedName>
    <definedName name="BEx028BOZCS2MQO9MODVS6F7NCA3" localSheetId="5" hidden="1">#REF!</definedName>
    <definedName name="BEx028BOZCS2MQO9MODVS6F7NCA3" localSheetId="10" hidden="1">#REF!</definedName>
    <definedName name="BEx028BOZCS2MQO9MODVS6F7NCA3" localSheetId="3" hidden="1">#REF!</definedName>
    <definedName name="BEx028BOZCS2MQO9MODVS6F7NCA3" localSheetId="1" hidden="1">#REF!</definedName>
    <definedName name="BEx028BOZCS2MQO9MODVS6F7NCA3" localSheetId="4" hidden="1">#REF!</definedName>
    <definedName name="BEx028BOZCS2MQO9MODVS6F7NCA3" localSheetId="9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7" hidden="1">#REF!</definedName>
    <definedName name="BEx02DPUYNH76938V8GVORY8LRY1" localSheetId="5" hidden="1">#REF!</definedName>
    <definedName name="BEx02DPUYNH76938V8GVORY8LRY1" localSheetId="10" hidden="1">#REF!</definedName>
    <definedName name="BEx02DPUYNH76938V8GVORY8LRY1" localSheetId="3" hidden="1">#REF!</definedName>
    <definedName name="BEx02DPUYNH76938V8GVORY8LRY1" localSheetId="1" hidden="1">#REF!</definedName>
    <definedName name="BEx02DPUYNH76938V8GVORY8LRY1" localSheetId="4" hidden="1">#REF!</definedName>
    <definedName name="BEx02DPUYNH76938V8GVORY8LRY1" localSheetId="9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7" hidden="1">#REF!</definedName>
    <definedName name="BEx02PEP6DY4K1JGB0HHS3B6QOGZ" localSheetId="5" hidden="1">#REF!</definedName>
    <definedName name="BEx02PEP6DY4K1JGB0HHS3B6QOGZ" localSheetId="10" hidden="1">#REF!</definedName>
    <definedName name="BEx02PEP6DY4K1JGB0HHS3B6QOGZ" localSheetId="3" hidden="1">#REF!</definedName>
    <definedName name="BEx02PEP6DY4K1JGB0HHS3B6QOGZ" localSheetId="1" hidden="1">#REF!</definedName>
    <definedName name="BEx02PEP6DY4K1JGB0HHS3B6QOGZ" localSheetId="4" hidden="1">#REF!</definedName>
    <definedName name="BEx02PEP6DY4K1JGB0HHS3B6QOGZ" localSheetId="9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7" hidden="1">#REF!</definedName>
    <definedName name="BEx02Q08R9G839Q4RFGG9026C7PX" localSheetId="5" hidden="1">#REF!</definedName>
    <definedName name="BEx02Q08R9G839Q4RFGG9026C7PX" localSheetId="10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4" hidden="1">#REF!</definedName>
    <definedName name="BEx02Q08R9G839Q4RFGG9026C7PX" localSheetId="9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7" hidden="1">#REF!</definedName>
    <definedName name="BEx02SEL3Z1QWGAHXDPUA9WLTTPS" localSheetId="5" hidden="1">#REF!</definedName>
    <definedName name="BEx02SEL3Z1QWGAHXDPUA9WLTTPS" localSheetId="10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4" hidden="1">#REF!</definedName>
    <definedName name="BEx02SEL3Z1QWGAHXDPUA9WLTTPS" localSheetId="9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7" hidden="1">#REF!</definedName>
    <definedName name="BEx02Y3KJZH5BGDM9QEZ1PVVI114" localSheetId="5" hidden="1">#REF!</definedName>
    <definedName name="BEx02Y3KJZH5BGDM9QEZ1PVVI114" localSheetId="10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4" hidden="1">#REF!</definedName>
    <definedName name="BEx02Y3KJZH5BGDM9QEZ1PVVI114" localSheetId="9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7" hidden="1">#REF!</definedName>
    <definedName name="BEx0313GRLLASDTVPW5DHTXHE74M" localSheetId="5" hidden="1">#REF!</definedName>
    <definedName name="BEx0313GRLLASDTVPW5DHTXHE74M" localSheetId="10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4" hidden="1">#REF!</definedName>
    <definedName name="BEx0313GRLLASDTVPW5DHTXHE74M" localSheetId="9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7" hidden="1">#REF!</definedName>
    <definedName name="BEx1F0SOZ3H5XUHXD7O01TCR8T6J" localSheetId="5" hidden="1">#REF!</definedName>
    <definedName name="BEx1F0SOZ3H5XUHXD7O01TCR8T6J" localSheetId="10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4" hidden="1">#REF!</definedName>
    <definedName name="BEx1F0SOZ3H5XUHXD7O01TCR8T6J" localSheetId="9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7" hidden="1">#REF!</definedName>
    <definedName name="BEx1F9HL824UCNCVZ2U62J4KZCX8" localSheetId="5" hidden="1">#REF!</definedName>
    <definedName name="BEx1F9HL824UCNCVZ2U62J4KZCX8" localSheetId="10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4" hidden="1">#REF!</definedName>
    <definedName name="BEx1F9HL824UCNCVZ2U62J4KZCX8" localSheetId="9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7" hidden="1">#REF!</definedName>
    <definedName name="BEx1FEVSJKTI1Q1Z874QZVFSJSVA" localSheetId="5" hidden="1">#REF!</definedName>
    <definedName name="BEx1FEVSJKTI1Q1Z874QZVFSJSVA" localSheetId="10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4" hidden="1">#REF!</definedName>
    <definedName name="BEx1FEVSJKTI1Q1Z874QZVFSJSVA" localSheetId="9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7" hidden="1">#REF!</definedName>
    <definedName name="BEx1FGDRUHHLI1GBHELT4PK0LY4V" localSheetId="5" hidden="1">#REF!</definedName>
    <definedName name="BEx1FGDRUHHLI1GBHELT4PK0LY4V" localSheetId="10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4" hidden="1">#REF!</definedName>
    <definedName name="BEx1FGDRUHHLI1GBHELT4PK0LY4V" localSheetId="9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7" hidden="1">#REF!</definedName>
    <definedName name="BEx1FJZ7GKO99IYTP6GGGF7EUL3Z" localSheetId="5" hidden="1">#REF!</definedName>
    <definedName name="BEx1FJZ7GKO99IYTP6GGGF7EUL3Z" localSheetId="10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4" hidden="1">#REF!</definedName>
    <definedName name="BEx1FJZ7GKO99IYTP6GGGF7EUL3Z" localSheetId="9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7" hidden="1">#REF!</definedName>
    <definedName name="BEx1FPDH0YKYQXDHUTFIQLIF34J8" localSheetId="5" hidden="1">#REF!</definedName>
    <definedName name="BEx1FPDH0YKYQXDHUTFIQLIF34J8" localSheetId="10" hidden="1">#REF!</definedName>
    <definedName name="BEx1FPDH0YKYQXDHUTFIQLIF34J8" localSheetId="3" hidden="1">#REF!</definedName>
    <definedName name="BEx1FPDH0YKYQXDHUTFIQLIF34J8" localSheetId="1" hidden="1">#REF!</definedName>
    <definedName name="BEx1FPDH0YKYQXDHUTFIQLIF34J8" localSheetId="4" hidden="1">#REF!</definedName>
    <definedName name="BEx1FPDH0YKYQXDHUTFIQLIF34J8" localSheetId="9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7" hidden="1">#REF!</definedName>
    <definedName name="BEx1FQ9SZAGL2HEKRB046EOQDWOX" localSheetId="5" hidden="1">#REF!</definedName>
    <definedName name="BEx1FQ9SZAGL2HEKRB046EOQDWOX" localSheetId="10" hidden="1">#REF!</definedName>
    <definedName name="BEx1FQ9SZAGL2HEKRB046EOQDWOX" localSheetId="3" hidden="1">#REF!</definedName>
    <definedName name="BEx1FQ9SZAGL2HEKRB046EOQDWOX" localSheetId="1" hidden="1">#REF!</definedName>
    <definedName name="BEx1FQ9SZAGL2HEKRB046EOQDWOX" localSheetId="4" hidden="1">#REF!</definedName>
    <definedName name="BEx1FQ9SZAGL2HEKRB046EOQDWOX" localSheetId="9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7" hidden="1">#REF!</definedName>
    <definedName name="BEx1FZV2CM77TBH1R6YYV9P06KA2" localSheetId="5" hidden="1">#REF!</definedName>
    <definedName name="BEx1FZV2CM77TBH1R6YYV9P06KA2" localSheetId="10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4" hidden="1">#REF!</definedName>
    <definedName name="BEx1FZV2CM77TBH1R6YYV9P06KA2" localSheetId="9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7" hidden="1">#REF!</definedName>
    <definedName name="BEx1G59AY8195JTUM6P18VXUFJ3E" localSheetId="5" hidden="1">#REF!</definedName>
    <definedName name="BEx1G59AY8195JTUM6P18VXUFJ3E" localSheetId="10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4" hidden="1">#REF!</definedName>
    <definedName name="BEx1G59AY8195JTUM6P18VXUFJ3E" localSheetId="9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7" hidden="1">#REF!</definedName>
    <definedName name="BEx1GKUDMCV60BOZT0SENCT0MD8L" localSheetId="5" hidden="1">#REF!</definedName>
    <definedName name="BEx1GKUDMCV60BOZT0SENCT0MD8L" localSheetId="10" hidden="1">#REF!</definedName>
    <definedName name="BEx1GKUDMCV60BOZT0SENCT0MD8L" localSheetId="3" hidden="1">#REF!</definedName>
    <definedName name="BEx1GKUDMCV60BOZT0SENCT0MD8L" localSheetId="1" hidden="1">#REF!</definedName>
    <definedName name="BEx1GKUDMCV60BOZT0SENCT0MD8L" localSheetId="4" hidden="1">#REF!</definedName>
    <definedName name="BEx1GKUDMCV60BOZT0SENCT0MD8L" localSheetId="9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7" hidden="1">#REF!</definedName>
    <definedName name="BEx1GUVQ5L0JCX3E4SROI4WBYVTO" localSheetId="5" hidden="1">#REF!</definedName>
    <definedName name="BEx1GUVQ5L0JCX3E4SROI4WBYVTO" localSheetId="10" hidden="1">#REF!</definedName>
    <definedName name="BEx1GUVQ5L0JCX3E4SROI4WBYVTO" localSheetId="3" hidden="1">#REF!</definedName>
    <definedName name="BEx1GUVQ5L0JCX3E4SROI4WBYVTO" localSheetId="1" hidden="1">#REF!</definedName>
    <definedName name="BEx1GUVQ5L0JCX3E4SROI4WBYVTO" localSheetId="4" hidden="1">#REF!</definedName>
    <definedName name="BEx1GUVQ5L0JCX3E4SROI4WBYVTO" localSheetId="9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7" hidden="1">#REF!</definedName>
    <definedName name="BEx1GVMRHFXUP6XYYY9NR12PV5TF" localSheetId="5" hidden="1">#REF!</definedName>
    <definedName name="BEx1GVMRHFXUP6XYYY9NR12PV5TF" localSheetId="10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4" hidden="1">#REF!</definedName>
    <definedName name="BEx1GVMRHFXUP6XYYY9NR12PV5TF" localSheetId="9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7" hidden="1">#REF!</definedName>
    <definedName name="BEx1H6KIT7BHUH6MDDWC935V9N47" localSheetId="5" hidden="1">#REF!</definedName>
    <definedName name="BEx1H6KIT7BHUH6MDDWC935V9N47" localSheetId="10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4" hidden="1">#REF!</definedName>
    <definedName name="BEx1H6KIT7BHUH6MDDWC935V9N47" localSheetId="9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7" hidden="1">#REF!</definedName>
    <definedName name="BEx1HA60AI3STEJQZAQ0RA3Q3AZV" localSheetId="5" hidden="1">#REF!</definedName>
    <definedName name="BEx1HA60AI3STEJQZAQ0RA3Q3AZV" localSheetId="10" hidden="1">#REF!</definedName>
    <definedName name="BEx1HA60AI3STEJQZAQ0RA3Q3AZV" localSheetId="3" hidden="1">#REF!</definedName>
    <definedName name="BEx1HA60AI3STEJQZAQ0RA3Q3AZV" localSheetId="1" hidden="1">#REF!</definedName>
    <definedName name="BEx1HA60AI3STEJQZAQ0RA3Q3AZV" localSheetId="4" hidden="1">#REF!</definedName>
    <definedName name="BEx1HA60AI3STEJQZAQ0RA3Q3AZV" localSheetId="9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7" hidden="1">#REF!</definedName>
    <definedName name="BEx1HB2DBVO5N6V2WX7BEHUFYTFU" localSheetId="5" hidden="1">#REF!</definedName>
    <definedName name="BEx1HB2DBVO5N6V2WX7BEHUFYTFU" localSheetId="10" hidden="1">#REF!</definedName>
    <definedName name="BEx1HB2DBVO5N6V2WX7BEHUFYTFU" localSheetId="3" hidden="1">#REF!</definedName>
    <definedName name="BEx1HB2DBVO5N6V2WX7BEHUFYTFU" localSheetId="1" hidden="1">#REF!</definedName>
    <definedName name="BEx1HB2DBVO5N6V2WX7BEHUFYTFU" localSheetId="4" hidden="1">#REF!</definedName>
    <definedName name="BEx1HB2DBVO5N6V2WX7BEHUFYTFU" localSheetId="9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7" hidden="1">#REF!</definedName>
    <definedName name="BEx1HDGOOJ3SKHYMWUZJ1P0RQZ9N" localSheetId="5" hidden="1">#REF!</definedName>
    <definedName name="BEx1HDGOOJ3SKHYMWUZJ1P0RQZ9N" localSheetId="10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4" hidden="1">#REF!</definedName>
    <definedName name="BEx1HDGOOJ3SKHYMWUZJ1P0RQZ9N" localSheetId="9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7" hidden="1">#REF!</definedName>
    <definedName name="BEx1HDM5ZXSJG6JQEMSFV52PZ10V" localSheetId="5" hidden="1">#REF!</definedName>
    <definedName name="BEx1HDM5ZXSJG6JQEMSFV52PZ10V" localSheetId="10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4" hidden="1">#REF!</definedName>
    <definedName name="BEx1HDM5ZXSJG6JQEMSFV52PZ10V" localSheetId="9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7" hidden="1">#REF!</definedName>
    <definedName name="BEx1HETBBZVN5F43LKOFMC4QB0CR" localSheetId="5" hidden="1">#REF!</definedName>
    <definedName name="BEx1HETBBZVN5F43LKOFMC4QB0CR" localSheetId="10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4" hidden="1">#REF!</definedName>
    <definedName name="BEx1HETBBZVN5F43LKOFMC4QB0CR" localSheetId="9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7" hidden="1">#REF!</definedName>
    <definedName name="BEx1HGWNWPLNXICOTP90TKQVVE4E" localSheetId="5" hidden="1">#REF!</definedName>
    <definedName name="BEx1HGWNWPLNXICOTP90TKQVVE4E" localSheetId="10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4" hidden="1">#REF!</definedName>
    <definedName name="BEx1HGWNWPLNXICOTP90TKQVVE4E" localSheetId="9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7" hidden="1">#REF!</definedName>
    <definedName name="BEx1HIPLJZABY0EMUOTZN0EQMDPU" localSheetId="5" hidden="1">#REF!</definedName>
    <definedName name="BEx1HIPLJZABY0EMUOTZN0EQMDPU" localSheetId="10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4" hidden="1">#REF!</definedName>
    <definedName name="BEx1HIPLJZABY0EMUOTZN0EQMDPU" localSheetId="9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7" hidden="1">#REF!</definedName>
    <definedName name="BEx1HO94JIRX219MPWMB5E5XZ04X" localSheetId="5" hidden="1">#REF!</definedName>
    <definedName name="BEx1HO94JIRX219MPWMB5E5XZ04X" localSheetId="10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4" hidden="1">#REF!</definedName>
    <definedName name="BEx1HO94JIRX219MPWMB5E5XZ04X" localSheetId="9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7" hidden="1">#REF!</definedName>
    <definedName name="BEx1HQNF6KHM21E3XLW0NMSSEI9S" localSheetId="5" hidden="1">#REF!</definedName>
    <definedName name="BEx1HQNF6KHM21E3XLW0NMSSEI9S" localSheetId="10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4" hidden="1">#REF!</definedName>
    <definedName name="BEx1HQNF6KHM21E3XLW0NMSSEI9S" localSheetId="9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7" hidden="1">#REF!</definedName>
    <definedName name="BEx1HSLNWIW4S97ZBYY7I7M5YVH4" localSheetId="5" hidden="1">#REF!</definedName>
    <definedName name="BEx1HSLNWIW4S97ZBYY7I7M5YVH4" localSheetId="10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4" hidden="1">#REF!</definedName>
    <definedName name="BEx1HSLNWIW4S97ZBYY7I7M5YVH4" localSheetId="9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7" hidden="1">#REF!</definedName>
    <definedName name="BEx1HZCBBWLB2BTNOXP319ZDEVOJ" localSheetId="5" hidden="1">#REF!</definedName>
    <definedName name="BEx1HZCBBWLB2BTNOXP319ZDEVOJ" localSheetId="10" hidden="1">#REF!</definedName>
    <definedName name="BEx1HZCBBWLB2BTNOXP319ZDEVOJ" localSheetId="3" hidden="1">#REF!</definedName>
    <definedName name="BEx1HZCBBWLB2BTNOXP319ZDEVOJ" localSheetId="1" hidden="1">#REF!</definedName>
    <definedName name="BEx1HZCBBWLB2BTNOXP319ZDEVOJ" localSheetId="4" hidden="1">#REF!</definedName>
    <definedName name="BEx1HZCBBWLB2BTNOXP319ZDEVOJ" localSheetId="9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7" hidden="1">#REF!</definedName>
    <definedName name="BEx1I4QKTILCKZUSOJCVZN7SNHL5" localSheetId="5" hidden="1">#REF!</definedName>
    <definedName name="BEx1I4QKTILCKZUSOJCVZN7SNHL5" localSheetId="10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4" hidden="1">#REF!</definedName>
    <definedName name="BEx1I4QKTILCKZUSOJCVZN7SNHL5" localSheetId="9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7" hidden="1">#REF!</definedName>
    <definedName name="BEx1IE0ZP7RIFM9FI24S9I6AAJ14" localSheetId="5" hidden="1">#REF!</definedName>
    <definedName name="BEx1IE0ZP7RIFM9FI24S9I6AAJ14" localSheetId="10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4" hidden="1">#REF!</definedName>
    <definedName name="BEx1IE0ZP7RIFM9FI24S9I6AAJ14" localSheetId="9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7" hidden="1">#REF!</definedName>
    <definedName name="BEx1IGQ5B697MNDOE06MVSR0H58E" localSheetId="5" hidden="1">#REF!</definedName>
    <definedName name="BEx1IGQ5B697MNDOE06MVSR0H58E" localSheetId="10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4" hidden="1">#REF!</definedName>
    <definedName name="BEx1IGQ5B697MNDOE06MVSR0H58E" localSheetId="9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7" hidden="1">#REF!</definedName>
    <definedName name="BEx1IKRPW8MLB9Y485M1TL2IT9SH" localSheetId="5" hidden="1">#REF!</definedName>
    <definedName name="BEx1IKRPW8MLB9Y485M1TL2IT9SH" localSheetId="10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4" hidden="1">#REF!</definedName>
    <definedName name="BEx1IKRPW8MLB9Y485M1TL2IT9SH" localSheetId="9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7" hidden="1">#REF!</definedName>
    <definedName name="BEx1IPKCFCT3TL9MSO1LSYJ2VJ2X" localSheetId="5" hidden="1">#REF!</definedName>
    <definedName name="BEx1IPKCFCT3TL9MSO1LSYJ2VJ2X" localSheetId="10" hidden="1">#REF!</definedName>
    <definedName name="BEx1IPKCFCT3TL9MSO1LSYJ2VJ2X" localSheetId="3" hidden="1">#REF!</definedName>
    <definedName name="BEx1IPKCFCT3TL9MSO1LSYJ2VJ2X" localSheetId="1" hidden="1">#REF!</definedName>
    <definedName name="BEx1IPKCFCT3TL9MSO1LSYJ2VJ2X" localSheetId="4" hidden="1">#REF!</definedName>
    <definedName name="BEx1IPKCFCT3TL9MSO1LSYJ2VJ2X" localSheetId="9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7" hidden="1">#REF!</definedName>
    <definedName name="BEx1IW5PQTTMD62XZ287XF2O3FBQ" localSheetId="5" hidden="1">#REF!</definedName>
    <definedName name="BEx1IW5PQTTMD62XZ287XF2O3FBQ" localSheetId="10" hidden="1">#REF!</definedName>
    <definedName name="BEx1IW5PQTTMD62XZ287XF2O3FBQ" localSheetId="3" hidden="1">#REF!</definedName>
    <definedName name="BEx1IW5PQTTMD62XZ287XF2O3FBQ" localSheetId="1" hidden="1">#REF!</definedName>
    <definedName name="BEx1IW5PQTTMD62XZ287XF2O3FBQ" localSheetId="4" hidden="1">#REF!</definedName>
    <definedName name="BEx1IW5PQTTMD62XZ287XF2O3FBQ" localSheetId="9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7" hidden="1">#REF!</definedName>
    <definedName name="BEx1J0CSSHDJGBJUHVOEMCF2P4DL" localSheetId="5" hidden="1">#REF!</definedName>
    <definedName name="BEx1J0CSSHDJGBJUHVOEMCF2P4DL" localSheetId="10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4" hidden="1">#REF!</definedName>
    <definedName name="BEx1J0CSSHDJGBJUHVOEMCF2P4DL" localSheetId="9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7" hidden="1">#REF!</definedName>
    <definedName name="BEx1J0NL6D3ILC18B48AL0VNEN9A" localSheetId="5" hidden="1">#REF!</definedName>
    <definedName name="BEx1J0NL6D3ILC18B48AL0VNEN9A" localSheetId="10" hidden="1">#REF!</definedName>
    <definedName name="BEx1J0NL6D3ILC18B48AL0VNEN9A" localSheetId="3" hidden="1">#REF!</definedName>
    <definedName name="BEx1J0NL6D3ILC18B48AL0VNEN9A" localSheetId="1" hidden="1">#REF!</definedName>
    <definedName name="BEx1J0NL6D3ILC18B48AL0VNEN9A" localSheetId="4" hidden="1">#REF!</definedName>
    <definedName name="BEx1J0NL6D3ILC18B48AL0VNEN9A" localSheetId="9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7" hidden="1">#REF!</definedName>
    <definedName name="BEx1J7E8VCGLPYU82QXVUG5N3ZAI" localSheetId="5" hidden="1">#REF!</definedName>
    <definedName name="BEx1J7E8VCGLPYU82QXVUG5N3ZAI" localSheetId="10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4" hidden="1">#REF!</definedName>
    <definedName name="BEx1J7E8VCGLPYU82QXVUG5N3ZAI" localSheetId="9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7" hidden="1">#REF!</definedName>
    <definedName name="BEx1JGE2YQWH8S25USOY08XVGO0D" localSheetId="5" hidden="1">#REF!</definedName>
    <definedName name="BEx1JGE2YQWH8S25USOY08XVGO0D" localSheetId="10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4" hidden="1">#REF!</definedName>
    <definedName name="BEx1JGE2YQWH8S25USOY08XVGO0D" localSheetId="9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7" hidden="1">#REF!</definedName>
    <definedName name="BEx1JJJC9T1W7HY4V7HP1S1W4JO1" localSheetId="5" hidden="1">#REF!</definedName>
    <definedName name="BEx1JJJC9T1W7HY4V7HP1S1W4JO1" localSheetId="10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4" hidden="1">#REF!</definedName>
    <definedName name="BEx1JJJC9T1W7HY4V7HP1S1W4JO1" localSheetId="9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7" hidden="1">#REF!</definedName>
    <definedName name="BEx1JKKZSJ7DI4PTFVI9VVFMB1X2" localSheetId="5" hidden="1">#REF!</definedName>
    <definedName name="BEx1JKKZSJ7DI4PTFVI9VVFMB1X2" localSheetId="10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4" hidden="1">#REF!</definedName>
    <definedName name="BEx1JKKZSJ7DI4PTFVI9VVFMB1X2" localSheetId="9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7" hidden="1">#REF!</definedName>
    <definedName name="BEx1JUBQFRVMASSFK4B3V0AD7YP9" localSheetId="5" hidden="1">#REF!</definedName>
    <definedName name="BEx1JUBQFRVMASSFK4B3V0AD7YP9" localSheetId="10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4" hidden="1">#REF!</definedName>
    <definedName name="BEx1JUBQFRVMASSFK4B3V0AD7YP9" localSheetId="9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7" hidden="1">#REF!</definedName>
    <definedName name="BEx1JVTOATZGRJFXGXPJJLC4DOBE" localSheetId="5" hidden="1">#REF!</definedName>
    <definedName name="BEx1JVTOATZGRJFXGXPJJLC4DOBE" localSheetId="10" hidden="1">#REF!</definedName>
    <definedName name="BEx1JVTOATZGRJFXGXPJJLC4DOBE" localSheetId="3" hidden="1">#REF!</definedName>
    <definedName name="BEx1JVTOATZGRJFXGXPJJLC4DOBE" localSheetId="1" hidden="1">#REF!</definedName>
    <definedName name="BEx1JVTOATZGRJFXGXPJJLC4DOBE" localSheetId="4" hidden="1">#REF!</definedName>
    <definedName name="BEx1JVTOATZGRJFXGXPJJLC4DOBE" localSheetId="9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7" hidden="1">#REF!</definedName>
    <definedName name="BEx1JXBM5W4YRWNQ0P95QQS6JWD6" localSheetId="5" hidden="1">#REF!</definedName>
    <definedName name="BEx1JXBM5W4YRWNQ0P95QQS6JWD6" localSheetId="10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4" hidden="1">#REF!</definedName>
    <definedName name="BEx1JXBM5W4YRWNQ0P95QQS6JWD6" localSheetId="9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7" hidden="1">#REF!</definedName>
    <definedName name="BEx1KGY9QEHZ9QSARMQUTQKRK4UX" localSheetId="5" hidden="1">#REF!</definedName>
    <definedName name="BEx1KGY9QEHZ9QSARMQUTQKRK4UX" localSheetId="10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4" hidden="1">#REF!</definedName>
    <definedName name="BEx1KGY9QEHZ9QSARMQUTQKRK4UX" localSheetId="9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7" hidden="1">#REF!</definedName>
    <definedName name="BEx1KIWH5MOLR00SBECT39NS3AJ1" localSheetId="5" hidden="1">#REF!</definedName>
    <definedName name="BEx1KIWH5MOLR00SBECT39NS3AJ1" localSheetId="10" hidden="1">#REF!</definedName>
    <definedName name="BEx1KIWH5MOLR00SBECT39NS3AJ1" localSheetId="3" hidden="1">#REF!</definedName>
    <definedName name="BEx1KIWH5MOLR00SBECT39NS3AJ1" localSheetId="1" hidden="1">#REF!</definedName>
    <definedName name="BEx1KIWH5MOLR00SBECT39NS3AJ1" localSheetId="4" hidden="1">#REF!</definedName>
    <definedName name="BEx1KIWH5MOLR00SBECT39NS3AJ1" localSheetId="9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7" hidden="1">#REF!</definedName>
    <definedName name="BEx1KKP1ELIF2UII2FWVGL7M1X7J" localSheetId="5" hidden="1">#REF!</definedName>
    <definedName name="BEx1KKP1ELIF2UII2FWVGL7M1X7J" localSheetId="10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4" hidden="1">#REF!</definedName>
    <definedName name="BEx1KKP1ELIF2UII2FWVGL7M1X7J" localSheetId="9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7" hidden="1">#REF!</definedName>
    <definedName name="BEx1KQJKIAPZKE9YDYH5HKXX52FM" localSheetId="5" hidden="1">#REF!</definedName>
    <definedName name="BEx1KQJKIAPZKE9YDYH5HKXX52FM" localSheetId="10" hidden="1">#REF!</definedName>
    <definedName name="BEx1KQJKIAPZKE9YDYH5HKXX52FM" localSheetId="3" hidden="1">#REF!</definedName>
    <definedName name="BEx1KQJKIAPZKE9YDYH5HKXX52FM" localSheetId="1" hidden="1">#REF!</definedName>
    <definedName name="BEx1KQJKIAPZKE9YDYH5HKXX52FM" localSheetId="4" hidden="1">#REF!</definedName>
    <definedName name="BEx1KQJKIAPZKE9YDYH5HKXX52FM" localSheetId="9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7" hidden="1">#REF!</definedName>
    <definedName name="BEx1KUVWMB0QCWA3RBE4CADFVRIS" localSheetId="5" hidden="1">#REF!</definedName>
    <definedName name="BEx1KUVWMB0QCWA3RBE4CADFVRIS" localSheetId="10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4" hidden="1">#REF!</definedName>
    <definedName name="BEx1KUVWMB0QCWA3RBE4CADFVRIS" localSheetId="9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7" hidden="1">#REF!</definedName>
    <definedName name="BEx1L0AAH7PV8PPQQDBP5AI4TLYP" localSheetId="5" hidden="1">#REF!</definedName>
    <definedName name="BEx1L0AAH7PV8PPQQDBP5AI4TLYP" localSheetId="10" hidden="1">#REF!</definedName>
    <definedName name="BEx1L0AAH7PV8PPQQDBP5AI4TLYP" localSheetId="3" hidden="1">#REF!</definedName>
    <definedName name="BEx1L0AAH7PV8PPQQDBP5AI4TLYP" localSheetId="1" hidden="1">#REF!</definedName>
    <definedName name="BEx1L0AAH7PV8PPQQDBP5AI4TLYP" localSheetId="4" hidden="1">#REF!</definedName>
    <definedName name="BEx1L0AAH7PV8PPQQDBP5AI4TLYP" localSheetId="9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7" hidden="1">#REF!</definedName>
    <definedName name="BEx1L2OG1SDFK2TPXELJ77YP4NI2" localSheetId="5" hidden="1">#REF!</definedName>
    <definedName name="BEx1L2OG1SDFK2TPXELJ77YP4NI2" localSheetId="10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4" hidden="1">#REF!</definedName>
    <definedName name="BEx1L2OG1SDFK2TPXELJ77YP4NI2" localSheetId="9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7" hidden="1">#REF!</definedName>
    <definedName name="BEx1L6Q60MWRDJB4L20LK0XPA0Z2" localSheetId="5" hidden="1">#REF!</definedName>
    <definedName name="BEx1L6Q60MWRDJB4L20LK0XPA0Z2" localSheetId="10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4" hidden="1">#REF!</definedName>
    <definedName name="BEx1L6Q60MWRDJB4L20LK0XPA0Z2" localSheetId="9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7" hidden="1">#REF!</definedName>
    <definedName name="BEx1L7BSEFOLQDNZWMLUNBRO08T4" localSheetId="5" hidden="1">#REF!</definedName>
    <definedName name="BEx1L7BSEFOLQDNZWMLUNBRO08T4" localSheetId="10" hidden="1">#REF!</definedName>
    <definedName name="BEx1L7BSEFOLQDNZWMLUNBRO08T4" localSheetId="3" hidden="1">#REF!</definedName>
    <definedName name="BEx1L7BSEFOLQDNZWMLUNBRO08T4" localSheetId="1" hidden="1">#REF!</definedName>
    <definedName name="BEx1L7BSEFOLQDNZWMLUNBRO08T4" localSheetId="4" hidden="1">#REF!</definedName>
    <definedName name="BEx1L7BSEFOLQDNZWMLUNBRO08T4" localSheetId="9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7" hidden="1">#REF!</definedName>
    <definedName name="BEx1LD63FP2Z4BR9TKSHOZW9KKZ5" localSheetId="5" hidden="1">#REF!</definedName>
    <definedName name="BEx1LD63FP2Z4BR9TKSHOZW9KKZ5" localSheetId="10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4" hidden="1">#REF!</definedName>
    <definedName name="BEx1LD63FP2Z4BR9TKSHOZW9KKZ5" localSheetId="9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7" hidden="1">#REF!</definedName>
    <definedName name="BEx1LDMB9RW982DUILM2WPT5VWQ3" localSheetId="5" hidden="1">#REF!</definedName>
    <definedName name="BEx1LDMB9RW982DUILM2WPT5VWQ3" localSheetId="10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4" hidden="1">#REF!</definedName>
    <definedName name="BEx1LDMB9RW982DUILM2WPT5VWQ3" localSheetId="9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7" hidden="1">#REF!</definedName>
    <definedName name="BEx1LFF2UQ13XL4X1I2WBD73NZ21" localSheetId="5" hidden="1">#REF!</definedName>
    <definedName name="BEx1LFF2UQ13XL4X1I2WBD73NZ21" localSheetId="10" hidden="1">#REF!</definedName>
    <definedName name="BEx1LFF2UQ13XL4X1I2WBD73NZ21" localSheetId="3" hidden="1">#REF!</definedName>
    <definedName name="BEx1LFF2UQ13XL4X1I2WBD73NZ21" localSheetId="1" hidden="1">#REF!</definedName>
    <definedName name="BEx1LFF2UQ13XL4X1I2WBD73NZ21" localSheetId="4" hidden="1">#REF!</definedName>
    <definedName name="BEx1LFF2UQ13XL4X1I2WBD73NZ21" localSheetId="9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7" hidden="1">#REF!</definedName>
    <definedName name="BEx1LKTB33LO23ACTADIVRY7ZNFC" localSheetId="5" hidden="1">#REF!</definedName>
    <definedName name="BEx1LKTB33LO23ACTADIVRY7ZNFC" localSheetId="10" hidden="1">#REF!</definedName>
    <definedName name="BEx1LKTB33LO23ACTADIVRY7ZNFC" localSheetId="3" hidden="1">#REF!</definedName>
    <definedName name="BEx1LKTB33LO23ACTADIVRY7ZNFC" localSheetId="1" hidden="1">#REF!</definedName>
    <definedName name="BEx1LKTB33LO23ACTADIVRY7ZNFC" localSheetId="4" hidden="1">#REF!</definedName>
    <definedName name="BEx1LKTB33LO23ACTADIVRY7ZNFC" localSheetId="9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7" hidden="1">#REF!</definedName>
    <definedName name="BEx1LQNKVZAXGSEPDAM8AWU2FHHJ" localSheetId="5" hidden="1">#REF!</definedName>
    <definedName name="BEx1LQNKVZAXGSEPDAM8AWU2FHHJ" localSheetId="10" hidden="1">#REF!</definedName>
    <definedName name="BEx1LQNKVZAXGSEPDAM8AWU2FHHJ" localSheetId="3" hidden="1">#REF!</definedName>
    <definedName name="BEx1LQNKVZAXGSEPDAM8AWU2FHHJ" localSheetId="1" hidden="1">#REF!</definedName>
    <definedName name="BEx1LQNKVZAXGSEPDAM8AWU2FHHJ" localSheetId="4" hidden="1">#REF!</definedName>
    <definedName name="BEx1LQNKVZAXGSEPDAM8AWU2FHHJ" localSheetId="9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7" hidden="1">#REF!</definedName>
    <definedName name="BEx1LRPGDQCOEMW8YT80J1XCDCIV" localSheetId="5" hidden="1">#REF!</definedName>
    <definedName name="BEx1LRPGDQCOEMW8YT80J1XCDCIV" localSheetId="10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4" hidden="1">#REF!</definedName>
    <definedName name="BEx1LRPGDQCOEMW8YT80J1XCDCIV" localSheetId="9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7" hidden="1">#REF!</definedName>
    <definedName name="BEx1LRUSJW4JG54X07QWD9R27WV9" localSheetId="5" hidden="1">#REF!</definedName>
    <definedName name="BEx1LRUSJW4JG54X07QWD9R27WV9" localSheetId="10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4" hidden="1">#REF!</definedName>
    <definedName name="BEx1LRUSJW4JG54X07QWD9R27WV9" localSheetId="9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7" hidden="1">#REF!</definedName>
    <definedName name="BEx1M1WBK5T0LP1AK2JYV6W87ID6" localSheetId="5" hidden="1">#REF!</definedName>
    <definedName name="BEx1M1WBK5T0LP1AK2JYV6W87ID6" localSheetId="10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4" hidden="1">#REF!</definedName>
    <definedName name="BEx1M1WBK5T0LP1AK2JYV6W87ID6" localSheetId="9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7" hidden="1">#REF!</definedName>
    <definedName name="BEx1M51HHDYGIT8PON7U8ICL2S95" localSheetId="5" hidden="1">#REF!</definedName>
    <definedName name="BEx1M51HHDYGIT8PON7U8ICL2S95" localSheetId="10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4" hidden="1">#REF!</definedName>
    <definedName name="BEx1M51HHDYGIT8PON7U8ICL2S95" localSheetId="9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7" hidden="1">#REF!</definedName>
    <definedName name="BEx1MP4FWKV0QYXE13PX9JSNA270" localSheetId="5" hidden="1">#REF!</definedName>
    <definedName name="BEx1MP4FWKV0QYXE13PX9JSNA270" localSheetId="10" hidden="1">#REF!</definedName>
    <definedName name="BEx1MP4FWKV0QYXE13PX9JSNA270" localSheetId="3" hidden="1">#REF!</definedName>
    <definedName name="BEx1MP4FWKV0QYXE13PX9JSNA270" localSheetId="1" hidden="1">#REF!</definedName>
    <definedName name="BEx1MP4FWKV0QYXE13PX9JSNA270" localSheetId="4" hidden="1">#REF!</definedName>
    <definedName name="BEx1MP4FWKV0QYXE13PX9JSNA270" localSheetId="9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7" hidden="1">#REF!</definedName>
    <definedName name="BEx1MSV791FSS4CZQKG04NHT3F79" localSheetId="5" hidden="1">#REF!</definedName>
    <definedName name="BEx1MSV791FSS4CZQKG04NHT3F79" localSheetId="10" hidden="1">#REF!</definedName>
    <definedName name="BEx1MSV791FSS4CZQKG04NHT3F79" localSheetId="3" hidden="1">#REF!</definedName>
    <definedName name="BEx1MSV791FSS4CZQKG04NHT3F79" localSheetId="1" hidden="1">#REF!</definedName>
    <definedName name="BEx1MSV791FSS4CZQKG04NHT3F79" localSheetId="4" hidden="1">#REF!</definedName>
    <definedName name="BEx1MSV791FSS4CZQKG04NHT3F79" localSheetId="9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7" hidden="1">#REF!</definedName>
    <definedName name="BEx1MTRKKVCHOZ0YGID6HZ49LJTO" localSheetId="5" hidden="1">#REF!</definedName>
    <definedName name="BEx1MTRKKVCHOZ0YGID6HZ49LJTO" localSheetId="10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4" hidden="1">#REF!</definedName>
    <definedName name="BEx1MTRKKVCHOZ0YGID6HZ49LJTO" localSheetId="9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7" hidden="1">#REF!</definedName>
    <definedName name="BEx1N3CUJ3UX61X38ZAJVPEN4KMC" localSheetId="5" hidden="1">#REF!</definedName>
    <definedName name="BEx1N3CUJ3UX61X38ZAJVPEN4KMC" localSheetId="10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4" hidden="1">#REF!</definedName>
    <definedName name="BEx1N3CUJ3UX61X38ZAJVPEN4KMC" localSheetId="9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7" hidden="1">#REF!</definedName>
    <definedName name="BEx1N5R5IJ3CG6CL344F5KWPINEO" localSheetId="5" hidden="1">#REF!</definedName>
    <definedName name="BEx1N5R5IJ3CG6CL344F5KWPINEO" localSheetId="10" hidden="1">#REF!</definedName>
    <definedName name="BEx1N5R5IJ3CG6CL344F5KWPINEO" localSheetId="3" hidden="1">#REF!</definedName>
    <definedName name="BEx1N5R5IJ3CG6CL344F5KWPINEO" localSheetId="1" hidden="1">#REF!</definedName>
    <definedName name="BEx1N5R5IJ3CG6CL344F5KWPINEO" localSheetId="4" hidden="1">#REF!</definedName>
    <definedName name="BEx1N5R5IJ3CG6CL344F5KWPINEO" localSheetId="9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7" hidden="1">#REF!</definedName>
    <definedName name="BEx1NFCFVPBS7XURQ8Y0BZEGPBVP" localSheetId="5" hidden="1">#REF!</definedName>
    <definedName name="BEx1NFCFVPBS7XURQ8Y0BZEGPBVP" localSheetId="10" hidden="1">#REF!</definedName>
    <definedName name="BEx1NFCFVPBS7XURQ8Y0BZEGPBVP" localSheetId="3" hidden="1">#REF!</definedName>
    <definedName name="BEx1NFCFVPBS7XURQ8Y0BZEGPBVP" localSheetId="1" hidden="1">#REF!</definedName>
    <definedName name="BEx1NFCFVPBS7XURQ8Y0BZEGPBVP" localSheetId="4" hidden="1">#REF!</definedName>
    <definedName name="BEx1NFCFVPBS7XURQ8Y0BZEGPBVP" localSheetId="9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7" hidden="1">#REF!</definedName>
    <definedName name="BEx1NM34KQTO1LDNSAFD1L82UZFG" localSheetId="5" hidden="1">#REF!</definedName>
    <definedName name="BEx1NM34KQTO1LDNSAFD1L82UZFG" localSheetId="10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4" hidden="1">#REF!</definedName>
    <definedName name="BEx1NM34KQTO1LDNSAFD1L82UZFG" localSheetId="9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7" hidden="1">#REF!</definedName>
    <definedName name="BEx1NO6TXZVOGCUWCCRTXRXWW0XL" localSheetId="5" hidden="1">#REF!</definedName>
    <definedName name="BEx1NO6TXZVOGCUWCCRTXRXWW0XL" localSheetId="10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4" hidden="1">#REF!</definedName>
    <definedName name="BEx1NO6TXZVOGCUWCCRTXRXWW0XL" localSheetId="9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7" hidden="1">#REF!</definedName>
    <definedName name="BEx1NS8EU5P9FQV3S0WRTXI5L361" localSheetId="5" hidden="1">#REF!</definedName>
    <definedName name="BEx1NS8EU5P9FQV3S0WRTXI5L361" localSheetId="10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4" hidden="1">#REF!</definedName>
    <definedName name="BEx1NS8EU5P9FQV3S0WRTXI5L361" localSheetId="9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7" hidden="1">#REF!</definedName>
    <definedName name="BEx1NUBX5VUYZFKQH69FN6BTLWCR" localSheetId="5" hidden="1">#REF!</definedName>
    <definedName name="BEx1NUBX5VUYZFKQH69FN6BTLWCR" localSheetId="10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4" hidden="1">#REF!</definedName>
    <definedName name="BEx1NUBX5VUYZFKQH69FN6BTLWCR" localSheetId="9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7" hidden="1">#REF!</definedName>
    <definedName name="BEx1NZ4K1L8UON80Y2A4RASKWGNP" localSheetId="5" hidden="1">#REF!</definedName>
    <definedName name="BEx1NZ4K1L8UON80Y2A4RASKWGNP" localSheetId="10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4" hidden="1">#REF!</definedName>
    <definedName name="BEx1NZ4K1L8UON80Y2A4RASKWGNP" localSheetId="9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7" hidden="1">#REF!</definedName>
    <definedName name="BEx1O24FB2CPATAGE3T7L1NBQQO1" localSheetId="5" hidden="1">#REF!</definedName>
    <definedName name="BEx1O24FB2CPATAGE3T7L1NBQQO1" localSheetId="10" hidden="1">#REF!</definedName>
    <definedName name="BEx1O24FB2CPATAGE3T7L1NBQQO1" localSheetId="3" hidden="1">#REF!</definedName>
    <definedName name="BEx1O24FB2CPATAGE3T7L1NBQQO1" localSheetId="1" hidden="1">#REF!</definedName>
    <definedName name="BEx1O24FB2CPATAGE3T7L1NBQQO1" localSheetId="4" hidden="1">#REF!</definedName>
    <definedName name="BEx1O24FB2CPATAGE3T7L1NBQQO1" localSheetId="9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7" hidden="1">#REF!</definedName>
    <definedName name="BEx1OLAZ915OGYWP0QP1QQWDLCRX" localSheetId="5" hidden="1">#REF!</definedName>
    <definedName name="BEx1OLAZ915OGYWP0QP1QQWDLCRX" localSheetId="10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4" hidden="1">#REF!</definedName>
    <definedName name="BEx1OLAZ915OGYWP0QP1QQWDLCRX" localSheetId="9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7" hidden="1">#REF!</definedName>
    <definedName name="BEx1OO5ER042IS6IC4TLDI75JNVH" localSheetId="5" hidden="1">#REF!</definedName>
    <definedName name="BEx1OO5ER042IS6IC4TLDI75JNVH" localSheetId="10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4" hidden="1">#REF!</definedName>
    <definedName name="BEx1OO5ER042IS6IC4TLDI75JNVH" localSheetId="9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7" hidden="1">#REF!</definedName>
    <definedName name="BEx1OTE54CBSUT8FWKRALEDCUWN4" localSheetId="5" hidden="1">#REF!</definedName>
    <definedName name="BEx1OTE54CBSUT8FWKRALEDCUWN4" localSheetId="10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4" hidden="1">#REF!</definedName>
    <definedName name="BEx1OTE54CBSUT8FWKRALEDCUWN4" localSheetId="9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7" hidden="1">#REF!</definedName>
    <definedName name="BEx1OVSMPADTX95QUOX34KZQ8EDY" localSheetId="5" hidden="1">#REF!</definedName>
    <definedName name="BEx1OVSMPADTX95QUOX34KZQ8EDY" localSheetId="10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4" hidden="1">#REF!</definedName>
    <definedName name="BEx1OVSMPADTX95QUOX34KZQ8EDY" localSheetId="9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7" hidden="1">#REF!</definedName>
    <definedName name="BEx1OWJJ0DP4628GCVVRQ9X0DRHQ" localSheetId="5" hidden="1">#REF!</definedName>
    <definedName name="BEx1OWJJ0DP4628GCVVRQ9X0DRHQ" localSheetId="10" hidden="1">#REF!</definedName>
    <definedName name="BEx1OWJJ0DP4628GCVVRQ9X0DRHQ" localSheetId="3" hidden="1">#REF!</definedName>
    <definedName name="BEx1OWJJ0DP4628GCVVRQ9X0DRHQ" localSheetId="1" hidden="1">#REF!</definedName>
    <definedName name="BEx1OWJJ0DP4628GCVVRQ9X0DRHQ" localSheetId="4" hidden="1">#REF!</definedName>
    <definedName name="BEx1OWJJ0DP4628GCVVRQ9X0DRHQ" localSheetId="9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7" hidden="1">#REF!</definedName>
    <definedName name="BEx1OX544IO9FQJI7YYQGZCEHB3O" localSheetId="5" hidden="1">#REF!</definedName>
    <definedName name="BEx1OX544IO9FQJI7YYQGZCEHB3O" localSheetId="10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4" hidden="1">#REF!</definedName>
    <definedName name="BEx1OX544IO9FQJI7YYQGZCEHB3O" localSheetId="9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7" hidden="1">#REF!</definedName>
    <definedName name="BEx1OY6SVEUT2EQ26P7EKEND342G" localSheetId="5" hidden="1">#REF!</definedName>
    <definedName name="BEx1OY6SVEUT2EQ26P7EKEND342G" localSheetId="10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4" hidden="1">#REF!</definedName>
    <definedName name="BEx1OY6SVEUT2EQ26P7EKEND342G" localSheetId="9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7" hidden="1">#REF!</definedName>
    <definedName name="BEx1OYN1LPIPI12O9G6F7QAOS9T4" localSheetId="5" hidden="1">#REF!</definedName>
    <definedName name="BEx1OYN1LPIPI12O9G6F7QAOS9T4" localSheetId="10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4" hidden="1">#REF!</definedName>
    <definedName name="BEx1OYN1LPIPI12O9G6F7QAOS9T4" localSheetId="9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7" hidden="1">#REF!</definedName>
    <definedName name="BEx1P1HHKJA799O3YZXQAX6KFH58" localSheetId="5" hidden="1">#REF!</definedName>
    <definedName name="BEx1P1HHKJA799O3YZXQAX6KFH58" localSheetId="10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4" hidden="1">#REF!</definedName>
    <definedName name="BEx1P1HHKJA799O3YZXQAX6KFH58" localSheetId="9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7" hidden="1">#REF!</definedName>
    <definedName name="BEx1P34W467WGPOXPK292QFJIPHJ" localSheetId="5" hidden="1">#REF!</definedName>
    <definedName name="BEx1P34W467WGPOXPK292QFJIPHJ" localSheetId="10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4" hidden="1">#REF!</definedName>
    <definedName name="BEx1P34W467WGPOXPK292QFJIPHJ" localSheetId="9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7" hidden="1">#REF!</definedName>
    <definedName name="BEx1P76FRYAB1BWA5RJS4KOB3G9I" localSheetId="5" hidden="1">#REF!</definedName>
    <definedName name="BEx1P76FRYAB1BWA5RJS4KOB3G9I" localSheetId="10" hidden="1">#REF!</definedName>
    <definedName name="BEx1P76FRYAB1BWA5RJS4KOB3G9I" localSheetId="3" hidden="1">#REF!</definedName>
    <definedName name="BEx1P76FRYAB1BWA5RJS4KOB3G9I" localSheetId="1" hidden="1">#REF!</definedName>
    <definedName name="BEx1P76FRYAB1BWA5RJS4KOB3G9I" localSheetId="4" hidden="1">#REF!</definedName>
    <definedName name="BEx1P76FRYAB1BWA5RJS4KOB3G9I" localSheetId="9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7" hidden="1">#REF!</definedName>
    <definedName name="BEx1P7S1J4TKGVJ43C2Q2R3M9WRB" localSheetId="5" hidden="1">#REF!</definedName>
    <definedName name="BEx1P7S1J4TKGVJ43C2Q2R3M9WRB" localSheetId="10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4" hidden="1">#REF!</definedName>
    <definedName name="BEx1P7S1J4TKGVJ43C2Q2R3M9WRB" localSheetId="9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7" hidden="1">#REF!</definedName>
    <definedName name="BEx1P8OF6WY3IH8SO71KQOU83V3Y" localSheetId="5" hidden="1">#REF!</definedName>
    <definedName name="BEx1P8OF6WY3IH8SO71KQOU83V3Y" localSheetId="10" hidden="1">#REF!</definedName>
    <definedName name="BEx1P8OF6WY3IH8SO71KQOU83V3Y" localSheetId="3" hidden="1">#REF!</definedName>
    <definedName name="BEx1P8OF6WY3IH8SO71KQOU83V3Y" localSheetId="1" hidden="1">#REF!</definedName>
    <definedName name="BEx1P8OF6WY3IH8SO71KQOU83V3Y" localSheetId="4" hidden="1">#REF!</definedName>
    <definedName name="BEx1P8OF6WY3IH8SO71KQOU83V3Y" localSheetId="9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7" hidden="1">#REF!</definedName>
    <definedName name="BEx1PA11BLPVZM8RC5BL46WX8YB5" localSheetId="5" hidden="1">#REF!</definedName>
    <definedName name="BEx1PA11BLPVZM8RC5BL46WX8YB5" localSheetId="10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4" hidden="1">#REF!</definedName>
    <definedName name="BEx1PA11BLPVZM8RC5BL46WX8YB5" localSheetId="9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7" hidden="1">#REF!</definedName>
    <definedName name="BEx1PAMMMZTO2BTR6YLZ9ASMPS4N" localSheetId="5" hidden="1">#REF!</definedName>
    <definedName name="BEx1PAMMMZTO2BTR6YLZ9ASMPS4N" localSheetId="10" hidden="1">#REF!</definedName>
    <definedName name="BEx1PAMMMZTO2BTR6YLZ9ASMPS4N" localSheetId="3" hidden="1">#REF!</definedName>
    <definedName name="BEx1PAMMMZTO2BTR6YLZ9ASMPS4N" localSheetId="1" hidden="1">#REF!</definedName>
    <definedName name="BEx1PAMMMZTO2BTR6YLZ9ASMPS4N" localSheetId="4" hidden="1">#REF!</definedName>
    <definedName name="BEx1PAMMMZTO2BTR6YLZ9ASMPS4N" localSheetId="9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7" hidden="1">#REF!</definedName>
    <definedName name="BEx1PBZ4BEFIPGMQXT9T8S4PZ2IM" localSheetId="5" hidden="1">#REF!</definedName>
    <definedName name="BEx1PBZ4BEFIPGMQXT9T8S4PZ2IM" localSheetId="10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4" hidden="1">#REF!</definedName>
    <definedName name="BEx1PBZ4BEFIPGMQXT9T8S4PZ2IM" localSheetId="9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7" hidden="1">#REF!</definedName>
    <definedName name="BEx1PJMAAUI73DAR3XUON2UMXTBS" localSheetId="5" hidden="1">#REF!</definedName>
    <definedName name="BEx1PJMAAUI73DAR3XUON2UMXTBS" localSheetId="10" hidden="1">#REF!</definedName>
    <definedName name="BEx1PJMAAUI73DAR3XUON2UMXTBS" localSheetId="3" hidden="1">#REF!</definedName>
    <definedName name="BEx1PJMAAUI73DAR3XUON2UMXTBS" localSheetId="1" hidden="1">#REF!</definedName>
    <definedName name="BEx1PJMAAUI73DAR3XUON2UMXTBS" localSheetId="4" hidden="1">#REF!</definedName>
    <definedName name="BEx1PJMAAUI73DAR3XUON2UMXTBS" localSheetId="9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7" hidden="1">#REF!</definedName>
    <definedName name="BEx1PLF2CFSXBZPVI6CJ534EIJDN" localSheetId="5" hidden="1">#REF!</definedName>
    <definedName name="BEx1PLF2CFSXBZPVI6CJ534EIJDN" localSheetId="10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4" hidden="1">#REF!</definedName>
    <definedName name="BEx1PLF2CFSXBZPVI6CJ534EIJDN" localSheetId="9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7" hidden="1">#REF!</definedName>
    <definedName name="BEx1PMWZB2DO6EM9BKLUICZJ65HD" localSheetId="5" hidden="1">#REF!</definedName>
    <definedName name="BEx1PMWZB2DO6EM9BKLUICZJ65HD" localSheetId="10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4" hidden="1">#REF!</definedName>
    <definedName name="BEx1PMWZB2DO6EM9BKLUICZJ65HD" localSheetId="9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7" hidden="1">#REF!</definedName>
    <definedName name="BEx1PU3X6U0EVLY9569KVBPAH7XU" localSheetId="5" hidden="1">#REF!</definedName>
    <definedName name="BEx1PU3X6U0EVLY9569KVBPAH7XU" localSheetId="10" hidden="1">#REF!</definedName>
    <definedName name="BEx1PU3X6U0EVLY9569KVBPAH7XU" localSheetId="3" hidden="1">#REF!</definedName>
    <definedName name="BEx1PU3X6U0EVLY9569KVBPAH7XU" localSheetId="1" hidden="1">#REF!</definedName>
    <definedName name="BEx1PU3X6U0EVLY9569KVBPAH7XU" localSheetId="4" hidden="1">#REF!</definedName>
    <definedName name="BEx1PU3X6U0EVLY9569KVBPAH7XU" localSheetId="9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7" hidden="1">#REF!</definedName>
    <definedName name="BEx1Q9OV5AOW28OUGRFCD3ZFVWC3" localSheetId="5" hidden="1">#REF!</definedName>
    <definedName name="BEx1Q9OV5AOW28OUGRFCD3ZFVWC3" localSheetId="10" hidden="1">#REF!</definedName>
    <definedName name="BEx1Q9OV5AOW28OUGRFCD3ZFVWC3" localSheetId="3" hidden="1">#REF!</definedName>
    <definedName name="BEx1Q9OV5AOW28OUGRFCD3ZFVWC3" localSheetId="1" hidden="1">#REF!</definedName>
    <definedName name="BEx1Q9OV5AOW28OUGRFCD3ZFVWC3" localSheetId="4" hidden="1">#REF!</definedName>
    <definedName name="BEx1Q9OV5AOW28OUGRFCD3ZFVWC3" localSheetId="9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7" hidden="1">#REF!</definedName>
    <definedName name="BEx1QA54J2A4I7IBQR19BTY28ZMR" localSheetId="5" hidden="1">#REF!</definedName>
    <definedName name="BEx1QA54J2A4I7IBQR19BTY28ZMR" localSheetId="10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4" hidden="1">#REF!</definedName>
    <definedName name="BEx1QA54J2A4I7IBQR19BTY28ZMR" localSheetId="9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7" hidden="1">#REF!</definedName>
    <definedName name="BEx1QD50TNYYZ6YO943BWHPB9UD9" localSheetId="5" hidden="1">#REF!</definedName>
    <definedName name="BEx1QD50TNYYZ6YO943BWHPB9UD9" localSheetId="10" hidden="1">#REF!</definedName>
    <definedName name="BEx1QD50TNYYZ6YO943BWHPB9UD9" localSheetId="3" hidden="1">#REF!</definedName>
    <definedName name="BEx1QD50TNYYZ6YO943BWHPB9UD9" localSheetId="1" hidden="1">#REF!</definedName>
    <definedName name="BEx1QD50TNYYZ6YO943BWHPB9UD9" localSheetId="4" hidden="1">#REF!</definedName>
    <definedName name="BEx1QD50TNYYZ6YO943BWHPB9UD9" localSheetId="9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7" hidden="1">#REF!</definedName>
    <definedName name="BEx1QMQAHG3KQUK59DVM68SWKZIZ" localSheetId="5" hidden="1">#REF!</definedName>
    <definedName name="BEx1QMQAHG3KQUK59DVM68SWKZIZ" localSheetId="10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4" hidden="1">#REF!</definedName>
    <definedName name="BEx1QMQAHG3KQUK59DVM68SWKZIZ" localSheetId="9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7" hidden="1">#REF!</definedName>
    <definedName name="BEx1R9YFKJCMSEST8OVCAO5E47FO" localSheetId="5" hidden="1">#REF!</definedName>
    <definedName name="BEx1R9YFKJCMSEST8OVCAO5E47FO" localSheetId="10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4" hidden="1">#REF!</definedName>
    <definedName name="BEx1R9YFKJCMSEST8OVCAO5E47FO" localSheetId="9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7" hidden="1">#REF!</definedName>
    <definedName name="BEx1RBGC06B3T52OIC0EQ1KGVP1I" localSheetId="5" hidden="1">#REF!</definedName>
    <definedName name="BEx1RBGC06B3T52OIC0EQ1KGVP1I" localSheetId="10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4" hidden="1">#REF!</definedName>
    <definedName name="BEx1RBGC06B3T52OIC0EQ1KGVP1I" localSheetId="9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7" hidden="1">#REF!</definedName>
    <definedName name="BEx1RRC7X4NI1CU4EO5XYE2GVARJ" localSheetId="5" hidden="1">#REF!</definedName>
    <definedName name="BEx1RRC7X4NI1CU4EO5XYE2GVARJ" localSheetId="10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4" hidden="1">#REF!</definedName>
    <definedName name="BEx1RRC7X4NI1CU4EO5XYE2GVARJ" localSheetId="9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7" hidden="1">#REF!</definedName>
    <definedName name="BEx1RZA1NCGT832L7EMR7GMF588W" localSheetId="5" hidden="1">#REF!</definedName>
    <definedName name="BEx1RZA1NCGT832L7EMR7GMF588W" localSheetId="10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4" hidden="1">#REF!</definedName>
    <definedName name="BEx1RZA1NCGT832L7EMR7GMF588W" localSheetId="9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7" hidden="1">#REF!</definedName>
    <definedName name="BEx1S0XGIPUSZQUCSGWSK10GKW7Y" localSheetId="5" hidden="1">#REF!</definedName>
    <definedName name="BEx1S0XGIPUSZQUCSGWSK10GKW7Y" localSheetId="10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4" hidden="1">#REF!</definedName>
    <definedName name="BEx1S0XGIPUSZQUCSGWSK10GKW7Y" localSheetId="9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7" hidden="1">#REF!</definedName>
    <definedName name="BEx1S5VFNKIXHTTCWSV60UC50EZ8" localSheetId="5" hidden="1">#REF!</definedName>
    <definedName name="BEx1S5VFNKIXHTTCWSV60UC50EZ8" localSheetId="10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4" hidden="1">#REF!</definedName>
    <definedName name="BEx1S5VFNKIXHTTCWSV60UC50EZ8" localSheetId="9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7" hidden="1">#REF!</definedName>
    <definedName name="BEx1SK3U02H0RGKEYXW7ZMCEOF3V" localSheetId="5" hidden="1">#REF!</definedName>
    <definedName name="BEx1SK3U02H0RGKEYXW7ZMCEOF3V" localSheetId="10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4" hidden="1">#REF!</definedName>
    <definedName name="BEx1SK3U02H0RGKEYXW7ZMCEOF3V" localSheetId="9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7" hidden="1">#REF!</definedName>
    <definedName name="BEx1SSNEZINBJT29QVS62VS1THT4" localSheetId="5" hidden="1">#REF!</definedName>
    <definedName name="BEx1SSNEZINBJT29QVS62VS1THT4" localSheetId="10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4" hidden="1">#REF!</definedName>
    <definedName name="BEx1SSNEZINBJT29QVS62VS1THT4" localSheetId="9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7" hidden="1">#REF!</definedName>
    <definedName name="BEx1SVNCHNANBJIDIQVB8AFK4HAN" localSheetId="5" hidden="1">#REF!</definedName>
    <definedName name="BEx1SVNCHNANBJIDIQVB8AFK4HAN" localSheetId="10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4" hidden="1">#REF!</definedName>
    <definedName name="BEx1SVNCHNANBJIDIQVB8AFK4HAN" localSheetId="9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7" hidden="1">#REF!</definedName>
    <definedName name="BEx1SY74DYVEPAQ9TGGGXKJA025O" localSheetId="5" hidden="1">#REF!</definedName>
    <definedName name="BEx1SY74DYVEPAQ9TGGGXKJA025O" localSheetId="10" hidden="1">#REF!</definedName>
    <definedName name="BEx1SY74DYVEPAQ9TGGGXKJA025O" localSheetId="3" hidden="1">#REF!</definedName>
    <definedName name="BEx1SY74DYVEPAQ9TGGGXKJA025O" localSheetId="1" hidden="1">#REF!</definedName>
    <definedName name="BEx1SY74DYVEPAQ9TGGGXKJA025O" localSheetId="4" hidden="1">#REF!</definedName>
    <definedName name="BEx1SY74DYVEPAQ9TGGGXKJA025O" localSheetId="9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7" hidden="1">#REF!</definedName>
    <definedName name="BEx1TJ0WLS9O7KNSGIPWTYHDYI1D" localSheetId="5" hidden="1">#REF!</definedName>
    <definedName name="BEx1TJ0WLS9O7KNSGIPWTYHDYI1D" localSheetId="10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4" hidden="1">#REF!</definedName>
    <definedName name="BEx1TJ0WLS9O7KNSGIPWTYHDYI1D" localSheetId="9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7" hidden="1">#REF!</definedName>
    <definedName name="BEx1TUPQAYGAI13ZC7FU1FJXFAPM" localSheetId="5" hidden="1">#REF!</definedName>
    <definedName name="BEx1TUPQAYGAI13ZC7FU1FJXFAPM" localSheetId="10" hidden="1">#REF!</definedName>
    <definedName name="BEx1TUPQAYGAI13ZC7FU1FJXFAPM" localSheetId="3" hidden="1">#REF!</definedName>
    <definedName name="BEx1TUPQAYGAI13ZC7FU1FJXFAPM" localSheetId="1" hidden="1">#REF!</definedName>
    <definedName name="BEx1TUPQAYGAI13ZC7FU1FJXFAPM" localSheetId="4" hidden="1">#REF!</definedName>
    <definedName name="BEx1TUPQAYGAI13ZC7FU1FJXFAPM" localSheetId="9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7" hidden="1">#REF!</definedName>
    <definedName name="BEx1TY0F9W7EOF31FZXITWEYBSRT" localSheetId="5" hidden="1">#REF!</definedName>
    <definedName name="BEx1TY0F9W7EOF31FZXITWEYBSRT" localSheetId="10" hidden="1">#REF!</definedName>
    <definedName name="BEx1TY0F9W7EOF31FZXITWEYBSRT" localSheetId="3" hidden="1">#REF!</definedName>
    <definedName name="BEx1TY0F9W7EOF31FZXITWEYBSRT" localSheetId="1" hidden="1">#REF!</definedName>
    <definedName name="BEx1TY0F9W7EOF31FZXITWEYBSRT" localSheetId="4" hidden="1">#REF!</definedName>
    <definedName name="BEx1TY0F9W7EOF31FZXITWEYBSRT" localSheetId="9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7" hidden="1">#REF!</definedName>
    <definedName name="BEx1U7WFO8OZKB1EBF4H386JW91L" localSheetId="5" hidden="1">#REF!</definedName>
    <definedName name="BEx1U7WFO8OZKB1EBF4H386JW91L" localSheetId="10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4" hidden="1">#REF!</definedName>
    <definedName name="BEx1U7WFO8OZKB1EBF4H386JW91L" localSheetId="9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7" hidden="1">#REF!</definedName>
    <definedName name="BEx1U87938YR9N6HYI24KVBKLOS3" localSheetId="5" hidden="1">#REF!</definedName>
    <definedName name="BEx1U87938YR9N6HYI24KVBKLOS3" localSheetId="10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4" hidden="1">#REF!</definedName>
    <definedName name="BEx1U87938YR9N6HYI24KVBKLOS3" localSheetId="9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7" hidden="1">#REF!</definedName>
    <definedName name="BEx1U9P6VQWSVRICLZR9DYRMN61U" localSheetId="5" hidden="1">#REF!</definedName>
    <definedName name="BEx1U9P6VQWSVRICLZR9DYRMN61U" localSheetId="10" hidden="1">#REF!</definedName>
    <definedName name="BEx1U9P6VQWSVRICLZR9DYRMN61U" localSheetId="3" hidden="1">#REF!</definedName>
    <definedName name="BEx1U9P6VQWSVRICLZR9DYRMN61U" localSheetId="1" hidden="1">#REF!</definedName>
    <definedName name="BEx1U9P6VQWSVRICLZR9DYRMN61U" localSheetId="4" hidden="1">#REF!</definedName>
    <definedName name="BEx1U9P6VQWSVRICLZR9DYRMN61U" localSheetId="9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7" hidden="1">#REF!</definedName>
    <definedName name="BEx1UESH4KDWHYESQU2IE55RS3LI" localSheetId="5" hidden="1">#REF!</definedName>
    <definedName name="BEx1UESH4KDWHYESQU2IE55RS3LI" localSheetId="10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4" hidden="1">#REF!</definedName>
    <definedName name="BEx1UESH4KDWHYESQU2IE55RS3LI" localSheetId="9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7" hidden="1">#REF!</definedName>
    <definedName name="BEx1UI8N9KTCPSOJ7RDW0T8UEBNP" localSheetId="5" hidden="1">#REF!</definedName>
    <definedName name="BEx1UI8N9KTCPSOJ7RDW0T8UEBNP" localSheetId="10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4" hidden="1">#REF!</definedName>
    <definedName name="BEx1UI8N9KTCPSOJ7RDW0T8UEBNP" localSheetId="9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7" hidden="1">#REF!</definedName>
    <definedName name="BEx1UML0HHJFHA5TBOYQ24I3RV1W" localSheetId="5" hidden="1">#REF!</definedName>
    <definedName name="BEx1UML0HHJFHA5TBOYQ24I3RV1W" localSheetId="10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4" hidden="1">#REF!</definedName>
    <definedName name="BEx1UML0HHJFHA5TBOYQ24I3RV1W" localSheetId="9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7" hidden="1">#REF!</definedName>
    <definedName name="BEx1UO8ENOJNYCNX5Z95TBIJ3MKP" localSheetId="5" hidden="1">#REF!</definedName>
    <definedName name="BEx1UO8ENOJNYCNX5Z95TBIJ3MKP" localSheetId="10" hidden="1">#REF!</definedName>
    <definedName name="BEx1UO8ENOJNYCNX5Z95TBIJ3MKP" localSheetId="3" hidden="1">#REF!</definedName>
    <definedName name="BEx1UO8ENOJNYCNX5Z95TBIJ3MKP" localSheetId="1" hidden="1">#REF!</definedName>
    <definedName name="BEx1UO8ENOJNYCNX5Z95TBIJ3MKP" localSheetId="4" hidden="1">#REF!</definedName>
    <definedName name="BEx1UO8ENOJNYCNX5Z95TBIJ3MKP" localSheetId="9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7" hidden="1">#REF!</definedName>
    <definedName name="BEx1UUDIQPZ23XQ79GUL0RAWRSCK" localSheetId="5" hidden="1">#REF!</definedName>
    <definedName name="BEx1UUDIQPZ23XQ79GUL0RAWRSCK" localSheetId="10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4" hidden="1">#REF!</definedName>
    <definedName name="BEx1UUDIQPZ23XQ79GUL0RAWRSCK" localSheetId="9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7" hidden="1">#REF!</definedName>
    <definedName name="BEx1V67SEV778NVW68J8W5SND1J7" localSheetId="5" hidden="1">#REF!</definedName>
    <definedName name="BEx1V67SEV778NVW68J8W5SND1J7" localSheetId="10" hidden="1">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4" hidden="1">#REF!</definedName>
    <definedName name="BEx1V67SEV778NVW68J8W5SND1J7" localSheetId="9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7" hidden="1">#REF!</definedName>
    <definedName name="BEx1VIY9SQLRESD11CC4PHYT0XSG" localSheetId="5" hidden="1">#REF!</definedName>
    <definedName name="BEx1VIY9SQLRESD11CC4PHYT0XSG" localSheetId="10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4" hidden="1">#REF!</definedName>
    <definedName name="BEx1VIY9SQLRESD11CC4PHYT0XSG" localSheetId="9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7" hidden="1">#REF!</definedName>
    <definedName name="BEx1W3170EJU6QEJR4F8E2ULUU2U" localSheetId="5" hidden="1">#REF!</definedName>
    <definedName name="BEx1W3170EJU6QEJR4F8E2ULUU2U" localSheetId="10" hidden="1">#REF!</definedName>
    <definedName name="BEx1W3170EJU6QEJR4F8E2ULUU2U" localSheetId="3" hidden="1">#REF!</definedName>
    <definedName name="BEx1W3170EJU6QEJR4F8E2ULUU2U" localSheetId="1" hidden="1">#REF!</definedName>
    <definedName name="BEx1W3170EJU6QEJR4F8E2ULUU2U" localSheetId="4" hidden="1">#REF!</definedName>
    <definedName name="BEx1W3170EJU6QEJR4F8E2ULUU2U" localSheetId="9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7" hidden="1">#REF!</definedName>
    <definedName name="BEx1WC67EH10SC38QWX3WEA5KH3A" localSheetId="5" hidden="1">#REF!</definedName>
    <definedName name="BEx1WC67EH10SC38QWX3WEA5KH3A" localSheetId="10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4" hidden="1">#REF!</definedName>
    <definedName name="BEx1WC67EH10SC38QWX3WEA5KH3A" localSheetId="9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7" hidden="1">#REF!</definedName>
    <definedName name="BEx1WDTMC6W73PJPTY0JYLKOA883" localSheetId="5" hidden="1">#REF!</definedName>
    <definedName name="BEx1WDTMC6W73PJPTY0JYLKOA883" localSheetId="10" hidden="1">#REF!</definedName>
    <definedName name="BEx1WDTMC6W73PJPTY0JYLKOA883" localSheetId="3" hidden="1">#REF!</definedName>
    <definedName name="BEx1WDTMC6W73PJPTY0JYLKOA883" localSheetId="1" hidden="1">#REF!</definedName>
    <definedName name="BEx1WDTMC6W73PJPTY0JYLKOA883" localSheetId="4" hidden="1">#REF!</definedName>
    <definedName name="BEx1WDTMC6W73PJPTY0JYLKOA883" localSheetId="9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7" hidden="1">#REF!</definedName>
    <definedName name="BEx1WGYTKZZIPM1577W5FEYKFH3V" localSheetId="5" hidden="1">#REF!</definedName>
    <definedName name="BEx1WGYTKZZIPM1577W5FEYKFH3V" localSheetId="10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4" hidden="1">#REF!</definedName>
    <definedName name="BEx1WGYTKZZIPM1577W5FEYKFH3V" localSheetId="9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7" hidden="1">#REF!</definedName>
    <definedName name="BEx1WHPURIV3D3PTJJ359H1OP7ZV" localSheetId="5" hidden="1">#REF!</definedName>
    <definedName name="BEx1WHPURIV3D3PTJJ359H1OP7ZV" localSheetId="10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4" hidden="1">#REF!</definedName>
    <definedName name="BEx1WHPURIV3D3PTJJ359H1OP7ZV" localSheetId="9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7" hidden="1">#REF!</definedName>
    <definedName name="BEx1WLBBR45RLDQX9FCLJWUUQX5R" localSheetId="5" hidden="1">#REF!</definedName>
    <definedName name="BEx1WLBBR45RLDQX9FCLJWUUQX5R" localSheetId="10" hidden="1">#REF!</definedName>
    <definedName name="BEx1WLBBR45RLDQX9FCLJWUUQX5R" localSheetId="3" hidden="1">#REF!</definedName>
    <definedName name="BEx1WLBBR45RLDQX9FCLJWUUQX5R" localSheetId="1" hidden="1">#REF!</definedName>
    <definedName name="BEx1WLBBR45RLDQX9FCLJWUUQX5R" localSheetId="4" hidden="1">#REF!</definedName>
    <definedName name="BEx1WLBBR45RLDQX9FCLJWUUQX5R" localSheetId="9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7" hidden="1">#REF!</definedName>
    <definedName name="BEx1WLWY2CR1WRD694JJSWSDFAIR" localSheetId="5" hidden="1">#REF!</definedName>
    <definedName name="BEx1WLWY2CR1WRD694JJSWSDFAIR" localSheetId="10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4" hidden="1">#REF!</definedName>
    <definedName name="BEx1WLWY2CR1WRD694JJSWSDFAIR" localSheetId="9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7" hidden="1">#REF!</definedName>
    <definedName name="BEx1WMD1LWPWRIK6GGAJRJAHJM8I" localSheetId="5" hidden="1">#REF!</definedName>
    <definedName name="BEx1WMD1LWPWRIK6GGAJRJAHJM8I" localSheetId="10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4" hidden="1">#REF!</definedName>
    <definedName name="BEx1WMD1LWPWRIK6GGAJRJAHJM8I" localSheetId="9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7" hidden="1">#REF!</definedName>
    <definedName name="BEx1WR0D41MR174LBF3P9E3K0J51" localSheetId="5" hidden="1">#REF!</definedName>
    <definedName name="BEx1WR0D41MR174LBF3P9E3K0J51" localSheetId="10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4" hidden="1">#REF!</definedName>
    <definedName name="BEx1WR0D41MR174LBF3P9E3K0J51" localSheetId="9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7" hidden="1">#REF!</definedName>
    <definedName name="BEx1WT3VU2F7OSUQZHBIV4KTTFJ4" localSheetId="5" hidden="1">#REF!</definedName>
    <definedName name="BEx1WT3VU2F7OSUQZHBIV4KTTFJ4" localSheetId="10" hidden="1">#REF!</definedName>
    <definedName name="BEx1WT3VU2F7OSUQZHBIV4KTTFJ4" localSheetId="3" hidden="1">#REF!</definedName>
    <definedName name="BEx1WT3VU2F7OSUQZHBIV4KTTFJ4" localSheetId="1" hidden="1">#REF!</definedName>
    <definedName name="BEx1WT3VU2F7OSUQZHBIV4KTTFJ4" localSheetId="4" hidden="1">#REF!</definedName>
    <definedName name="BEx1WT3VU2F7OSUQZHBIV4KTTFJ4" localSheetId="9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7" hidden="1">#REF!</definedName>
    <definedName name="BEx1WUB1FAS5PHU33TJ60SUHR618" localSheetId="5" hidden="1">#REF!</definedName>
    <definedName name="BEx1WUB1FAS5PHU33TJ60SUHR618" localSheetId="10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4" hidden="1">#REF!</definedName>
    <definedName name="BEx1WUB1FAS5PHU33TJ60SUHR618" localSheetId="9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7" hidden="1">#REF!</definedName>
    <definedName name="BEx1WX04G0INSPPG9NTNR3DYR6PZ" localSheetId="5" hidden="1">#REF!</definedName>
    <definedName name="BEx1WX04G0INSPPG9NTNR3DYR6PZ" localSheetId="10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4" hidden="1">#REF!</definedName>
    <definedName name="BEx1WX04G0INSPPG9NTNR3DYR6PZ" localSheetId="9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7" hidden="1">#REF!</definedName>
    <definedName name="BEx1X3LHU9DPG01VWX2IF65TRATF" localSheetId="5" hidden="1">#REF!</definedName>
    <definedName name="BEx1X3LHU9DPG01VWX2IF65TRATF" localSheetId="10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4" hidden="1">#REF!</definedName>
    <definedName name="BEx1X3LHU9DPG01VWX2IF65TRATF" localSheetId="9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7" hidden="1">#REF!</definedName>
    <definedName name="BEx1XFL3ISYW3FU1DQ3US0DYA8NQ" localSheetId="5" hidden="1">#REF!</definedName>
    <definedName name="BEx1XFL3ISYW3FU1DQ3US0DYA8NQ" localSheetId="10" hidden="1">#REF!</definedName>
    <definedName name="BEx1XFL3ISYW3FU1DQ3US0DYA8NQ" localSheetId="3" hidden="1">#REF!</definedName>
    <definedName name="BEx1XFL3ISYW3FU1DQ3US0DYA8NQ" localSheetId="1" hidden="1">#REF!</definedName>
    <definedName name="BEx1XFL3ISYW3FU1DQ3US0DYA8NQ" localSheetId="4" hidden="1">#REF!</definedName>
    <definedName name="BEx1XFL3ISYW3FU1DQ3US0DYA8NQ" localSheetId="9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7" hidden="1">#REF!</definedName>
    <definedName name="BEx1XK8AAMO0AH0Z1OUKW30CA7EQ" localSheetId="5" hidden="1">#REF!</definedName>
    <definedName name="BEx1XK8AAMO0AH0Z1OUKW30CA7EQ" localSheetId="10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4" hidden="1">#REF!</definedName>
    <definedName name="BEx1XK8AAMO0AH0Z1OUKW30CA7EQ" localSheetId="9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7" hidden="1">#REF!</definedName>
    <definedName name="BEx1XL4MZ7C80495GHQRWOBS16PQ" localSheetId="5" hidden="1">#REF!</definedName>
    <definedName name="BEx1XL4MZ7C80495GHQRWOBS16PQ" localSheetId="10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4" hidden="1">#REF!</definedName>
    <definedName name="BEx1XL4MZ7C80495GHQRWOBS16PQ" localSheetId="9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7" hidden="1">#REF!</definedName>
    <definedName name="BEx1Y2IGS2K95E1M51PEF9KJZ0KB" localSheetId="5" hidden="1">#REF!</definedName>
    <definedName name="BEx1Y2IGS2K95E1M51PEF9KJZ0KB" localSheetId="10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4" hidden="1">#REF!</definedName>
    <definedName name="BEx1Y2IGS2K95E1M51PEF9KJZ0KB" localSheetId="9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7" hidden="1">#REF!</definedName>
    <definedName name="BEx1Y3PKK83X2FN9SAALFHOWKMRQ" localSheetId="5" hidden="1">#REF!</definedName>
    <definedName name="BEx1Y3PKK83X2FN9SAALFHOWKMRQ" localSheetId="10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4" hidden="1">#REF!</definedName>
    <definedName name="BEx1Y3PKK83X2FN9SAALFHOWKMRQ" localSheetId="9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7" hidden="1">#REF!</definedName>
    <definedName name="BEx1YL3DJ7Y4AZ01ERCOGW0FJ26T" localSheetId="5" hidden="1">#REF!</definedName>
    <definedName name="BEx1YL3DJ7Y4AZ01ERCOGW0FJ26T" localSheetId="10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4" hidden="1">#REF!</definedName>
    <definedName name="BEx1YL3DJ7Y4AZ01ERCOGW0FJ26T" localSheetId="9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7" hidden="1">#REF!</definedName>
    <definedName name="BEx1Z2RYHSVD1H37817SN93VMURZ" localSheetId="5" hidden="1">#REF!</definedName>
    <definedName name="BEx1Z2RYHSVD1H37817SN93VMURZ" localSheetId="10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4" hidden="1">#REF!</definedName>
    <definedName name="BEx1Z2RYHSVD1H37817SN93VMURZ" localSheetId="9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7" hidden="1">#REF!</definedName>
    <definedName name="BEx3AMAKWI6458B67VKZO56MCNJW" localSheetId="5" hidden="1">#REF!</definedName>
    <definedName name="BEx3AMAKWI6458B67VKZO56MCNJW" localSheetId="10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4" hidden="1">#REF!</definedName>
    <definedName name="BEx3AMAKWI6458B67VKZO56MCNJW" localSheetId="9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7" hidden="1">#REF!</definedName>
    <definedName name="BEx3AOOVM42G82TNF53W0EKXLUSI" localSheetId="5" hidden="1">#REF!</definedName>
    <definedName name="BEx3AOOVM42G82TNF53W0EKXLUSI" localSheetId="10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4" hidden="1">#REF!</definedName>
    <definedName name="BEx3AOOVM42G82TNF53W0EKXLUSI" localSheetId="9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7" hidden="1">#REF!</definedName>
    <definedName name="BEx3AZH9W4SUFCAHNDOQ728R9V4L" localSheetId="5" hidden="1">#REF!</definedName>
    <definedName name="BEx3AZH9W4SUFCAHNDOQ728R9V4L" localSheetId="10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4" hidden="1">#REF!</definedName>
    <definedName name="BEx3AZH9W4SUFCAHNDOQ728R9V4L" localSheetId="9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7" hidden="1">#REF!</definedName>
    <definedName name="BEx3BNR9ES4KY7Q1DK83KC5NDGL8" localSheetId="5" hidden="1">#REF!</definedName>
    <definedName name="BEx3BNR9ES4KY7Q1DK83KC5NDGL8" localSheetId="10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4" hidden="1">#REF!</definedName>
    <definedName name="BEx3BNR9ES4KY7Q1DK83KC5NDGL8" localSheetId="9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7" hidden="1">#REF!</definedName>
    <definedName name="BEx3BQR5VZXNQ4H949ORM8ESU3B3" localSheetId="5" hidden="1">#REF!</definedName>
    <definedName name="BEx3BQR5VZXNQ4H949ORM8ESU3B3" localSheetId="10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4" hidden="1">#REF!</definedName>
    <definedName name="BEx3BQR5VZXNQ4H949ORM8ESU3B3" localSheetId="9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7" hidden="1">#REF!</definedName>
    <definedName name="BEx3BTLL3ASJN134DLEQTQM70VZM" localSheetId="5" hidden="1">#REF!</definedName>
    <definedName name="BEx3BTLL3ASJN134DLEQTQM70VZM" localSheetId="10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4" hidden="1">#REF!</definedName>
    <definedName name="BEx3BTLL3ASJN134DLEQTQM70VZM" localSheetId="9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7" hidden="1">#REF!</definedName>
    <definedName name="BEx3BW5CTV0DJU5AQS3ZQFK2VLF3" localSheetId="5" hidden="1">#REF!</definedName>
    <definedName name="BEx3BW5CTV0DJU5AQS3ZQFK2VLF3" localSheetId="10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4" hidden="1">#REF!</definedName>
    <definedName name="BEx3BW5CTV0DJU5AQS3ZQFK2VLF3" localSheetId="9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7" hidden="1">#REF!</definedName>
    <definedName name="BEx3BYP0FG369M7G3JEFLMMXAKTS" localSheetId="5" hidden="1">#REF!</definedName>
    <definedName name="BEx3BYP0FG369M7G3JEFLMMXAKTS" localSheetId="10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4" hidden="1">#REF!</definedName>
    <definedName name="BEx3BYP0FG369M7G3JEFLMMXAKTS" localSheetId="9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7" hidden="1">#REF!</definedName>
    <definedName name="BEx3C2QR0WUD19QSVO8EMIPNQJKH" localSheetId="5" hidden="1">#REF!</definedName>
    <definedName name="BEx3C2QR0WUD19QSVO8EMIPNQJKH" localSheetId="10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4" hidden="1">#REF!</definedName>
    <definedName name="BEx3C2QR0WUD19QSVO8EMIPNQJKH" localSheetId="9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7" hidden="1">#REF!</definedName>
    <definedName name="BEx3CKFCCPZZ6ROLAT5C1DZNIC1U" localSheetId="5" hidden="1">#REF!</definedName>
    <definedName name="BEx3CKFCCPZZ6ROLAT5C1DZNIC1U" localSheetId="1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4" hidden="1">#REF!</definedName>
    <definedName name="BEx3CKFCCPZZ6ROLAT5C1DZNIC1U" localSheetId="9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7" hidden="1">#REF!</definedName>
    <definedName name="BEx3CO0SVO4WLH0DO43DCHYDTH1P" localSheetId="5" hidden="1">#REF!</definedName>
    <definedName name="BEx3CO0SVO4WLH0DO43DCHYDTH1P" localSheetId="10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4" hidden="1">#REF!</definedName>
    <definedName name="BEx3CO0SVO4WLH0DO43DCHYDTH1P" localSheetId="9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7" hidden="1">#REF!</definedName>
    <definedName name="BEx3CPDAEBC12450MVHX6S78ILBS" localSheetId="5" hidden="1">#REF!</definedName>
    <definedName name="BEx3CPDAEBC12450MVHX6S78ILBS" localSheetId="10" hidden="1">#REF!</definedName>
    <definedName name="BEx3CPDAEBC12450MVHX6S78ILBS" localSheetId="3" hidden="1">#REF!</definedName>
    <definedName name="BEx3CPDAEBC12450MVHX6S78ILBS" localSheetId="1" hidden="1">#REF!</definedName>
    <definedName name="BEx3CPDAEBC12450MVHX6S78ILBS" localSheetId="4" hidden="1">#REF!</definedName>
    <definedName name="BEx3CPDAEBC12450MVHX6S78ILBS" localSheetId="9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7" hidden="1">#REF!</definedName>
    <definedName name="BEx3CQ9OQ7E1YH93NADGWWEH0HD5" localSheetId="5" hidden="1">#REF!</definedName>
    <definedName name="BEx3CQ9OQ7E1YH93NADGWWEH0HD5" localSheetId="10" hidden="1">#REF!</definedName>
    <definedName name="BEx3CQ9OQ7E1YH93NADGWWEH0HD5" localSheetId="3" hidden="1">#REF!</definedName>
    <definedName name="BEx3CQ9OQ7E1YH93NADGWWEH0HD5" localSheetId="1" hidden="1">#REF!</definedName>
    <definedName name="BEx3CQ9OQ7E1YH93NADGWWEH0HD5" localSheetId="4" hidden="1">#REF!</definedName>
    <definedName name="BEx3CQ9OQ7E1YH93NADGWWEH0HD5" localSheetId="9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7" hidden="1">#REF!</definedName>
    <definedName name="BEx3D9G6QTSPF9UYI4X0XY0VE896" localSheetId="5" hidden="1">#REF!</definedName>
    <definedName name="BEx3D9G6QTSPF9UYI4X0XY0VE896" localSheetId="10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4" hidden="1">#REF!</definedName>
    <definedName name="BEx3D9G6QTSPF9UYI4X0XY0VE896" localSheetId="9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7" hidden="1">#REF!</definedName>
    <definedName name="BEx3DCQU9PBRXIMLO62KS5RLH447" localSheetId="5" hidden="1">#REF!</definedName>
    <definedName name="BEx3DCQU9PBRXIMLO62KS5RLH447" localSheetId="10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4" hidden="1">#REF!</definedName>
    <definedName name="BEx3DCQU9PBRXIMLO62KS5RLH447" localSheetId="9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7" hidden="1">#REF!</definedName>
    <definedName name="BEx3DQ8EH7C7L4XQAOL3NRRVRRT3" localSheetId="5" hidden="1">#REF!</definedName>
    <definedName name="BEx3DQ8EH7C7L4XQAOL3NRRVRRT3" localSheetId="10" hidden="1">#REF!</definedName>
    <definedName name="BEx3DQ8EH7C7L4XQAOL3NRRVRRT3" localSheetId="3" hidden="1">#REF!</definedName>
    <definedName name="BEx3DQ8EH7C7L4XQAOL3NRRVRRT3" localSheetId="1" hidden="1">#REF!</definedName>
    <definedName name="BEx3DQ8EH7C7L4XQAOL3NRRVRRT3" localSheetId="4" hidden="1">#REF!</definedName>
    <definedName name="BEx3DQ8EH7C7L4XQAOL3NRRVRRT3" localSheetId="9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7" hidden="1">#REF!</definedName>
    <definedName name="BEx3EF99FD6QNNCNOKDEE67JHTUJ" localSheetId="5" hidden="1">#REF!</definedName>
    <definedName name="BEx3EF99FD6QNNCNOKDEE67JHTUJ" localSheetId="10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4" hidden="1">#REF!</definedName>
    <definedName name="BEx3EF99FD6QNNCNOKDEE67JHTUJ" localSheetId="9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7" hidden="1">#REF!</definedName>
    <definedName name="BEx3EGLXG4AU8GXIFP26DZ61E6EP" localSheetId="5" hidden="1">#REF!</definedName>
    <definedName name="BEx3EGLXG4AU8GXIFP26DZ61E6EP" localSheetId="10" hidden="1">#REF!</definedName>
    <definedName name="BEx3EGLXG4AU8GXIFP26DZ61E6EP" localSheetId="3" hidden="1">#REF!</definedName>
    <definedName name="BEx3EGLXG4AU8GXIFP26DZ61E6EP" localSheetId="1" hidden="1">#REF!</definedName>
    <definedName name="BEx3EGLXG4AU8GXIFP26DZ61E6EP" localSheetId="4" hidden="1">#REF!</definedName>
    <definedName name="BEx3EGLXG4AU8GXIFP26DZ61E6EP" localSheetId="9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7" hidden="1">#REF!</definedName>
    <definedName name="BEx3EHCSERZ2O2OAG8Y95UPG2IY9" localSheetId="5" hidden="1">#REF!</definedName>
    <definedName name="BEx3EHCSERZ2O2OAG8Y95UPG2IY9" localSheetId="10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4" hidden="1">#REF!</definedName>
    <definedName name="BEx3EHCSERZ2O2OAG8Y95UPG2IY9" localSheetId="9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7" hidden="1">#REF!</definedName>
    <definedName name="BEx3EJR3TCJDYS7ZXNDS5N9KTGIK" localSheetId="5" hidden="1">#REF!</definedName>
    <definedName name="BEx3EJR3TCJDYS7ZXNDS5N9KTGIK" localSheetId="10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4" hidden="1">#REF!</definedName>
    <definedName name="BEx3EJR3TCJDYS7ZXNDS5N9KTGIK" localSheetId="9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7" hidden="1">#REF!</definedName>
    <definedName name="BEx3ELJTTBS6P05CNISMGOJOA60V" localSheetId="5" hidden="1">#REF!</definedName>
    <definedName name="BEx3ELJTTBS6P05CNISMGOJOA60V" localSheetId="10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4" hidden="1">#REF!</definedName>
    <definedName name="BEx3ELJTTBS6P05CNISMGOJOA60V" localSheetId="9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7" hidden="1">#REF!</definedName>
    <definedName name="BEx3EQSLJBDDJRHNX19PBFCKNY2I" localSheetId="5" hidden="1">#REF!</definedName>
    <definedName name="BEx3EQSLJBDDJRHNX19PBFCKNY2I" localSheetId="10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4" hidden="1">#REF!</definedName>
    <definedName name="BEx3EQSLJBDDJRHNX19PBFCKNY2I" localSheetId="9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7" hidden="1">#REF!</definedName>
    <definedName name="BEx3EUUAX947Q5N6MY6W0KSNY78Y" localSheetId="5" hidden="1">#REF!</definedName>
    <definedName name="BEx3EUUAX947Q5N6MY6W0KSNY78Y" localSheetId="10" hidden="1">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4" hidden="1">#REF!</definedName>
    <definedName name="BEx3EUUAX947Q5N6MY6W0KSNY78Y" localSheetId="9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7" hidden="1">#REF!</definedName>
    <definedName name="BEx3F3OJYKFH63TY4TBS69H5CI8M" localSheetId="5" hidden="1">#REF!</definedName>
    <definedName name="BEx3F3OJYKFH63TY4TBS69H5CI8M" localSheetId="10" hidden="1">#REF!</definedName>
    <definedName name="BEx3F3OJYKFH63TY4TBS69H5CI8M" localSheetId="3" hidden="1">#REF!</definedName>
    <definedName name="BEx3F3OJYKFH63TY4TBS69H5CI8M" localSheetId="1" hidden="1">#REF!</definedName>
    <definedName name="BEx3F3OJYKFH63TY4TBS69H5CI8M" localSheetId="4" hidden="1">#REF!</definedName>
    <definedName name="BEx3F3OJYKFH63TY4TBS69H5CI8M" localSheetId="9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7" hidden="1">#REF!</definedName>
    <definedName name="BEx3FHMD1P5XBCH23ZKIFO6ZTCNB" localSheetId="5" hidden="1">#REF!</definedName>
    <definedName name="BEx3FHMD1P5XBCH23ZKIFO6ZTCNB" localSheetId="10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4" hidden="1">#REF!</definedName>
    <definedName name="BEx3FHMD1P5XBCH23ZKIFO6ZTCNB" localSheetId="9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7" hidden="1">#REF!</definedName>
    <definedName name="BEx3FI2G3YYIACQHXNXEA15M8ZK5" localSheetId="5" hidden="1">#REF!</definedName>
    <definedName name="BEx3FI2G3YYIACQHXNXEA15M8ZK5" localSheetId="10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4" hidden="1">#REF!</definedName>
    <definedName name="BEx3FI2G3YYIACQHXNXEA15M8ZK5" localSheetId="9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7" hidden="1">#REF!</definedName>
    <definedName name="BEx3FJ9MHSLDK8W91GO85FX1GX57" localSheetId="5" hidden="1">#REF!</definedName>
    <definedName name="BEx3FJ9MHSLDK8W91GO85FX1GX57" localSheetId="10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4" hidden="1">#REF!</definedName>
    <definedName name="BEx3FJ9MHSLDK8W91GO85FX1GX57" localSheetId="9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7" hidden="1">#REF!</definedName>
    <definedName name="BEx3FR251HFU7A33PU01SJUENL2B" localSheetId="5" hidden="1">#REF!</definedName>
    <definedName name="BEx3FR251HFU7A33PU01SJUENL2B" localSheetId="10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4" hidden="1">#REF!</definedName>
    <definedName name="BEx3FR251HFU7A33PU01SJUENL2B" localSheetId="9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7" hidden="1">#REF!</definedName>
    <definedName name="BEx3FX7EJL47JSLSWP3EOC265WAE" localSheetId="5" hidden="1">#REF!</definedName>
    <definedName name="BEx3FX7EJL47JSLSWP3EOC265WAE" localSheetId="10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4" hidden="1">#REF!</definedName>
    <definedName name="BEx3FX7EJL47JSLSWP3EOC265WAE" localSheetId="9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7" hidden="1">#REF!</definedName>
    <definedName name="BEx3G201R8NLJ6FIHO2QS0SW9QVV" localSheetId="5" hidden="1">#REF!</definedName>
    <definedName name="BEx3G201R8NLJ6FIHO2QS0SW9QVV" localSheetId="10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4" hidden="1">#REF!</definedName>
    <definedName name="BEx3G201R8NLJ6FIHO2QS0SW9QVV" localSheetId="9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7" hidden="1">#REF!</definedName>
    <definedName name="BEx3G2LL2II66XY5YCDPG4JE13A3" localSheetId="5" hidden="1">#REF!</definedName>
    <definedName name="BEx3G2LL2II66XY5YCDPG4JE13A3" localSheetId="10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4" hidden="1">#REF!</definedName>
    <definedName name="BEx3G2LL2II66XY5YCDPG4JE13A3" localSheetId="9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7" hidden="1">#REF!</definedName>
    <definedName name="BEx3G2WA0DTYY9D8AGHHOBTPE2B2" localSheetId="5" hidden="1">#REF!</definedName>
    <definedName name="BEx3G2WA0DTYY9D8AGHHOBTPE2B2" localSheetId="10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4" hidden="1">#REF!</definedName>
    <definedName name="BEx3G2WA0DTYY9D8AGHHOBTPE2B2" localSheetId="9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7" hidden="1">#REF!</definedName>
    <definedName name="BEx3GCXR6IAS0B6WJ03GJVH7CO52" localSheetId="5" hidden="1">#REF!</definedName>
    <definedName name="BEx3GCXR6IAS0B6WJ03GJVH7CO52" localSheetId="10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4" hidden="1">#REF!</definedName>
    <definedName name="BEx3GCXR6IAS0B6WJ03GJVH7CO52" localSheetId="9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7" hidden="1">#REF!</definedName>
    <definedName name="BEx3GEVV18SEQDI1JGY7EN6D1GT1" localSheetId="5" hidden="1">#REF!</definedName>
    <definedName name="BEx3GEVV18SEQDI1JGY7EN6D1GT1" localSheetId="10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4" hidden="1">#REF!</definedName>
    <definedName name="BEx3GEVV18SEQDI1JGY7EN6D1GT1" localSheetId="9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7" hidden="1">#REF!</definedName>
    <definedName name="BEx3GKFH64MKQX61S7DYTZ15JCPY" localSheetId="5" hidden="1">#REF!</definedName>
    <definedName name="BEx3GKFH64MKQX61S7DYTZ15JCPY" localSheetId="10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4" hidden="1">#REF!</definedName>
    <definedName name="BEx3GKFH64MKQX61S7DYTZ15JCPY" localSheetId="9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7" hidden="1">#REF!</definedName>
    <definedName name="BEx3GMJ1Y6UU02DLRL0QXCEKDA6C" localSheetId="5" hidden="1">#REF!</definedName>
    <definedName name="BEx3GMJ1Y6UU02DLRL0QXCEKDA6C" localSheetId="10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4" hidden="1">#REF!</definedName>
    <definedName name="BEx3GMJ1Y6UU02DLRL0QXCEKDA6C" localSheetId="9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7" hidden="1">#REF!</definedName>
    <definedName name="BEx3GN4LY0135CBDIN1TU2UEODGF" localSheetId="5" hidden="1">#REF!</definedName>
    <definedName name="BEx3GN4LY0135CBDIN1TU2UEODGF" localSheetId="10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4" hidden="1">#REF!</definedName>
    <definedName name="BEx3GN4LY0135CBDIN1TU2UEODGF" localSheetId="9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7" hidden="1">#REF!</definedName>
    <definedName name="BEx3GPDH2AH4QKT4OOSN563XUHBD" localSheetId="5" hidden="1">#REF!</definedName>
    <definedName name="BEx3GPDH2AH4QKT4OOSN563XUHBD" localSheetId="10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4" hidden="1">#REF!</definedName>
    <definedName name="BEx3GPDH2AH4QKT4OOSN563XUHBD" localSheetId="9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7" hidden="1">#REF!</definedName>
    <definedName name="BEx3GRGZOH1A62SHC133FKNN9K23" localSheetId="5" hidden="1">#REF!</definedName>
    <definedName name="BEx3GRGZOH1A62SHC133FKNN9K23" localSheetId="10" hidden="1">#REF!</definedName>
    <definedName name="BEx3GRGZOH1A62SHC133FKNN9K23" localSheetId="3" hidden="1">#REF!</definedName>
    <definedName name="BEx3GRGZOH1A62SHC133FKNN9K23" localSheetId="1" hidden="1">#REF!</definedName>
    <definedName name="BEx3GRGZOH1A62SHC133FKNN9K23" localSheetId="4" hidden="1">#REF!</definedName>
    <definedName name="BEx3GRGZOH1A62SHC133FKNN9K23" localSheetId="9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7" hidden="1">#REF!</definedName>
    <definedName name="BEx3GS2LABKJSRV8GPZLJZVX7NMJ" localSheetId="5" hidden="1">#REF!</definedName>
    <definedName name="BEx3GS2LABKJSRV8GPZLJZVX7NMJ" localSheetId="10" hidden="1">#REF!</definedName>
    <definedName name="BEx3GS2LABKJSRV8GPZLJZVX7NMJ" localSheetId="3" hidden="1">#REF!</definedName>
    <definedName name="BEx3GS2LABKJSRV8GPZLJZVX7NMJ" localSheetId="1" hidden="1">#REF!</definedName>
    <definedName name="BEx3GS2LABKJSRV8GPZLJZVX7NMJ" localSheetId="4" hidden="1">#REF!</definedName>
    <definedName name="BEx3GS2LABKJSRV8GPZLJZVX7NMJ" localSheetId="9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7" hidden="1">#REF!</definedName>
    <definedName name="BEx3H05W7OEBR6W6YJKGD6W5M3I1" localSheetId="5" hidden="1">#REF!</definedName>
    <definedName name="BEx3H05W7OEBR6W6YJKGD6W5M3I1" localSheetId="10" hidden="1">#REF!</definedName>
    <definedName name="BEx3H05W7OEBR6W6YJKGD6W5M3I1" localSheetId="3" hidden="1">#REF!</definedName>
    <definedName name="BEx3H05W7OEBR6W6YJKGD6W5M3I1" localSheetId="1" hidden="1">#REF!</definedName>
    <definedName name="BEx3H05W7OEBR6W6YJKGD6W5M3I1" localSheetId="4" hidden="1">#REF!</definedName>
    <definedName name="BEx3H05W7OEBR6W6YJKGD6W5M3I1" localSheetId="9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7" hidden="1">#REF!</definedName>
    <definedName name="BEx3H244GCME7ZDNAXG6ZSJ64ZRE" localSheetId="5" hidden="1">#REF!</definedName>
    <definedName name="BEx3H244GCME7ZDNAXG6ZSJ64ZRE" localSheetId="10" hidden="1">#REF!</definedName>
    <definedName name="BEx3H244GCME7ZDNAXG6ZSJ64ZRE" localSheetId="3" hidden="1">#REF!</definedName>
    <definedName name="BEx3H244GCME7ZDNAXG6ZSJ64ZRE" localSheetId="1" hidden="1">#REF!</definedName>
    <definedName name="BEx3H244GCME7ZDNAXG6ZSJ64ZRE" localSheetId="4" hidden="1">#REF!</definedName>
    <definedName name="BEx3H244GCME7ZDNAXG6ZSJ64ZRE" localSheetId="9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7" hidden="1">#REF!</definedName>
    <definedName name="BEx3H5UX2GZFZZT657YR76RHW5I6" localSheetId="5" hidden="1">#REF!</definedName>
    <definedName name="BEx3H5UX2GZFZZT657YR76RHW5I6" localSheetId="10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4" hidden="1">#REF!</definedName>
    <definedName name="BEx3H5UX2GZFZZT657YR76RHW5I6" localSheetId="9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7" hidden="1">#REF!</definedName>
    <definedName name="BEx3HACPKDZVUOS9WBDCCFJB46DK" localSheetId="5" hidden="1">#REF!</definedName>
    <definedName name="BEx3HACPKDZVUOS9WBDCCFJB46DK" localSheetId="10" hidden="1">#REF!</definedName>
    <definedName name="BEx3HACPKDZVUOS9WBDCCFJB46DK" localSheetId="3" hidden="1">#REF!</definedName>
    <definedName name="BEx3HACPKDZVUOS9WBDCCFJB46DK" localSheetId="1" hidden="1">#REF!</definedName>
    <definedName name="BEx3HACPKDZVUOS9WBDCCFJB46DK" localSheetId="4" hidden="1">#REF!</definedName>
    <definedName name="BEx3HACPKDZVUOS9WBDCCFJB46DK" localSheetId="9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7" hidden="1">#REF!</definedName>
    <definedName name="BEx3HMSEFOP6DBM4R97XA6B7NFG6" localSheetId="5" hidden="1">#REF!</definedName>
    <definedName name="BEx3HMSEFOP6DBM4R97XA6B7NFG6" localSheetId="10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4" hidden="1">#REF!</definedName>
    <definedName name="BEx3HMSEFOP6DBM4R97XA6B7NFG6" localSheetId="9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7" hidden="1">#REF!</definedName>
    <definedName name="BEx3HWJ5SQSD2CVCQNR183X44FR8" localSheetId="5" hidden="1">#REF!</definedName>
    <definedName name="BEx3HWJ5SQSD2CVCQNR183X44FR8" localSheetId="10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4" hidden="1">#REF!</definedName>
    <definedName name="BEx3HWJ5SQSD2CVCQNR183X44FR8" localSheetId="9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7" hidden="1">#REF!</definedName>
    <definedName name="BEx3I09YVXO0G4X7KGSA4WGORM35" localSheetId="5" hidden="1">#REF!</definedName>
    <definedName name="BEx3I09YVXO0G4X7KGSA4WGORM35" localSheetId="10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4" hidden="1">#REF!</definedName>
    <definedName name="BEx3I09YVXO0G4X7KGSA4WGORM35" localSheetId="9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7" hidden="1">#REF!</definedName>
    <definedName name="BEx3I3KN8WAL54AYYACGCUM43J9W" localSheetId="5" hidden="1">#REF!</definedName>
    <definedName name="BEx3I3KN8WAL54AYYACGCUM43J9W" localSheetId="10" hidden="1">#REF!</definedName>
    <definedName name="BEx3I3KN8WAL54AYYACGCUM43J9W" localSheetId="3" hidden="1">#REF!</definedName>
    <definedName name="BEx3I3KN8WAL54AYYACGCUM43J9W" localSheetId="1" hidden="1">#REF!</definedName>
    <definedName name="BEx3I3KN8WAL54AYYACGCUM43J9W" localSheetId="4" hidden="1">#REF!</definedName>
    <definedName name="BEx3I3KN8WAL54AYYACGCUM43J9W" localSheetId="9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7" hidden="1">#REF!</definedName>
    <definedName name="BEx3ICF1GY8HQEBIU9S43PDJ90BX" localSheetId="5" hidden="1">#REF!</definedName>
    <definedName name="BEx3ICF1GY8HQEBIU9S43PDJ90BX" localSheetId="10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4" hidden="1">#REF!</definedName>
    <definedName name="BEx3ICF1GY8HQEBIU9S43PDJ90BX" localSheetId="9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7" hidden="1">#REF!</definedName>
    <definedName name="BEx3IYAH2DEBFWO8F94H4MXE3RLY" localSheetId="5" hidden="1">#REF!</definedName>
    <definedName name="BEx3IYAH2DEBFWO8F94H4MXE3RLY" localSheetId="10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4" hidden="1">#REF!</definedName>
    <definedName name="BEx3IYAH2DEBFWO8F94H4MXE3RLY" localSheetId="9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7" hidden="1">#REF!</definedName>
    <definedName name="BEx3IZSG3932LSWHR5YV78IVRPCK" localSheetId="5" hidden="1">#REF!</definedName>
    <definedName name="BEx3IZSG3932LSWHR5YV78IVRPCK" localSheetId="10" hidden="1">#REF!</definedName>
    <definedName name="BEx3IZSG3932LSWHR5YV78IVRPCK" localSheetId="3" hidden="1">#REF!</definedName>
    <definedName name="BEx3IZSG3932LSWHR5YV78IVRPCK" localSheetId="1" hidden="1">#REF!</definedName>
    <definedName name="BEx3IZSG3932LSWHR5YV78IVRPCK" localSheetId="4" hidden="1">#REF!</definedName>
    <definedName name="BEx3IZSG3932LSWHR5YV78IVRPCK" localSheetId="9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7" hidden="1">#REF!</definedName>
    <definedName name="BEx3IZXXSYEW50379N2EAFWO8DZV" localSheetId="5" hidden="1">#REF!</definedName>
    <definedName name="BEx3IZXXSYEW50379N2EAFWO8DZV" localSheetId="10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4" hidden="1">#REF!</definedName>
    <definedName name="BEx3IZXXSYEW50379N2EAFWO8DZV" localSheetId="9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7" hidden="1">#REF!</definedName>
    <definedName name="BEx3J1VZVGTKT4ATPO9O5JCSFTTR" localSheetId="5" hidden="1">#REF!</definedName>
    <definedName name="BEx3J1VZVGTKT4ATPO9O5JCSFTTR" localSheetId="10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4" hidden="1">#REF!</definedName>
    <definedName name="BEx3J1VZVGTKT4ATPO9O5JCSFTTR" localSheetId="9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7" hidden="1">#REF!</definedName>
    <definedName name="BEx3JC2TY7JNAAC3L7QHVPQXLGQ8" localSheetId="5" hidden="1">#REF!</definedName>
    <definedName name="BEx3JC2TY7JNAAC3L7QHVPQXLGQ8" localSheetId="10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4" hidden="1">#REF!</definedName>
    <definedName name="BEx3JC2TY7JNAAC3L7QHVPQXLGQ8" localSheetId="9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7" hidden="1">#REF!</definedName>
    <definedName name="BEx3JMF5D7ODCJ7THAJTC1GFSG95" localSheetId="5" hidden="1">#REF!</definedName>
    <definedName name="BEx3JMF5D7ODCJ7THAJTC1GFSG95" localSheetId="10" hidden="1">#REF!</definedName>
    <definedName name="BEx3JMF5D7ODCJ7THAJTC1GFSG95" localSheetId="3" hidden="1">#REF!</definedName>
    <definedName name="BEx3JMF5D7ODCJ7THAJTC1GFSG95" localSheetId="1" hidden="1">#REF!</definedName>
    <definedName name="BEx3JMF5D7ODCJ7THAJTC1GFSG95" localSheetId="4" hidden="1">#REF!</definedName>
    <definedName name="BEx3JMF5D7ODCJ7THAJTC1GFSG95" localSheetId="9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7" hidden="1">#REF!</definedName>
    <definedName name="BEx3JX23SYDIGOGM4Y0CQFBW8ZBV" localSheetId="5" hidden="1">#REF!</definedName>
    <definedName name="BEx3JX23SYDIGOGM4Y0CQFBW8ZBV" localSheetId="10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4" hidden="1">#REF!</definedName>
    <definedName name="BEx3JX23SYDIGOGM4Y0CQFBW8ZBV" localSheetId="9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7" hidden="1">#REF!</definedName>
    <definedName name="BEx3JXCXCVBZJGV5VEG9MJEI01AL" localSheetId="5" hidden="1">#REF!</definedName>
    <definedName name="BEx3JXCXCVBZJGV5VEG9MJEI01AL" localSheetId="10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4" hidden="1">#REF!</definedName>
    <definedName name="BEx3JXCXCVBZJGV5VEG9MJEI01AL" localSheetId="9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7" hidden="1">#REF!</definedName>
    <definedName name="BEx3JYK2N7X59TPJSKYZ77ENY8SS" localSheetId="5" hidden="1">#REF!</definedName>
    <definedName name="BEx3JYK2N7X59TPJSKYZ77ENY8SS" localSheetId="10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4" hidden="1">#REF!</definedName>
    <definedName name="BEx3JYK2N7X59TPJSKYZ77ENY8SS" localSheetId="9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7" hidden="1">#REF!</definedName>
    <definedName name="BEx3K13PSDK50JLCLD0GX8L4TWAH" localSheetId="5" hidden="1">#REF!</definedName>
    <definedName name="BEx3K13PSDK50JLCLD0GX8L4TWAH" localSheetId="10" hidden="1">#REF!</definedName>
    <definedName name="BEx3K13PSDK50JLCLD0GX8L4TWAH" localSheetId="3" hidden="1">#REF!</definedName>
    <definedName name="BEx3K13PSDK50JLCLD0GX8L4TWAH" localSheetId="1" hidden="1">#REF!</definedName>
    <definedName name="BEx3K13PSDK50JLCLD0GX8L4TWAH" localSheetId="4" hidden="1">#REF!</definedName>
    <definedName name="BEx3K13PSDK50JLCLD0GX8L4TWAH" localSheetId="9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7" hidden="1">#REF!</definedName>
    <definedName name="BEx3K4EII7GU1CG0BN7UL15M6J8Z" localSheetId="5" hidden="1">#REF!</definedName>
    <definedName name="BEx3K4EII7GU1CG0BN7UL15M6J8Z" localSheetId="10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4" hidden="1">#REF!</definedName>
    <definedName name="BEx3K4EII7GU1CG0BN7UL15M6J8Z" localSheetId="9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7" hidden="1">#REF!</definedName>
    <definedName name="BEx3K4ZXQUQ2KYZF74B84SO48XMW" localSheetId="5" hidden="1">#REF!</definedName>
    <definedName name="BEx3K4ZXQUQ2KYZF74B84SO48XMW" localSheetId="10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4" hidden="1">#REF!</definedName>
    <definedName name="BEx3K4ZXQUQ2KYZF74B84SO48XMW" localSheetId="9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7" hidden="1">#REF!</definedName>
    <definedName name="BEx3KEFXUCVNVPH7KSEGAZYX13B5" localSheetId="5" hidden="1">#REF!</definedName>
    <definedName name="BEx3KEFXUCVNVPH7KSEGAZYX13B5" localSheetId="10" hidden="1">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4" hidden="1">#REF!</definedName>
    <definedName name="BEx3KEFXUCVNVPH7KSEGAZYX13B5" localSheetId="9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7" hidden="1">#REF!</definedName>
    <definedName name="BEx3KFXUAF6YXAA47B7Q6X9B3VGB" localSheetId="5" hidden="1">#REF!</definedName>
    <definedName name="BEx3KFXUAF6YXAA47B7Q6X9B3VGB" localSheetId="10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4" hidden="1">#REF!</definedName>
    <definedName name="BEx3KFXUAF6YXAA47B7Q6X9B3VGB" localSheetId="9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7" hidden="1">#REF!</definedName>
    <definedName name="BEx3KIXQYOGMPK4WJJAVBRX4NR28" localSheetId="5" hidden="1">#REF!</definedName>
    <definedName name="BEx3KIXQYOGMPK4WJJAVBRX4NR28" localSheetId="10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4" hidden="1">#REF!</definedName>
    <definedName name="BEx3KIXQYOGMPK4WJJAVBRX4NR28" localSheetId="9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7" hidden="1">#REF!</definedName>
    <definedName name="BEx3KJOMVOSFZVJUL3GKCNP6DQDS" localSheetId="5" hidden="1">#REF!</definedName>
    <definedName name="BEx3KJOMVOSFZVJUL3GKCNP6DQDS" localSheetId="10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4" hidden="1">#REF!</definedName>
    <definedName name="BEx3KJOMVOSFZVJUL3GKCNP6DQDS" localSheetId="9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7" hidden="1">#REF!</definedName>
    <definedName name="BEx3KP2VRBMORK0QEAZUYCXL3DHJ" localSheetId="5" hidden="1">#REF!</definedName>
    <definedName name="BEx3KP2VRBMORK0QEAZUYCXL3DHJ" localSheetId="10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4" hidden="1">#REF!</definedName>
    <definedName name="BEx3KP2VRBMORK0QEAZUYCXL3DHJ" localSheetId="9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7" hidden="1">#REF!</definedName>
    <definedName name="BEx3L4IN3LI4C26SITKTGAH27CDU" localSheetId="5" hidden="1">#REF!</definedName>
    <definedName name="BEx3L4IN3LI4C26SITKTGAH27CDU" localSheetId="10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4" hidden="1">#REF!</definedName>
    <definedName name="BEx3L4IN3LI4C26SITKTGAH27CDU" localSheetId="9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7" hidden="1">#REF!</definedName>
    <definedName name="BEx3L4YQ0J7ZU0M5QM6YIPCEYC9K" localSheetId="5" hidden="1">#REF!</definedName>
    <definedName name="BEx3L4YQ0J7ZU0M5QM6YIPCEYC9K" localSheetId="10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4" hidden="1">#REF!</definedName>
    <definedName name="BEx3L4YQ0J7ZU0M5QM6YIPCEYC9K" localSheetId="9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7" hidden="1">#REF!</definedName>
    <definedName name="BEx3L60DJOR7NQN42G7YSAODP1EX" localSheetId="5" hidden="1">#REF!</definedName>
    <definedName name="BEx3L60DJOR7NQN42G7YSAODP1EX" localSheetId="10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4" hidden="1">#REF!</definedName>
    <definedName name="BEx3L60DJOR7NQN42G7YSAODP1EX" localSheetId="9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7" hidden="1">#REF!</definedName>
    <definedName name="BEx3L7D0PI38HWZ7VADU16C9E33D" localSheetId="5" hidden="1">#REF!</definedName>
    <definedName name="BEx3L7D0PI38HWZ7VADU16C9E33D" localSheetId="10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4" hidden="1">#REF!</definedName>
    <definedName name="BEx3L7D0PI38HWZ7VADU16C9E33D" localSheetId="9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7" hidden="1">#REF!</definedName>
    <definedName name="BEx3LANPY1HT49TAH98H4B9RC1D4" localSheetId="5" hidden="1">#REF!</definedName>
    <definedName name="BEx3LANPY1HT49TAH98H4B9RC1D4" localSheetId="10" hidden="1">#REF!</definedName>
    <definedName name="BEx3LANPY1HT49TAH98H4B9RC1D4" localSheetId="3" hidden="1">#REF!</definedName>
    <definedName name="BEx3LANPY1HT49TAH98H4B9RC1D4" localSheetId="1" hidden="1">#REF!</definedName>
    <definedName name="BEx3LANPY1HT49TAH98H4B9RC1D4" localSheetId="4" hidden="1">#REF!</definedName>
    <definedName name="BEx3LANPY1HT49TAH98H4B9RC1D4" localSheetId="9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7" hidden="1">#REF!</definedName>
    <definedName name="BEx3LM1PR4Y7KINKMTMKR984GX8Q" localSheetId="5" hidden="1">#REF!</definedName>
    <definedName name="BEx3LM1PR4Y7KINKMTMKR984GX8Q" localSheetId="10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4" hidden="1">#REF!</definedName>
    <definedName name="BEx3LM1PR4Y7KINKMTMKR984GX8Q" localSheetId="9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7" hidden="1">#REF!</definedName>
    <definedName name="BEx3LM1PWWC9WH0R5TX5K06V559U" localSheetId="5" hidden="1">#REF!</definedName>
    <definedName name="BEx3LM1PWWC9WH0R5TX5K06V559U" localSheetId="10" hidden="1">#REF!</definedName>
    <definedName name="BEx3LM1PWWC9WH0R5TX5K06V559U" localSheetId="3" hidden="1">#REF!</definedName>
    <definedName name="BEx3LM1PWWC9WH0R5TX5K06V559U" localSheetId="1" hidden="1">#REF!</definedName>
    <definedName name="BEx3LM1PWWC9WH0R5TX5K06V559U" localSheetId="4" hidden="1">#REF!</definedName>
    <definedName name="BEx3LM1PWWC9WH0R5TX5K06V559U" localSheetId="9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7" hidden="1">#REF!</definedName>
    <definedName name="BEx3LPCEZ1C0XEKNCM3YT09JWCUO" localSheetId="5" hidden="1">#REF!</definedName>
    <definedName name="BEx3LPCEZ1C0XEKNCM3YT09JWCUO" localSheetId="10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4" hidden="1">#REF!</definedName>
    <definedName name="BEx3LPCEZ1C0XEKNCM3YT09JWCUO" localSheetId="9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7" hidden="1">#REF!</definedName>
    <definedName name="BEx3LSXW33WR1ECIMRYUPFBJXGGH" localSheetId="5" hidden="1">#REF!</definedName>
    <definedName name="BEx3LSXW33WR1ECIMRYUPFBJXGGH" localSheetId="10" hidden="1">#REF!</definedName>
    <definedName name="BEx3LSXW33WR1ECIMRYUPFBJXGGH" localSheetId="3" hidden="1">#REF!</definedName>
    <definedName name="BEx3LSXW33WR1ECIMRYUPFBJXGGH" localSheetId="1" hidden="1">#REF!</definedName>
    <definedName name="BEx3LSXW33WR1ECIMRYUPFBJXGGH" localSheetId="4" hidden="1">#REF!</definedName>
    <definedName name="BEx3LSXW33WR1ECIMRYUPFBJXGGH" localSheetId="9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7" hidden="1">#REF!</definedName>
    <definedName name="BEx3M1MR1K1NQD03H74BFWOK4MWQ" localSheetId="5" hidden="1">#REF!</definedName>
    <definedName name="BEx3M1MR1K1NQD03H74BFWOK4MWQ" localSheetId="10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4" hidden="1">#REF!</definedName>
    <definedName name="BEx3M1MR1K1NQD03H74BFWOK4MWQ" localSheetId="9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7" hidden="1">#REF!</definedName>
    <definedName name="BEx3M4H77MYUKOOD31H9F80NMVK8" localSheetId="5" hidden="1">#REF!</definedName>
    <definedName name="BEx3M4H77MYUKOOD31H9F80NMVK8" localSheetId="10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4" hidden="1">#REF!</definedName>
    <definedName name="BEx3M4H77MYUKOOD31H9F80NMVK8" localSheetId="9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7" hidden="1">#REF!</definedName>
    <definedName name="BEx3M9VFX329PZWYC4DMZ6P3W9R2" localSheetId="5" hidden="1">#REF!</definedName>
    <definedName name="BEx3M9VFX329PZWYC4DMZ6P3W9R2" localSheetId="10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4" hidden="1">#REF!</definedName>
    <definedName name="BEx3M9VFX329PZWYC4DMZ6P3W9R2" localSheetId="9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7" hidden="1">#REF!</definedName>
    <definedName name="BEx3MCQ0VEBV0CZXDS505L38EQ8N" localSheetId="5" hidden="1">#REF!</definedName>
    <definedName name="BEx3MCQ0VEBV0CZXDS505L38EQ8N" localSheetId="10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4" hidden="1">#REF!</definedName>
    <definedName name="BEx3MCQ0VEBV0CZXDS505L38EQ8N" localSheetId="9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7" hidden="1">#REF!</definedName>
    <definedName name="BEx3MEYV5LQY0BAL7V3CFAFVOM3T" localSheetId="5" hidden="1">#REF!</definedName>
    <definedName name="BEx3MEYV5LQY0BAL7V3CFAFVOM3T" localSheetId="10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4" hidden="1">#REF!</definedName>
    <definedName name="BEx3MEYV5LQY0BAL7V3CFAFVOM3T" localSheetId="9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7" hidden="1">#REF!</definedName>
    <definedName name="BEx3MF9LX8G8DXGARRYNTDH542WG" localSheetId="5" hidden="1">#REF!</definedName>
    <definedName name="BEx3MF9LX8G8DXGARRYNTDH542WG" localSheetId="10" hidden="1">#REF!</definedName>
    <definedName name="BEx3MF9LX8G8DXGARRYNTDH542WG" localSheetId="3" hidden="1">#REF!</definedName>
    <definedName name="BEx3MF9LX8G8DXGARRYNTDH542WG" localSheetId="1" hidden="1">#REF!</definedName>
    <definedName name="BEx3MF9LX8G8DXGARRYNTDH542WG" localSheetId="4" hidden="1">#REF!</definedName>
    <definedName name="BEx3MF9LX8G8DXGARRYNTDH542WG" localSheetId="9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7" hidden="1">#REF!</definedName>
    <definedName name="BEx3MREOFWJQEYMCMBL7ZE06NBN6" localSheetId="5" hidden="1">#REF!</definedName>
    <definedName name="BEx3MREOFWJQEYMCMBL7ZE06NBN6" localSheetId="10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4" hidden="1">#REF!</definedName>
    <definedName name="BEx3MREOFWJQEYMCMBL7ZE06NBN6" localSheetId="9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7" hidden="1">#REF!</definedName>
    <definedName name="BEx3MSGD8I6KBFD4XFWYGH3DKUK3" localSheetId="5" hidden="1">#REF!</definedName>
    <definedName name="BEx3MSGD8I6KBFD4XFWYGH3DKUK3" localSheetId="10" hidden="1">#REF!</definedName>
    <definedName name="BEx3MSGD8I6KBFD4XFWYGH3DKUK3" localSheetId="3" hidden="1">#REF!</definedName>
    <definedName name="BEx3MSGD8I6KBFD4XFWYGH3DKUK3" localSheetId="1" hidden="1">#REF!</definedName>
    <definedName name="BEx3MSGD8I6KBFD4XFWYGH3DKUK3" localSheetId="4" hidden="1">#REF!</definedName>
    <definedName name="BEx3MSGD8I6KBFD4XFWYGH3DKUK3" localSheetId="9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7" hidden="1">#REF!</definedName>
    <definedName name="BEx3NDQFYEWZAUGWFMGT2R7E7RBT" localSheetId="5" hidden="1">#REF!</definedName>
    <definedName name="BEx3NDQFYEWZAUGWFMGT2R7E7RBT" localSheetId="10" hidden="1">#REF!</definedName>
    <definedName name="BEx3NDQFYEWZAUGWFMGT2R7E7RBT" localSheetId="3" hidden="1">#REF!</definedName>
    <definedName name="BEx3NDQFYEWZAUGWFMGT2R7E7RBT" localSheetId="1" hidden="1">#REF!</definedName>
    <definedName name="BEx3NDQFYEWZAUGWFMGT2R7E7RBT" localSheetId="4" hidden="1">#REF!</definedName>
    <definedName name="BEx3NDQFYEWZAUGWFMGT2R7E7RBT" localSheetId="9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7" hidden="1">#REF!</definedName>
    <definedName name="BEx3NGQBX2HEDKOCDX0TX1TGBB3P" localSheetId="5" hidden="1">#REF!</definedName>
    <definedName name="BEx3NGQBX2HEDKOCDX0TX1TGBB3P" localSheetId="10" hidden="1">#REF!</definedName>
    <definedName name="BEx3NGQBX2HEDKOCDX0TX1TGBB3P" localSheetId="3" hidden="1">#REF!</definedName>
    <definedName name="BEx3NGQBX2HEDKOCDX0TX1TGBB3P" localSheetId="1" hidden="1">#REF!</definedName>
    <definedName name="BEx3NGQBX2HEDKOCDX0TX1TGBB3P" localSheetId="4" hidden="1">#REF!</definedName>
    <definedName name="BEx3NGQBX2HEDKOCDX0TX1TGBB3P" localSheetId="9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7" hidden="1">#REF!</definedName>
    <definedName name="BEx3NLIZ7PHF2XE59ECZ3MD04ZG1" localSheetId="5" hidden="1">#REF!</definedName>
    <definedName name="BEx3NLIZ7PHF2XE59ECZ3MD04ZG1" localSheetId="10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4" hidden="1">#REF!</definedName>
    <definedName name="BEx3NLIZ7PHF2XE59ECZ3MD04ZG1" localSheetId="9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7" hidden="1">#REF!</definedName>
    <definedName name="BEx3NMQ4BVC94728AUM7CCX7UHTU" localSheetId="5" hidden="1">#REF!</definedName>
    <definedName name="BEx3NMQ4BVC94728AUM7CCX7UHTU" localSheetId="10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4" hidden="1">#REF!</definedName>
    <definedName name="BEx3NMQ4BVC94728AUM7CCX7UHTU" localSheetId="9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7" hidden="1">#REF!</definedName>
    <definedName name="BEx3NR2I4OUFP3Z2QZEDU2PIFIDI" localSheetId="5" hidden="1">#REF!</definedName>
    <definedName name="BEx3NR2I4OUFP3Z2QZEDU2PIFIDI" localSheetId="10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4" hidden="1">#REF!</definedName>
    <definedName name="BEx3NR2I4OUFP3Z2QZEDU2PIFIDI" localSheetId="9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7" hidden="1">#REF!</definedName>
    <definedName name="BEx3O19B8FTTAPVT5DZXQGQXWFR8" localSheetId="5" hidden="1">#REF!</definedName>
    <definedName name="BEx3O19B8FTTAPVT5DZXQGQXWFR8" localSheetId="10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4" hidden="1">#REF!</definedName>
    <definedName name="BEx3O19B8FTTAPVT5DZXQGQXWFR8" localSheetId="9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7" hidden="1">#REF!</definedName>
    <definedName name="BEx3O85IKWARA6NCJOLRBRJFMEWW" localSheetId="5" hidden="1">#REF!</definedName>
    <definedName name="BEx3O85IKWARA6NCJOLRBRJFMEWW" localSheetId="10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4" hidden="1">#REF!</definedName>
    <definedName name="BEx3O85IKWARA6NCJOLRBRJFMEWW" localSheetId="9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7" hidden="1">#REF!</definedName>
    <definedName name="BEx3OJZSCGFRW7SVGBFI0X9DNVMM" localSheetId="5" hidden="1">#REF!</definedName>
    <definedName name="BEx3OJZSCGFRW7SVGBFI0X9DNVMM" localSheetId="10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4" hidden="1">#REF!</definedName>
    <definedName name="BEx3OJZSCGFRW7SVGBFI0X9DNVMM" localSheetId="9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7" hidden="1">#REF!</definedName>
    <definedName name="BEx3ORSBUXAF21MKEY90YJV9AY9A" localSheetId="5" hidden="1">#REF!</definedName>
    <definedName name="BEx3ORSBUXAF21MKEY90YJV9AY9A" localSheetId="10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4" hidden="1">#REF!</definedName>
    <definedName name="BEx3ORSBUXAF21MKEY90YJV9AY9A" localSheetId="9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7" hidden="1">#REF!</definedName>
    <definedName name="BEx3OUS0N576NJN078Y1BWUWQK6B" localSheetId="5" hidden="1">#REF!</definedName>
    <definedName name="BEx3OUS0N576NJN078Y1BWUWQK6B" localSheetId="10" hidden="1">#REF!</definedName>
    <definedName name="BEx3OUS0N576NJN078Y1BWUWQK6B" localSheetId="3" hidden="1">#REF!</definedName>
    <definedName name="BEx3OUS0N576NJN078Y1BWUWQK6B" localSheetId="1" hidden="1">#REF!</definedName>
    <definedName name="BEx3OUS0N576NJN078Y1BWUWQK6B" localSheetId="4" hidden="1">#REF!</definedName>
    <definedName name="BEx3OUS0N576NJN078Y1BWUWQK6B" localSheetId="9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7" hidden="1">#REF!</definedName>
    <definedName name="BEx3OV8BH6PYNZT7C246LOAU9SVX" localSheetId="5" hidden="1">#REF!</definedName>
    <definedName name="BEx3OV8BH6PYNZT7C246LOAU9SVX" localSheetId="10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4" hidden="1">#REF!</definedName>
    <definedName name="BEx3OV8BH6PYNZT7C246LOAU9SVX" localSheetId="9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7" hidden="1">#REF!</definedName>
    <definedName name="BEx3OXRYJZUEY6E72UJU0PHLMYAR" localSheetId="5" hidden="1">#REF!</definedName>
    <definedName name="BEx3OXRYJZUEY6E72UJU0PHLMYAR" localSheetId="10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4" hidden="1">#REF!</definedName>
    <definedName name="BEx3OXRYJZUEY6E72UJU0PHLMYAR" localSheetId="9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7" hidden="1">#REF!</definedName>
    <definedName name="BEx3P3RP5PYI4BJVYGNU1V7KT5EH" localSheetId="5" hidden="1">#REF!</definedName>
    <definedName name="BEx3P3RP5PYI4BJVYGNU1V7KT5EH" localSheetId="10" hidden="1">#REF!</definedName>
    <definedName name="BEx3P3RP5PYI4BJVYGNU1V7KT5EH" localSheetId="3" hidden="1">#REF!</definedName>
    <definedName name="BEx3P3RP5PYI4BJVYGNU1V7KT5EH" localSheetId="1" hidden="1">#REF!</definedName>
    <definedName name="BEx3P3RP5PYI4BJVYGNU1V7KT5EH" localSheetId="4" hidden="1">#REF!</definedName>
    <definedName name="BEx3P3RP5PYI4BJVYGNU1V7KT5EH" localSheetId="9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7" hidden="1">#REF!</definedName>
    <definedName name="BEx3P59TTRSGQY888P5C1O7M2PQT" localSheetId="5" hidden="1">#REF!</definedName>
    <definedName name="BEx3P59TTRSGQY888P5C1O7M2PQT" localSheetId="10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4" hidden="1">#REF!</definedName>
    <definedName name="BEx3P59TTRSGQY888P5C1O7M2PQT" localSheetId="9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7" hidden="1">#REF!</definedName>
    <definedName name="BEx3PDNRRNKD5GOUBUQFXAHIXLD9" localSheetId="5" hidden="1">#REF!</definedName>
    <definedName name="BEx3PDNRRNKD5GOUBUQFXAHIXLD9" localSheetId="10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4" hidden="1">#REF!</definedName>
    <definedName name="BEx3PDNRRNKD5GOUBUQFXAHIXLD9" localSheetId="9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7" hidden="1">#REF!</definedName>
    <definedName name="BEx3PDT8GNPWLLN02IH1XPV90XYK" localSheetId="5" hidden="1">#REF!</definedName>
    <definedName name="BEx3PDT8GNPWLLN02IH1XPV90XYK" localSheetId="10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4" hidden="1">#REF!</definedName>
    <definedName name="BEx3PDT8GNPWLLN02IH1XPV90XYK" localSheetId="9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7" hidden="1">#REF!</definedName>
    <definedName name="BEx3PKEMDW8KZEP11IL927C5O7I2" localSheetId="5" hidden="1">#REF!</definedName>
    <definedName name="BEx3PKEMDW8KZEP11IL927C5O7I2" localSheetId="10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4" hidden="1">#REF!</definedName>
    <definedName name="BEx3PKEMDW8KZEP11IL927C5O7I2" localSheetId="9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7" hidden="1">#REF!</definedName>
    <definedName name="BEx3PKJZ1Z7L9S6KV8KXVS6B2FX4" localSheetId="5" hidden="1">#REF!</definedName>
    <definedName name="BEx3PKJZ1Z7L9S6KV8KXVS6B2FX4" localSheetId="10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4" hidden="1">#REF!</definedName>
    <definedName name="BEx3PKJZ1Z7L9S6KV8KXVS6B2FX4" localSheetId="9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7" hidden="1">#REF!</definedName>
    <definedName name="BEx3PMNG53Z5HY138H99QOMTX8W3" localSheetId="5" hidden="1">#REF!</definedName>
    <definedName name="BEx3PMNG53Z5HY138H99QOMTX8W3" localSheetId="10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4" hidden="1">#REF!</definedName>
    <definedName name="BEx3PMNG53Z5HY138H99QOMTX8W3" localSheetId="9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7" hidden="1">#REF!</definedName>
    <definedName name="BEx3PP1RRSFZ8UC0JC9R91W6LNKW" localSheetId="5" hidden="1">#REF!</definedName>
    <definedName name="BEx3PP1RRSFZ8UC0JC9R91W6LNKW" localSheetId="10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4" hidden="1">#REF!</definedName>
    <definedName name="BEx3PP1RRSFZ8UC0JC9R91W6LNKW" localSheetId="9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7" hidden="1">#REF!</definedName>
    <definedName name="BEx3PRQW017D7T1X732WDV7L1KP8" localSheetId="5" hidden="1">#REF!</definedName>
    <definedName name="BEx3PRQW017D7T1X732WDV7L1KP8" localSheetId="10" hidden="1">#REF!</definedName>
    <definedName name="BEx3PRQW017D7T1X732WDV7L1KP8" localSheetId="3" hidden="1">#REF!</definedName>
    <definedName name="BEx3PRQW017D7T1X732WDV7L1KP8" localSheetId="1" hidden="1">#REF!</definedName>
    <definedName name="BEx3PRQW017D7T1X732WDV7L1KP8" localSheetId="4" hidden="1">#REF!</definedName>
    <definedName name="BEx3PRQW017D7T1X732WDV7L1KP8" localSheetId="9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7" hidden="1">#REF!</definedName>
    <definedName name="BEx3PVXYZC8WB9ZJE7OCKUXZ46EA" localSheetId="5" hidden="1">#REF!</definedName>
    <definedName name="BEx3PVXYZC8WB9ZJE7OCKUXZ46EA" localSheetId="10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4" hidden="1">#REF!</definedName>
    <definedName name="BEx3PVXYZC8WB9ZJE7OCKUXZ46EA" localSheetId="9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7" hidden="1">#REF!</definedName>
    <definedName name="BEx3Q0VWPU5EQECK7MQ47TYJ3SWW" localSheetId="5" hidden="1">#REF!</definedName>
    <definedName name="BEx3Q0VWPU5EQECK7MQ47TYJ3SWW" localSheetId="10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4" hidden="1">#REF!</definedName>
    <definedName name="BEx3Q0VWPU5EQECK7MQ47TYJ3SWW" localSheetId="9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7" hidden="1">#REF!</definedName>
    <definedName name="BEx3Q7BZ9PUXK2RLIOFSIS9AHU1B" localSheetId="5" hidden="1">#REF!</definedName>
    <definedName name="BEx3Q7BZ9PUXK2RLIOFSIS9AHU1B" localSheetId="10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4" hidden="1">#REF!</definedName>
    <definedName name="BEx3Q7BZ9PUXK2RLIOFSIS9AHU1B" localSheetId="9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7" hidden="1">#REF!</definedName>
    <definedName name="BEx3Q8J42S9VU6EAN2Y28MR6DF88" localSheetId="5" hidden="1">#REF!</definedName>
    <definedName name="BEx3Q8J42S9VU6EAN2Y28MR6DF88" localSheetId="10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4" hidden="1">#REF!</definedName>
    <definedName name="BEx3Q8J42S9VU6EAN2Y28MR6DF88" localSheetId="9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7" hidden="1">#REF!</definedName>
    <definedName name="BEx3QCFD2TBUF95ZN83Q7JPV97FK" localSheetId="5" hidden="1">#REF!</definedName>
    <definedName name="BEx3QCFD2TBUF95ZN83Q7JPV97FK" localSheetId="10" hidden="1">#REF!</definedName>
    <definedName name="BEx3QCFD2TBUF95ZN83Q7JPV97FK" localSheetId="3" hidden="1">#REF!</definedName>
    <definedName name="BEx3QCFD2TBUF95ZN83Q7JPV97FK" localSheetId="1" hidden="1">#REF!</definedName>
    <definedName name="BEx3QCFD2TBUF95ZN83Q7JPV97FK" localSheetId="4" hidden="1">#REF!</definedName>
    <definedName name="BEx3QCFD2TBUF95ZN83Q7JPV97FK" localSheetId="9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7" hidden="1">#REF!</definedName>
    <definedName name="BEx3QEDFOYFY5NBTININ5W4RLD4Q" localSheetId="5" hidden="1">#REF!</definedName>
    <definedName name="BEx3QEDFOYFY5NBTININ5W4RLD4Q" localSheetId="10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4" hidden="1">#REF!</definedName>
    <definedName name="BEx3QEDFOYFY5NBTININ5W4RLD4Q" localSheetId="9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7" hidden="1">#REF!</definedName>
    <definedName name="BEx3QIKJ3U962US1Q564NZDLU8LD" localSheetId="5" hidden="1">#REF!</definedName>
    <definedName name="BEx3QIKJ3U962US1Q564NZDLU8LD" localSheetId="10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4" hidden="1">#REF!</definedName>
    <definedName name="BEx3QIKJ3U962US1Q564NZDLU8LD" localSheetId="9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7" hidden="1">#REF!</definedName>
    <definedName name="BEx3QLF3RHHBNUFLUWEROBZDF1U4" localSheetId="5" hidden="1">#REF!</definedName>
    <definedName name="BEx3QLF3RHHBNUFLUWEROBZDF1U4" localSheetId="10" hidden="1">#REF!</definedName>
    <definedName name="BEx3QLF3RHHBNUFLUWEROBZDF1U4" localSheetId="3" hidden="1">#REF!</definedName>
    <definedName name="BEx3QLF3RHHBNUFLUWEROBZDF1U4" localSheetId="1" hidden="1">#REF!</definedName>
    <definedName name="BEx3QLF3RHHBNUFLUWEROBZDF1U4" localSheetId="4" hidden="1">#REF!</definedName>
    <definedName name="BEx3QLF3RHHBNUFLUWEROBZDF1U4" localSheetId="9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7" hidden="1">#REF!</definedName>
    <definedName name="BEx3QR9D45DHW50VQ7Y3Q1AXPOB9" localSheetId="5" hidden="1">#REF!</definedName>
    <definedName name="BEx3QR9D45DHW50VQ7Y3Q1AXPOB9" localSheetId="10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4" hidden="1">#REF!</definedName>
    <definedName name="BEx3QR9D45DHW50VQ7Y3Q1AXPOB9" localSheetId="9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7" hidden="1">#REF!</definedName>
    <definedName name="BEx3QSWT2S5KWG6U2V9711IYDQBM" localSheetId="5" hidden="1">#REF!</definedName>
    <definedName name="BEx3QSWT2S5KWG6U2V9711IYDQBM" localSheetId="10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4" hidden="1">#REF!</definedName>
    <definedName name="BEx3QSWT2S5KWG6U2V9711IYDQBM" localSheetId="9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7" hidden="1">#REF!</definedName>
    <definedName name="BEx3QVGG7Q2X4HZHJAM35A8T3VR7" localSheetId="5" hidden="1">#REF!</definedName>
    <definedName name="BEx3QVGG7Q2X4HZHJAM35A8T3VR7" localSheetId="10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4" hidden="1">#REF!</definedName>
    <definedName name="BEx3QVGG7Q2X4HZHJAM35A8T3VR7" localSheetId="9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7" hidden="1">#REF!</definedName>
    <definedName name="BEx3R0JUB9YN8PHPPQTAMIT1IHWK" localSheetId="5" hidden="1">#REF!</definedName>
    <definedName name="BEx3R0JUB9YN8PHPPQTAMIT1IHWK" localSheetId="10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4" hidden="1">#REF!</definedName>
    <definedName name="BEx3R0JUB9YN8PHPPQTAMIT1IHWK" localSheetId="9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7" hidden="1">#REF!</definedName>
    <definedName name="BEx3R81NFRO7M81VHVKOBFT0QBIL" localSheetId="5" hidden="1">#REF!</definedName>
    <definedName name="BEx3R81NFRO7M81VHVKOBFT0QBIL" localSheetId="10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4" hidden="1">#REF!</definedName>
    <definedName name="BEx3R81NFRO7M81VHVKOBFT0QBIL" localSheetId="9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7" hidden="1">#REF!</definedName>
    <definedName name="BEx3RHC2ZD5UFS6QD4OPFCNNMWH1" localSheetId="5" hidden="1">#REF!</definedName>
    <definedName name="BEx3RHC2ZD5UFS6QD4OPFCNNMWH1" localSheetId="10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4" hidden="1">#REF!</definedName>
    <definedName name="BEx3RHC2ZD5UFS6QD4OPFCNNMWH1" localSheetId="9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7" hidden="1">#REF!</definedName>
    <definedName name="BEx3RQ10QIWBAPHALAA91BUUCM2X" localSheetId="5" hidden="1">#REF!</definedName>
    <definedName name="BEx3RQ10QIWBAPHALAA91BUUCM2X" localSheetId="10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4" hidden="1">#REF!</definedName>
    <definedName name="BEx3RQ10QIWBAPHALAA91BUUCM2X" localSheetId="9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7" hidden="1">#REF!</definedName>
    <definedName name="BEx3RV4E1WT43SZBUN09RTB8EK1O" localSheetId="5" hidden="1">#REF!</definedName>
    <definedName name="BEx3RV4E1WT43SZBUN09RTB8EK1O" localSheetId="10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4" hidden="1">#REF!</definedName>
    <definedName name="BEx3RV4E1WT43SZBUN09RTB8EK1O" localSheetId="9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7" hidden="1">#REF!</definedName>
    <definedName name="BEx3RXYU0QLFXSFTM5EB20GD03W5" localSheetId="5" hidden="1">#REF!</definedName>
    <definedName name="BEx3RXYU0QLFXSFTM5EB20GD03W5" localSheetId="10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4" hidden="1">#REF!</definedName>
    <definedName name="BEx3RXYU0QLFXSFTM5EB20GD03W5" localSheetId="9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7" hidden="1">#REF!</definedName>
    <definedName name="BEx3RYKLC3QQO3XTUN7BEW2AQL98" localSheetId="5" hidden="1">#REF!</definedName>
    <definedName name="BEx3RYKLC3QQO3XTUN7BEW2AQL98" localSheetId="10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4" hidden="1">#REF!</definedName>
    <definedName name="BEx3RYKLC3QQO3XTUN7BEW2AQL98" localSheetId="9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7" hidden="1">#REF!</definedName>
    <definedName name="BEx3S37QNFSKW3DGRH5YVVEZLJI7" localSheetId="5" hidden="1">#REF!</definedName>
    <definedName name="BEx3S37QNFSKW3DGRH5YVVEZLJI7" localSheetId="10" hidden="1">#REF!</definedName>
    <definedName name="BEx3S37QNFSKW3DGRH5YVVEZLJI7" localSheetId="3" hidden="1">#REF!</definedName>
    <definedName name="BEx3S37QNFSKW3DGRH5YVVEZLJI7" localSheetId="1" hidden="1">#REF!</definedName>
    <definedName name="BEx3S37QNFSKW3DGRH5YVVEZLJI7" localSheetId="4" hidden="1">#REF!</definedName>
    <definedName name="BEx3S37QNFSKW3DGRH5YVVEZLJI7" localSheetId="9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7" hidden="1">#REF!</definedName>
    <definedName name="BEx3SICJ45BYT6FHBER86PJT25FC" localSheetId="5" hidden="1">#REF!</definedName>
    <definedName name="BEx3SICJ45BYT6FHBER86PJT25FC" localSheetId="10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4" hidden="1">#REF!</definedName>
    <definedName name="BEx3SICJ45BYT6FHBER86PJT25FC" localSheetId="9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7" hidden="1">#REF!</definedName>
    <definedName name="BEx3SMUCMJVGQ2H4EHQI5ZFHEF0P" localSheetId="5" hidden="1">#REF!</definedName>
    <definedName name="BEx3SMUCMJVGQ2H4EHQI5ZFHEF0P" localSheetId="10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4" hidden="1">#REF!</definedName>
    <definedName name="BEx3SMUCMJVGQ2H4EHQI5ZFHEF0P" localSheetId="9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7" hidden="1">#REF!</definedName>
    <definedName name="BEx3SN56F03CPDRDA7LZ763V0N4I" localSheetId="5" hidden="1">#REF!</definedName>
    <definedName name="BEx3SN56F03CPDRDA7LZ763V0N4I" localSheetId="10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4" hidden="1">#REF!</definedName>
    <definedName name="BEx3SN56F03CPDRDA7LZ763V0N4I" localSheetId="9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7" hidden="1">#REF!</definedName>
    <definedName name="BEx3SPE6N1ORXPRCDL3JPZD73Z9F" localSheetId="5" hidden="1">#REF!</definedName>
    <definedName name="BEx3SPE6N1ORXPRCDL3JPZD73Z9F" localSheetId="10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4" hidden="1">#REF!</definedName>
    <definedName name="BEx3SPE6N1ORXPRCDL3JPZD73Z9F" localSheetId="9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7" hidden="1">#REF!</definedName>
    <definedName name="BEx3T29ZTULQE0OMSMWUMZDU9ZZ0" localSheetId="5" hidden="1">#REF!</definedName>
    <definedName name="BEx3T29ZTULQE0OMSMWUMZDU9ZZ0" localSheetId="10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4" hidden="1">#REF!</definedName>
    <definedName name="BEx3T29ZTULQE0OMSMWUMZDU9ZZ0" localSheetId="9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7" hidden="1">#REF!</definedName>
    <definedName name="BEx3T6MJ1QDJ929WMUDVZ0O3UW0Y" localSheetId="5" hidden="1">#REF!</definedName>
    <definedName name="BEx3T6MJ1QDJ929WMUDVZ0O3UW0Y" localSheetId="1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4" hidden="1">#REF!</definedName>
    <definedName name="BEx3T6MJ1QDJ929WMUDVZ0O3UW0Y" localSheetId="9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7" hidden="1">#REF!</definedName>
    <definedName name="BEx3TD7WH1NN1OH0MRS4T8ENRU32" localSheetId="5" hidden="1">#REF!</definedName>
    <definedName name="BEx3TD7WH1NN1OH0MRS4T8ENRU32" localSheetId="10" hidden="1">#REF!</definedName>
    <definedName name="BEx3TD7WH1NN1OH0MRS4T8ENRU32" localSheetId="3" hidden="1">#REF!</definedName>
    <definedName name="BEx3TD7WH1NN1OH0MRS4T8ENRU32" localSheetId="1" hidden="1">#REF!</definedName>
    <definedName name="BEx3TD7WH1NN1OH0MRS4T8ENRU32" localSheetId="4" hidden="1">#REF!</definedName>
    <definedName name="BEx3TD7WH1NN1OH0MRS4T8ENRU32" localSheetId="9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7" hidden="1">#REF!</definedName>
    <definedName name="BEx3TPCSI16OAB2L9M9IULQMQ9J9" localSheetId="5" hidden="1">#REF!</definedName>
    <definedName name="BEx3TPCSI16OAB2L9M9IULQMQ9J9" localSheetId="10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4" hidden="1">#REF!</definedName>
    <definedName name="BEx3TPCSI16OAB2L9M9IULQMQ9J9" localSheetId="9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7" hidden="1">#REF!</definedName>
    <definedName name="BEx3TQ3SFJB2WTCV0OXDE56FB46K" localSheetId="5" hidden="1">#REF!</definedName>
    <definedName name="BEx3TQ3SFJB2WTCV0OXDE56FB46K" localSheetId="10" hidden="1">#REF!</definedName>
    <definedName name="BEx3TQ3SFJB2WTCV0OXDE56FB46K" localSheetId="3" hidden="1">#REF!</definedName>
    <definedName name="BEx3TQ3SFJB2WTCV0OXDE56FB46K" localSheetId="1" hidden="1">#REF!</definedName>
    <definedName name="BEx3TQ3SFJB2WTCV0OXDE56FB46K" localSheetId="4" hidden="1">#REF!</definedName>
    <definedName name="BEx3TQ3SFJB2WTCV0OXDE56FB46K" localSheetId="9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7" hidden="1">#REF!</definedName>
    <definedName name="BEx3TX59M3456DDBXWFJ8X2TU37A" localSheetId="5" hidden="1">#REF!</definedName>
    <definedName name="BEx3TX59M3456DDBXWFJ8X2TU37A" localSheetId="10" hidden="1">#REF!</definedName>
    <definedName name="BEx3TX59M3456DDBXWFJ8X2TU37A" localSheetId="3" hidden="1">#REF!</definedName>
    <definedName name="BEx3TX59M3456DDBXWFJ8X2TU37A" localSheetId="1" hidden="1">#REF!</definedName>
    <definedName name="BEx3TX59M3456DDBXWFJ8X2TU37A" localSheetId="4" hidden="1">#REF!</definedName>
    <definedName name="BEx3TX59M3456DDBXWFJ8X2TU37A" localSheetId="9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7" hidden="1">#REF!</definedName>
    <definedName name="BEx3U2UBY80GPGSTYFGI6F8TPKCV" localSheetId="5" hidden="1">#REF!</definedName>
    <definedName name="BEx3U2UBY80GPGSTYFGI6F8TPKCV" localSheetId="10" hidden="1">#REF!</definedName>
    <definedName name="BEx3U2UBY80GPGSTYFGI6F8TPKCV" localSheetId="3" hidden="1">#REF!</definedName>
    <definedName name="BEx3U2UBY80GPGSTYFGI6F8TPKCV" localSheetId="1" hidden="1">#REF!</definedName>
    <definedName name="BEx3U2UBY80GPGSTYFGI6F8TPKCV" localSheetId="4" hidden="1">#REF!</definedName>
    <definedName name="BEx3U2UBY80GPGSTYFGI6F8TPKCV" localSheetId="9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7" hidden="1">#REF!</definedName>
    <definedName name="BEx3U64YUOZ419BAJS2W78UMATAW" localSheetId="5" hidden="1">#REF!</definedName>
    <definedName name="BEx3U64YUOZ419BAJS2W78UMATAW" localSheetId="10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4" hidden="1">#REF!</definedName>
    <definedName name="BEx3U64YUOZ419BAJS2W78UMATAW" localSheetId="9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7" hidden="1">#REF!</definedName>
    <definedName name="BEx3U94WCEA5DKMWBEX1GU0LKYG2" localSheetId="5" hidden="1">#REF!</definedName>
    <definedName name="BEx3U94WCEA5DKMWBEX1GU0LKYG2" localSheetId="10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4" hidden="1">#REF!</definedName>
    <definedName name="BEx3U94WCEA5DKMWBEX1GU0LKYG2" localSheetId="9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7" hidden="1">#REF!</definedName>
    <definedName name="BEx3U9VZ8SQVYS6ZA038J7AP7ZGW" localSheetId="5" hidden="1">#REF!</definedName>
    <definedName name="BEx3U9VZ8SQVYS6ZA038J7AP7ZGW" localSheetId="10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4" hidden="1">#REF!</definedName>
    <definedName name="BEx3U9VZ8SQVYS6ZA038J7AP7ZGW" localSheetId="9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7" hidden="1">#REF!</definedName>
    <definedName name="BEx3UIQ5WRJBGNTFCCLOR4N7B1OQ" localSheetId="5" hidden="1">#REF!</definedName>
    <definedName name="BEx3UIQ5WRJBGNTFCCLOR4N7B1OQ" localSheetId="10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4" hidden="1">#REF!</definedName>
    <definedName name="BEx3UIQ5WRJBGNTFCCLOR4N7B1OQ" localSheetId="9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7" hidden="1">#REF!</definedName>
    <definedName name="BEx3UJMIX2NUSSWGMSI25A5DM4CH" localSheetId="5" hidden="1">#REF!</definedName>
    <definedName name="BEx3UJMIX2NUSSWGMSI25A5DM4CH" localSheetId="10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4" hidden="1">#REF!</definedName>
    <definedName name="BEx3UJMIX2NUSSWGMSI25A5DM4CH" localSheetId="9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7" hidden="1">#REF!</definedName>
    <definedName name="BEx3UKIX0UULWP3BZA8VT2SQ8WI7" localSheetId="5" hidden="1">#REF!</definedName>
    <definedName name="BEx3UKIX0UULWP3BZA8VT2SQ8WI7" localSheetId="10" hidden="1">#REF!</definedName>
    <definedName name="BEx3UKIX0UULWP3BZA8VT2SQ8WI7" localSheetId="3" hidden="1">#REF!</definedName>
    <definedName name="BEx3UKIX0UULWP3BZA8VT2SQ8WI7" localSheetId="1" hidden="1">#REF!</definedName>
    <definedName name="BEx3UKIX0UULWP3BZA8VT2SQ8WI7" localSheetId="4" hidden="1">#REF!</definedName>
    <definedName name="BEx3UKIX0UULWP3BZA8VT2SQ8WI7" localSheetId="9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7" hidden="1">#REF!</definedName>
    <definedName name="BEx3UKOCOQG7S1YQ436S997K1KWV" localSheetId="5" hidden="1">#REF!</definedName>
    <definedName name="BEx3UKOCOQG7S1YQ436S997K1KWV" localSheetId="10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4" hidden="1">#REF!</definedName>
    <definedName name="BEx3UKOCOQG7S1YQ436S997K1KWV" localSheetId="9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7" hidden="1">#REF!</definedName>
    <definedName name="BEx3UNISOEXF3OFHT2BUA6P9RBIJ" localSheetId="5" hidden="1">#REF!</definedName>
    <definedName name="BEx3UNISOEXF3OFHT2BUA6P9RBIJ" localSheetId="10" hidden="1">#REF!</definedName>
    <definedName name="BEx3UNISOEXF3OFHT2BUA6P9RBIJ" localSheetId="3" hidden="1">#REF!</definedName>
    <definedName name="BEx3UNISOEXF3OFHT2BUA6P9RBIJ" localSheetId="1" hidden="1">#REF!</definedName>
    <definedName name="BEx3UNISOEXF3OFHT2BUA6P9RBIJ" localSheetId="4" hidden="1">#REF!</definedName>
    <definedName name="BEx3UNISOEXF3OFHT2BUA6P9RBIJ" localSheetId="9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7" hidden="1">#REF!</definedName>
    <definedName name="BEx3UYM19VIXLA0EU7LB9NHA77PB" localSheetId="5" hidden="1">#REF!</definedName>
    <definedName name="BEx3UYM19VIXLA0EU7LB9NHA77PB" localSheetId="10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4" hidden="1">#REF!</definedName>
    <definedName name="BEx3UYM19VIXLA0EU7LB9NHA77PB" localSheetId="9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7" hidden="1">#REF!</definedName>
    <definedName name="BEx3VML7CG70HPISMVYIUEN3711Q" localSheetId="5" hidden="1">#REF!</definedName>
    <definedName name="BEx3VML7CG70HPISMVYIUEN3711Q" localSheetId="10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4" hidden="1">#REF!</definedName>
    <definedName name="BEx3VML7CG70HPISMVYIUEN3711Q" localSheetId="9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7" hidden="1">#REF!</definedName>
    <definedName name="BEx56ZID5H04P9AIYLP1OASFGV56" localSheetId="5" hidden="1">#REF!</definedName>
    <definedName name="BEx56ZID5H04P9AIYLP1OASFGV56" localSheetId="10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4" hidden="1">#REF!</definedName>
    <definedName name="BEx56ZID5H04P9AIYLP1OASFGV56" localSheetId="9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7" hidden="1">#REF!</definedName>
    <definedName name="BEx57ROM8UIFKV5C1BOZWSQQLESO" localSheetId="5" hidden="1">#REF!</definedName>
    <definedName name="BEx57ROM8UIFKV5C1BOZWSQQLESO" localSheetId="10" hidden="1">#REF!</definedName>
    <definedName name="BEx57ROM8UIFKV5C1BOZWSQQLESO" localSheetId="3" hidden="1">#REF!</definedName>
    <definedName name="BEx57ROM8UIFKV5C1BOZWSQQLESO" localSheetId="1" hidden="1">#REF!</definedName>
    <definedName name="BEx57ROM8UIFKV5C1BOZWSQQLESO" localSheetId="4" hidden="1">#REF!</definedName>
    <definedName name="BEx57ROM8UIFKV5C1BOZWSQQLESO" localSheetId="9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7" hidden="1">#REF!</definedName>
    <definedName name="BEx587EYSS57E3PI8DT973HLJM9E" localSheetId="5" hidden="1">#REF!</definedName>
    <definedName name="BEx587EYSS57E3PI8DT973HLJM9E" localSheetId="10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4" hidden="1">#REF!</definedName>
    <definedName name="BEx587EYSS57E3PI8DT973HLJM9E" localSheetId="9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7" hidden="1">#REF!</definedName>
    <definedName name="BEx587KFQ3VKCOCY1SA5F24PQGUI" localSheetId="5" hidden="1">#REF!</definedName>
    <definedName name="BEx587KFQ3VKCOCY1SA5F24PQGUI" localSheetId="10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4" hidden="1">#REF!</definedName>
    <definedName name="BEx587KFQ3VKCOCY1SA5F24PQGUI" localSheetId="9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7" hidden="1">#REF!</definedName>
    <definedName name="BEx58O780PQ05NF0Z1SKKRB3N099" localSheetId="5" hidden="1">#REF!</definedName>
    <definedName name="BEx58O780PQ05NF0Z1SKKRB3N099" localSheetId="10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4" hidden="1">#REF!</definedName>
    <definedName name="BEx58O780PQ05NF0Z1SKKRB3N099" localSheetId="9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7" hidden="1">#REF!</definedName>
    <definedName name="BEx58W57CTL8HFK3U7ZRFYZR6MXE" localSheetId="5" hidden="1">#REF!</definedName>
    <definedName name="BEx58W57CTL8HFK3U7ZRFYZR6MXE" localSheetId="10" hidden="1">#REF!</definedName>
    <definedName name="BEx58W57CTL8HFK3U7ZRFYZR6MXE" localSheetId="3" hidden="1">#REF!</definedName>
    <definedName name="BEx58W57CTL8HFK3U7ZRFYZR6MXE" localSheetId="1" hidden="1">#REF!</definedName>
    <definedName name="BEx58W57CTL8HFK3U7ZRFYZR6MXE" localSheetId="4" hidden="1">#REF!</definedName>
    <definedName name="BEx58W57CTL8HFK3U7ZRFYZR6MXE" localSheetId="9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7" hidden="1">#REF!</definedName>
    <definedName name="BEx58XHO7ZULLF2EUD7YIS0MGQJ5" localSheetId="5" hidden="1">#REF!</definedName>
    <definedName name="BEx58XHO7ZULLF2EUD7YIS0MGQJ5" localSheetId="10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4" hidden="1">#REF!</definedName>
    <definedName name="BEx58XHO7ZULLF2EUD7YIS0MGQJ5" localSheetId="9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7" hidden="1">#REF!</definedName>
    <definedName name="BEx58ZAFNTMGBNDH52VUYXLRJO7P" localSheetId="5" hidden="1">#REF!</definedName>
    <definedName name="BEx58ZAFNTMGBNDH52VUYXLRJO7P" localSheetId="10" hidden="1">#REF!</definedName>
    <definedName name="BEx58ZAFNTMGBNDH52VUYXLRJO7P" localSheetId="3" hidden="1">#REF!</definedName>
    <definedName name="BEx58ZAFNTMGBNDH52VUYXLRJO7P" localSheetId="1" hidden="1">#REF!</definedName>
    <definedName name="BEx58ZAFNTMGBNDH52VUYXLRJO7P" localSheetId="4" hidden="1">#REF!</definedName>
    <definedName name="BEx58ZAFNTMGBNDH52VUYXLRJO7P" localSheetId="9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7" hidden="1">#REF!</definedName>
    <definedName name="BEx58ZW0HAIGIPEX9CVA1PQQTR6X" localSheetId="5" hidden="1">#REF!</definedName>
    <definedName name="BEx58ZW0HAIGIPEX9CVA1PQQTR6X" localSheetId="10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4" hidden="1">#REF!</definedName>
    <definedName name="BEx58ZW0HAIGIPEX9CVA1PQQTR6X" localSheetId="9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7" hidden="1">#REF!</definedName>
    <definedName name="BEx593SAFVYKW7V61D9COEZJXDA7" localSheetId="5" hidden="1">#REF!</definedName>
    <definedName name="BEx593SAFVYKW7V61D9COEZJXDA7" localSheetId="10" hidden="1">#REF!</definedName>
    <definedName name="BEx593SAFVYKW7V61D9COEZJXDA7" localSheetId="3" hidden="1">#REF!</definedName>
    <definedName name="BEx593SAFVYKW7V61D9COEZJXDA7" localSheetId="1" hidden="1">#REF!</definedName>
    <definedName name="BEx593SAFVYKW7V61D9COEZJXDA7" localSheetId="4" hidden="1">#REF!</definedName>
    <definedName name="BEx593SAFVYKW7V61D9COEZJXDA7" localSheetId="9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7" hidden="1">#REF!</definedName>
    <definedName name="BEx59BA1KH3RG6K1LHL7YS2VB79N" localSheetId="5" hidden="1">#REF!</definedName>
    <definedName name="BEx59BA1KH3RG6K1LHL7YS2VB79N" localSheetId="10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4" hidden="1">#REF!</definedName>
    <definedName name="BEx59BA1KH3RG6K1LHL7YS2VB79N" localSheetId="9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7" hidden="1">#REF!</definedName>
    <definedName name="BEx59DDIU0AMFOY94NSP1ULST8JD" localSheetId="5" hidden="1">#REF!</definedName>
    <definedName name="BEx59DDIU0AMFOY94NSP1ULST8JD" localSheetId="10" hidden="1">#REF!</definedName>
    <definedName name="BEx59DDIU0AMFOY94NSP1ULST8JD" localSheetId="3" hidden="1">#REF!</definedName>
    <definedName name="BEx59DDIU0AMFOY94NSP1ULST8JD" localSheetId="1" hidden="1">#REF!</definedName>
    <definedName name="BEx59DDIU0AMFOY94NSP1ULST8JD" localSheetId="4" hidden="1">#REF!</definedName>
    <definedName name="BEx59DDIU0AMFOY94NSP1ULST8JD" localSheetId="9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7" hidden="1">#REF!</definedName>
    <definedName name="BEx59E9WABJP2TN71QAIKK79HPK9" localSheetId="5" hidden="1">#REF!</definedName>
    <definedName name="BEx59E9WABJP2TN71QAIKK79HPK9" localSheetId="10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4" hidden="1">#REF!</definedName>
    <definedName name="BEx59E9WABJP2TN71QAIKK79HPK9" localSheetId="9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7" hidden="1">#REF!</definedName>
    <definedName name="BEx59F0T17A80RNLNSZNFX8NAO8Y" localSheetId="5" hidden="1">#REF!</definedName>
    <definedName name="BEx59F0T17A80RNLNSZNFX8NAO8Y" localSheetId="10" hidden="1">#REF!</definedName>
    <definedName name="BEx59F0T17A80RNLNSZNFX8NAO8Y" localSheetId="3" hidden="1">#REF!</definedName>
    <definedName name="BEx59F0T17A80RNLNSZNFX8NAO8Y" localSheetId="1" hidden="1">#REF!</definedName>
    <definedName name="BEx59F0T17A80RNLNSZNFX8NAO8Y" localSheetId="4" hidden="1">#REF!</definedName>
    <definedName name="BEx59F0T17A80RNLNSZNFX8NAO8Y" localSheetId="9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7" hidden="1">#REF!</definedName>
    <definedName name="BEx59P7MAPNU129ZTC5H3EH892G1" localSheetId="5" hidden="1">#REF!</definedName>
    <definedName name="BEx59P7MAPNU129ZTC5H3EH892G1" localSheetId="10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4" hidden="1">#REF!</definedName>
    <definedName name="BEx59P7MAPNU129ZTC5H3EH892G1" localSheetId="9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7" hidden="1">#REF!</definedName>
    <definedName name="BEx5A11WZRQSIE089QE119AOX9ZG" localSheetId="5" hidden="1">#REF!</definedName>
    <definedName name="BEx5A11WZRQSIE089QE119AOX9ZG" localSheetId="10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4" hidden="1">#REF!</definedName>
    <definedName name="BEx5A11WZRQSIE089QE119AOX9ZG" localSheetId="9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7" hidden="1">#REF!</definedName>
    <definedName name="BEx5A7CIGCOTHJKHGUBDZG91JGPZ" localSheetId="5" hidden="1">#REF!</definedName>
    <definedName name="BEx5A7CIGCOTHJKHGUBDZG91JGPZ" localSheetId="10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4" hidden="1">#REF!</definedName>
    <definedName name="BEx5A7CIGCOTHJKHGUBDZG91JGPZ" localSheetId="9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7" hidden="1">#REF!</definedName>
    <definedName name="BEx5A8UFLT2SWVSG5COFA9B8P376" localSheetId="5" hidden="1">#REF!</definedName>
    <definedName name="BEx5A8UFLT2SWVSG5COFA9B8P376" localSheetId="10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4" hidden="1">#REF!</definedName>
    <definedName name="BEx5A8UFLT2SWVSG5COFA9B8P376" localSheetId="9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7" hidden="1">#REF!</definedName>
    <definedName name="BEx5ABUBK8WJV1WILGYU9A7CO0KI" localSheetId="5" hidden="1">#REF!</definedName>
    <definedName name="BEx5ABUBK8WJV1WILGYU9A7CO0KI" localSheetId="10" hidden="1">#REF!</definedName>
    <definedName name="BEx5ABUBK8WJV1WILGYU9A7CO0KI" localSheetId="3" hidden="1">#REF!</definedName>
    <definedName name="BEx5ABUBK8WJV1WILGYU9A7CO0KI" localSheetId="1" hidden="1">#REF!</definedName>
    <definedName name="BEx5ABUBK8WJV1WILGYU9A7CO0KI" localSheetId="4" hidden="1">#REF!</definedName>
    <definedName name="BEx5ABUBK8WJV1WILGYU9A7CO0KI" localSheetId="9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7" hidden="1">#REF!</definedName>
    <definedName name="BEx5AFFTN3IXIBHDKM0FYC4OFL1S" localSheetId="5" hidden="1">#REF!</definedName>
    <definedName name="BEx5AFFTN3IXIBHDKM0FYC4OFL1S" localSheetId="10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4" hidden="1">#REF!</definedName>
    <definedName name="BEx5AFFTN3IXIBHDKM0FYC4OFL1S" localSheetId="9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7" hidden="1">#REF!</definedName>
    <definedName name="BEx5AOFIO8KVRHIZ1RII337AA8ML" localSheetId="5" hidden="1">#REF!</definedName>
    <definedName name="BEx5AOFIO8KVRHIZ1RII337AA8ML" localSheetId="10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4" hidden="1">#REF!</definedName>
    <definedName name="BEx5AOFIO8KVRHIZ1RII337AA8ML" localSheetId="9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7" hidden="1">#REF!</definedName>
    <definedName name="BEx5APRZ66L5BWHFE8E4YYNEDTI4" localSheetId="5" hidden="1">#REF!</definedName>
    <definedName name="BEx5APRZ66L5BWHFE8E4YYNEDTI4" localSheetId="10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4" hidden="1">#REF!</definedName>
    <definedName name="BEx5APRZ66L5BWHFE8E4YYNEDTI4" localSheetId="9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7" hidden="1">#REF!</definedName>
    <definedName name="BEx5AQJ1Z64KY10P8ZF1JKJUFEGN" localSheetId="5" hidden="1">#REF!</definedName>
    <definedName name="BEx5AQJ1Z64KY10P8ZF1JKJUFEGN" localSheetId="10" hidden="1">#REF!</definedName>
    <definedName name="BEx5AQJ1Z64KY10P8ZF1JKJUFEGN" localSheetId="3" hidden="1">#REF!</definedName>
    <definedName name="BEx5AQJ1Z64KY10P8ZF1JKJUFEGN" localSheetId="1" hidden="1">#REF!</definedName>
    <definedName name="BEx5AQJ1Z64KY10P8ZF1JKJUFEGN" localSheetId="4" hidden="1">#REF!</definedName>
    <definedName name="BEx5AQJ1Z64KY10P8ZF1JKJUFEGN" localSheetId="9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7" hidden="1">#REF!</definedName>
    <definedName name="BEx5AY62R0TL82VHXE37SCZCINQC" localSheetId="5" hidden="1">#REF!</definedName>
    <definedName name="BEx5AY62R0TL82VHXE37SCZCINQC" localSheetId="10" hidden="1">#REF!</definedName>
    <definedName name="BEx5AY62R0TL82VHXE37SCZCINQC" localSheetId="3" hidden="1">#REF!</definedName>
    <definedName name="BEx5AY62R0TL82VHXE37SCZCINQC" localSheetId="1" hidden="1">#REF!</definedName>
    <definedName name="BEx5AY62R0TL82VHXE37SCZCINQC" localSheetId="4" hidden="1">#REF!</definedName>
    <definedName name="BEx5AY62R0TL82VHXE37SCZCINQC" localSheetId="9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7" hidden="1">#REF!</definedName>
    <definedName name="BEx5B0PV1FCOUSHWQTY94AO0B8P0" localSheetId="5" hidden="1">#REF!</definedName>
    <definedName name="BEx5B0PV1FCOUSHWQTY94AO0B8P0" localSheetId="10" hidden="1">#REF!</definedName>
    <definedName name="BEx5B0PV1FCOUSHWQTY94AO0B8P0" localSheetId="3" hidden="1">#REF!</definedName>
    <definedName name="BEx5B0PV1FCOUSHWQTY94AO0B8P0" localSheetId="1" hidden="1">#REF!</definedName>
    <definedName name="BEx5B0PV1FCOUSHWQTY94AO0B8P0" localSheetId="4" hidden="1">#REF!</definedName>
    <definedName name="BEx5B0PV1FCOUSHWQTY94AO0B8P0" localSheetId="9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7" hidden="1">#REF!</definedName>
    <definedName name="BEx5B4RHHX0J1BF2FZKEA0SPP29O" localSheetId="5" hidden="1">#REF!</definedName>
    <definedName name="BEx5B4RHHX0J1BF2FZKEA0SPP29O" localSheetId="10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4" hidden="1">#REF!</definedName>
    <definedName name="BEx5B4RHHX0J1BF2FZKEA0SPP29O" localSheetId="9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7" hidden="1">#REF!</definedName>
    <definedName name="BEx5B5YMSWP0OVI5CIQRP5V18D0C" localSheetId="5" hidden="1">#REF!</definedName>
    <definedName name="BEx5B5YMSWP0OVI5CIQRP5V18D0C" localSheetId="10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4" hidden="1">#REF!</definedName>
    <definedName name="BEx5B5YMSWP0OVI5CIQRP5V18D0C" localSheetId="9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7" hidden="1">#REF!</definedName>
    <definedName name="BEx5B825RW35M5H0UB2IZGGRS4ER" localSheetId="5" hidden="1">#REF!</definedName>
    <definedName name="BEx5B825RW35M5H0UB2IZGGRS4ER" localSheetId="10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4" hidden="1">#REF!</definedName>
    <definedName name="BEx5B825RW35M5H0UB2IZGGRS4ER" localSheetId="9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7" hidden="1">#REF!</definedName>
    <definedName name="BEx5BAWPMY0TL684WDXX6KKJLRCN" localSheetId="5" hidden="1">#REF!</definedName>
    <definedName name="BEx5BAWPMY0TL684WDXX6KKJLRCN" localSheetId="10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4" hidden="1">#REF!</definedName>
    <definedName name="BEx5BAWPMY0TL684WDXX6KKJLRCN" localSheetId="9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7" hidden="1">#REF!</definedName>
    <definedName name="BEx5BBCUOWR6J9MZS2ML5XB0X7MW" localSheetId="5" hidden="1">#REF!</definedName>
    <definedName name="BEx5BBCUOWR6J9MZS2ML5XB0X7MW" localSheetId="10" hidden="1">#REF!</definedName>
    <definedName name="BEx5BBCUOWR6J9MZS2ML5XB0X7MW" localSheetId="3" hidden="1">#REF!</definedName>
    <definedName name="BEx5BBCUOWR6J9MZS2ML5XB0X7MW" localSheetId="1" hidden="1">#REF!</definedName>
    <definedName name="BEx5BBCUOWR6J9MZS2ML5XB0X7MW" localSheetId="4" hidden="1">#REF!</definedName>
    <definedName name="BEx5BBCUOWR6J9MZS2ML5XB0X7MW" localSheetId="9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7" hidden="1">#REF!</definedName>
    <definedName name="BEx5BBI61U4Y65GD0ARMTALPP7SJ" localSheetId="5" hidden="1">#REF!</definedName>
    <definedName name="BEx5BBI61U4Y65GD0ARMTALPP7SJ" localSheetId="10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4" hidden="1">#REF!</definedName>
    <definedName name="BEx5BBI61U4Y65GD0ARMTALPP7SJ" localSheetId="9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7" hidden="1">#REF!</definedName>
    <definedName name="BEx5BDR56MEV4IHY6CIH2SVNG1UB" localSheetId="5" hidden="1">#REF!</definedName>
    <definedName name="BEx5BDR56MEV4IHY6CIH2SVNG1UB" localSheetId="10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4" hidden="1">#REF!</definedName>
    <definedName name="BEx5BDR56MEV4IHY6CIH2SVNG1UB" localSheetId="9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7" hidden="1">#REF!</definedName>
    <definedName name="BEx5BESZC5H329SKHGJOHZFILYJJ" localSheetId="5" hidden="1">#REF!</definedName>
    <definedName name="BEx5BESZC5H329SKHGJOHZFILYJJ" localSheetId="10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4" hidden="1">#REF!</definedName>
    <definedName name="BEx5BESZC5H329SKHGJOHZFILYJJ" localSheetId="9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7" hidden="1">#REF!</definedName>
    <definedName name="BEx5BHSQ42B50IU1TEQFUXFX9XQD" localSheetId="5" hidden="1">#REF!</definedName>
    <definedName name="BEx5BHSQ42B50IU1TEQFUXFX9XQD" localSheetId="10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4" hidden="1">#REF!</definedName>
    <definedName name="BEx5BHSQ42B50IU1TEQFUXFX9XQD" localSheetId="9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7" hidden="1">#REF!</definedName>
    <definedName name="BEx5BKSM4UN4C1DM3EYKM79MRC5K" localSheetId="5" hidden="1">#REF!</definedName>
    <definedName name="BEx5BKSM4UN4C1DM3EYKM79MRC5K" localSheetId="10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4" hidden="1">#REF!</definedName>
    <definedName name="BEx5BKSM4UN4C1DM3EYKM79MRC5K" localSheetId="9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7" hidden="1">#REF!</definedName>
    <definedName name="BEx5BNN8NPH9KVOBARB9CDD9WLB6" localSheetId="5" hidden="1">#REF!</definedName>
    <definedName name="BEx5BNN8NPH9KVOBARB9CDD9WLB6" localSheetId="10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4" hidden="1">#REF!</definedName>
    <definedName name="BEx5BNN8NPH9KVOBARB9CDD9WLB6" localSheetId="9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7" hidden="1">#REF!</definedName>
    <definedName name="BEx5BPLEZ8XY6S89R7AZQSKLT4HK" localSheetId="5" hidden="1">#REF!</definedName>
    <definedName name="BEx5BPLEZ8XY6S89R7AZQSKLT4HK" localSheetId="10" hidden="1">#REF!</definedName>
    <definedName name="BEx5BPLEZ8XY6S89R7AZQSKLT4HK" localSheetId="3" hidden="1">#REF!</definedName>
    <definedName name="BEx5BPLEZ8XY6S89R7AZQSKLT4HK" localSheetId="1" hidden="1">#REF!</definedName>
    <definedName name="BEx5BPLEZ8XY6S89R7AZQSKLT4HK" localSheetId="4" hidden="1">#REF!</definedName>
    <definedName name="BEx5BPLEZ8XY6S89R7AZQSKLT4HK" localSheetId="9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7" hidden="1">#REF!</definedName>
    <definedName name="BEx5BYFMZ80TDDN2EZO8CF39AIAC" localSheetId="5" hidden="1">#REF!</definedName>
    <definedName name="BEx5BYFMZ80TDDN2EZO8CF39AIAC" localSheetId="10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4" hidden="1">#REF!</definedName>
    <definedName name="BEx5BYFMZ80TDDN2EZO8CF39AIAC" localSheetId="9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7" hidden="1">#REF!</definedName>
    <definedName name="BEx5C2BWFW6SHZBFDEISKGXHZCQW" localSheetId="5" hidden="1">#REF!</definedName>
    <definedName name="BEx5C2BWFW6SHZBFDEISKGXHZCQW" localSheetId="10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4" hidden="1">#REF!</definedName>
    <definedName name="BEx5C2BWFW6SHZBFDEISKGXHZCQW" localSheetId="9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7" hidden="1">#REF!</definedName>
    <definedName name="BEx5C44NK782B81CBGQUDS6Z8MV9" localSheetId="5" hidden="1">#REF!</definedName>
    <definedName name="BEx5C44NK782B81CBGQUDS6Z8MV9" localSheetId="10" hidden="1">#REF!</definedName>
    <definedName name="BEx5C44NK782B81CBGQUDS6Z8MV9" localSheetId="3" hidden="1">#REF!</definedName>
    <definedName name="BEx5C44NK782B81CBGQUDS6Z8MV9" localSheetId="1" hidden="1">#REF!</definedName>
    <definedName name="BEx5C44NK782B81CBGQUDS6Z8MV9" localSheetId="4" hidden="1">#REF!</definedName>
    <definedName name="BEx5C44NK782B81CBGQUDS6Z8MV9" localSheetId="9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7" hidden="1">#REF!</definedName>
    <definedName name="BEx5C49ZFH8TO9ZU55729C3F7XG7" localSheetId="5" hidden="1">#REF!</definedName>
    <definedName name="BEx5C49ZFH8TO9ZU55729C3F7XG7" localSheetId="10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4" hidden="1">#REF!</definedName>
    <definedName name="BEx5C49ZFH8TO9ZU55729C3F7XG7" localSheetId="9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7" hidden="1">#REF!</definedName>
    <definedName name="BEx5C8GZQK13G60ZM70P63I5OS0L" localSheetId="5" hidden="1">#REF!</definedName>
    <definedName name="BEx5C8GZQK13G60ZM70P63I5OS0L" localSheetId="10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4" hidden="1">#REF!</definedName>
    <definedName name="BEx5C8GZQK13G60ZM70P63I5OS0L" localSheetId="9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7" hidden="1">#REF!</definedName>
    <definedName name="BEx5CAPTVN2NBT3UOMA1UFAL1C2R" localSheetId="5" hidden="1">#REF!</definedName>
    <definedName name="BEx5CAPTVN2NBT3UOMA1UFAL1C2R" localSheetId="10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4" hidden="1">#REF!</definedName>
    <definedName name="BEx5CAPTVN2NBT3UOMA1UFAL1C2R" localSheetId="9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7" hidden="1">#REF!</definedName>
    <definedName name="BEx5CEM3SYF9XP0ZZVE0GEPCLV3F" localSheetId="5" hidden="1">#REF!</definedName>
    <definedName name="BEx5CEM3SYF9XP0ZZVE0GEPCLV3F" localSheetId="10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4" hidden="1">#REF!</definedName>
    <definedName name="BEx5CEM3SYF9XP0ZZVE0GEPCLV3F" localSheetId="9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7" hidden="1">#REF!</definedName>
    <definedName name="BEx5CFYQ0F1Z6P8SCVJ0I3UPVFE4" localSheetId="5" hidden="1">#REF!</definedName>
    <definedName name="BEx5CFYQ0F1Z6P8SCVJ0I3UPVFE4" localSheetId="10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4" hidden="1">#REF!</definedName>
    <definedName name="BEx5CFYQ0F1Z6P8SCVJ0I3UPVFE4" localSheetId="9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7" hidden="1">#REF!</definedName>
    <definedName name="BEx5CPEKNSJORIPFQC2E1LTRYY8L" localSheetId="5" hidden="1">#REF!</definedName>
    <definedName name="BEx5CPEKNSJORIPFQC2E1LTRYY8L" localSheetId="10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4" hidden="1">#REF!</definedName>
    <definedName name="BEx5CPEKNSJORIPFQC2E1LTRYY8L" localSheetId="9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7" hidden="1">#REF!</definedName>
    <definedName name="BEx5CSUOL05D8PAM2TRDA9VRJT1O" localSheetId="5" hidden="1">#REF!</definedName>
    <definedName name="BEx5CSUOL05D8PAM2TRDA9VRJT1O" localSheetId="10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4" hidden="1">#REF!</definedName>
    <definedName name="BEx5CSUOL05D8PAM2TRDA9VRJT1O" localSheetId="9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7" hidden="1">#REF!</definedName>
    <definedName name="BEx5CUNFOO4YDFJ22HCMI2QKIGKM" localSheetId="5" hidden="1">#REF!</definedName>
    <definedName name="BEx5CUNFOO4YDFJ22HCMI2QKIGKM" localSheetId="10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4" hidden="1">#REF!</definedName>
    <definedName name="BEx5CUNFOO4YDFJ22HCMI2QKIGKM" localSheetId="9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7" hidden="1">#REF!</definedName>
    <definedName name="BEx5D01O3G6BXWXT7MZEVS1F4TE9" localSheetId="5" hidden="1">#REF!</definedName>
    <definedName name="BEx5D01O3G6BXWXT7MZEVS1F4TE9" localSheetId="10" hidden="1">#REF!</definedName>
    <definedName name="BEx5D01O3G6BXWXT7MZEVS1F4TE9" localSheetId="3" hidden="1">#REF!</definedName>
    <definedName name="BEx5D01O3G6BXWXT7MZEVS1F4TE9" localSheetId="1" hidden="1">#REF!</definedName>
    <definedName name="BEx5D01O3G6BXWXT7MZEVS1F4TE9" localSheetId="4" hidden="1">#REF!</definedName>
    <definedName name="BEx5D01O3G6BXWXT7MZEVS1F4TE9" localSheetId="9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7" hidden="1">#REF!</definedName>
    <definedName name="BEx5D3HO5XE85AN0NGALZ4K4GE8J" localSheetId="5" hidden="1">#REF!</definedName>
    <definedName name="BEx5D3HO5XE85AN0NGALZ4K4GE8J" localSheetId="10" hidden="1">#REF!</definedName>
    <definedName name="BEx5D3HO5XE85AN0NGALZ4K4GE8J" localSheetId="3" hidden="1">#REF!</definedName>
    <definedName name="BEx5D3HO5XE85AN0NGALZ4K4GE8J" localSheetId="1" hidden="1">#REF!</definedName>
    <definedName name="BEx5D3HO5XE85AN0NGALZ4K4GE8J" localSheetId="4" hidden="1">#REF!</definedName>
    <definedName name="BEx5D3HO5XE85AN0NGALZ4K4GE8J" localSheetId="9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7" hidden="1">#REF!</definedName>
    <definedName name="BEx5D8L47OF0WHBPFWXGZINZWUBZ" localSheetId="5" hidden="1">#REF!</definedName>
    <definedName name="BEx5D8L47OF0WHBPFWXGZINZWUBZ" localSheetId="10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4" hidden="1">#REF!</definedName>
    <definedName name="BEx5D8L47OF0WHBPFWXGZINZWUBZ" localSheetId="9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7" hidden="1">#REF!</definedName>
    <definedName name="BEx5DAJAHQ2SKUPCKSCR3PYML67L" localSheetId="5" hidden="1">#REF!</definedName>
    <definedName name="BEx5DAJAHQ2SKUPCKSCR3PYML67L" localSheetId="10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4" hidden="1">#REF!</definedName>
    <definedName name="BEx5DAJAHQ2SKUPCKSCR3PYML67L" localSheetId="9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7" hidden="1">#REF!</definedName>
    <definedName name="BEx5DC18JM1KJCV44PF18E0LNRKA" localSheetId="5" hidden="1">#REF!</definedName>
    <definedName name="BEx5DC18JM1KJCV44PF18E0LNRKA" localSheetId="10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4" hidden="1">#REF!</definedName>
    <definedName name="BEx5DC18JM1KJCV44PF18E0LNRKA" localSheetId="9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7" hidden="1">#REF!</definedName>
    <definedName name="BEx5DFH8EU3RCPUOTFY8S9G8SBCG" localSheetId="5" hidden="1">#REF!</definedName>
    <definedName name="BEx5DFH8EU3RCPUOTFY8S9G8SBCG" localSheetId="10" hidden="1">#REF!</definedName>
    <definedName name="BEx5DFH8EU3RCPUOTFY8S9G8SBCG" localSheetId="3" hidden="1">#REF!</definedName>
    <definedName name="BEx5DFH8EU3RCPUOTFY8S9G8SBCG" localSheetId="1" hidden="1">#REF!</definedName>
    <definedName name="BEx5DFH8EU3RCPUOTFY8S9G8SBCG" localSheetId="4" hidden="1">#REF!</definedName>
    <definedName name="BEx5DFH8EU3RCPUOTFY8S9G8SBCG" localSheetId="9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7" hidden="1">#REF!</definedName>
    <definedName name="BEx5DJIZBTNS011R9IIG2OQ2L6ZX" localSheetId="5" hidden="1">#REF!</definedName>
    <definedName name="BEx5DJIZBTNS011R9IIG2OQ2L6ZX" localSheetId="10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4" hidden="1">#REF!</definedName>
    <definedName name="BEx5DJIZBTNS011R9IIG2OQ2L6ZX" localSheetId="9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7" hidden="1">#REF!</definedName>
    <definedName name="BEx5DS2EKWFPC2UWI1W1QESX9QP5" localSheetId="5" hidden="1">#REF!</definedName>
    <definedName name="BEx5DS2EKWFPC2UWI1W1QESX9QP5" localSheetId="10" hidden="1">#REF!</definedName>
    <definedName name="BEx5DS2EKWFPC2UWI1W1QESX9QP5" localSheetId="3" hidden="1">#REF!</definedName>
    <definedName name="BEx5DS2EKWFPC2UWI1W1QESX9QP5" localSheetId="1" hidden="1">#REF!</definedName>
    <definedName name="BEx5DS2EKWFPC2UWI1W1QESX9QP5" localSheetId="4" hidden="1">#REF!</definedName>
    <definedName name="BEx5DS2EKWFPC2UWI1W1QESX9QP5" localSheetId="9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7" hidden="1">#REF!</definedName>
    <definedName name="BEx5E123OLO9WQUOIRIDJ967KAGK" localSheetId="5" hidden="1">#REF!</definedName>
    <definedName name="BEx5E123OLO9WQUOIRIDJ967KAGK" localSheetId="10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4" hidden="1">#REF!</definedName>
    <definedName name="BEx5E123OLO9WQUOIRIDJ967KAGK" localSheetId="9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7" hidden="1">#REF!</definedName>
    <definedName name="BEx5E2UU5NES6W779W2OZTZOB4O7" localSheetId="5" hidden="1">#REF!</definedName>
    <definedName name="BEx5E2UU5NES6W779W2OZTZOB4O7" localSheetId="10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4" hidden="1">#REF!</definedName>
    <definedName name="BEx5E2UU5NES6W779W2OZTZOB4O7" localSheetId="9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7" hidden="1">#REF!</definedName>
    <definedName name="BEx5ELFT92WAQN3NW8COIMQHUL91" localSheetId="5" hidden="1">#REF!</definedName>
    <definedName name="BEx5ELFT92WAQN3NW8COIMQHUL91" localSheetId="10" hidden="1">#REF!</definedName>
    <definedName name="BEx5ELFT92WAQN3NW8COIMQHUL91" localSheetId="3" hidden="1">#REF!</definedName>
    <definedName name="BEx5ELFT92WAQN3NW8COIMQHUL91" localSheetId="1" hidden="1">#REF!</definedName>
    <definedName name="BEx5ELFT92WAQN3NW8COIMQHUL91" localSheetId="4" hidden="1">#REF!</definedName>
    <definedName name="BEx5ELFT92WAQN3NW8COIMQHUL91" localSheetId="9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7" hidden="1">#REF!</definedName>
    <definedName name="BEx5ELQL9B0VR6UT18KP11DHOTFX" localSheetId="5" hidden="1">#REF!</definedName>
    <definedName name="BEx5ELQL9B0VR6UT18KP11DHOTFX" localSheetId="10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4" hidden="1">#REF!</definedName>
    <definedName name="BEx5ELQL9B0VR6UT18KP11DHOTFX" localSheetId="9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7" hidden="1">#REF!</definedName>
    <definedName name="BEx5ER4TJTFPN7IB1MNEB1ZFR5M6" localSheetId="5" hidden="1">#REF!</definedName>
    <definedName name="BEx5ER4TJTFPN7IB1MNEB1ZFR5M6" localSheetId="10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4" hidden="1">#REF!</definedName>
    <definedName name="BEx5ER4TJTFPN7IB1MNEB1ZFR5M6" localSheetId="9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7" hidden="1">#REF!</definedName>
    <definedName name="BEx5EYXB2LDMI4FLC3QFAOXC0FZ3" localSheetId="5" hidden="1">#REF!</definedName>
    <definedName name="BEx5EYXB2LDMI4FLC3QFAOXC0FZ3" localSheetId="10" hidden="1">#REF!</definedName>
    <definedName name="BEx5EYXB2LDMI4FLC3QFAOXC0FZ3" localSheetId="3" hidden="1">#REF!</definedName>
    <definedName name="BEx5EYXB2LDMI4FLC3QFAOXC0FZ3" localSheetId="1" hidden="1">#REF!</definedName>
    <definedName name="BEx5EYXB2LDMI4FLC3QFAOXC0FZ3" localSheetId="4" hidden="1">#REF!</definedName>
    <definedName name="BEx5EYXB2LDMI4FLC3QFAOXC0FZ3" localSheetId="9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7" hidden="1">#REF!</definedName>
    <definedName name="BEx5F6V72QTCK7O39Y59R0EVM6CW" localSheetId="5" hidden="1">#REF!</definedName>
    <definedName name="BEx5F6V72QTCK7O39Y59R0EVM6CW" localSheetId="10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4" hidden="1">#REF!</definedName>
    <definedName name="BEx5F6V72QTCK7O39Y59R0EVM6CW" localSheetId="9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7" hidden="1">#REF!</definedName>
    <definedName name="BEx5FGLQVACD5F5YZG4DGSCHCGO2" localSheetId="5" hidden="1">#REF!</definedName>
    <definedName name="BEx5FGLQVACD5F5YZG4DGSCHCGO2" localSheetId="10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4" hidden="1">#REF!</definedName>
    <definedName name="BEx5FGLQVACD5F5YZG4DGSCHCGO2" localSheetId="9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7" hidden="1">#REF!</definedName>
    <definedName name="BEx5FHCTE8VTJEF7IK189AVLNYSY" localSheetId="5" hidden="1">#REF!</definedName>
    <definedName name="BEx5FHCTE8VTJEF7IK189AVLNYSY" localSheetId="10" hidden="1">#REF!</definedName>
    <definedName name="BEx5FHCTE8VTJEF7IK189AVLNYSY" localSheetId="3" hidden="1">#REF!</definedName>
    <definedName name="BEx5FHCTE8VTJEF7IK189AVLNYSY" localSheetId="1" hidden="1">#REF!</definedName>
    <definedName name="BEx5FHCTE8VTJEF7IK189AVLNYSY" localSheetId="4" hidden="1">#REF!</definedName>
    <definedName name="BEx5FHCTE8VTJEF7IK189AVLNYSY" localSheetId="9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7" hidden="1">#REF!</definedName>
    <definedName name="BEx5FLJWHLW3BTZILDPN5NMA449V" localSheetId="5" hidden="1">#REF!</definedName>
    <definedName name="BEx5FLJWHLW3BTZILDPN5NMA449V" localSheetId="10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4" hidden="1">#REF!</definedName>
    <definedName name="BEx5FLJWHLW3BTZILDPN5NMA449V" localSheetId="9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7" hidden="1">#REF!</definedName>
    <definedName name="BEx5FNI2O10YN2SI1NO4X5GP3GTF" localSheetId="5" hidden="1">#REF!</definedName>
    <definedName name="BEx5FNI2O10YN2SI1NO4X5GP3GTF" localSheetId="10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4" hidden="1">#REF!</definedName>
    <definedName name="BEx5FNI2O10YN2SI1NO4X5GP3GTF" localSheetId="9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7" hidden="1">#REF!</definedName>
    <definedName name="BEx5FO8YRFSZCG3L608EHIHIHFY4" localSheetId="5" hidden="1">#REF!</definedName>
    <definedName name="BEx5FO8YRFSZCG3L608EHIHIHFY4" localSheetId="10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4" hidden="1">#REF!</definedName>
    <definedName name="BEx5FO8YRFSZCG3L608EHIHIHFY4" localSheetId="9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7" hidden="1">#REF!</definedName>
    <definedName name="BEx5FQNA6V4CNYSH013K45RI4BCV" localSheetId="5" hidden="1">#REF!</definedName>
    <definedName name="BEx5FQNA6V4CNYSH013K45RI4BCV" localSheetId="10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4" hidden="1">#REF!</definedName>
    <definedName name="BEx5FQNA6V4CNYSH013K45RI4BCV" localSheetId="9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7" hidden="1">#REF!</definedName>
    <definedName name="BEx5FVQPPEU32CPNV9RRQ9MNLLVE" localSheetId="5" hidden="1">#REF!</definedName>
    <definedName name="BEx5FVQPPEU32CPNV9RRQ9MNLLVE" localSheetId="10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4" hidden="1">#REF!</definedName>
    <definedName name="BEx5FVQPPEU32CPNV9RRQ9MNLLVE" localSheetId="9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7" hidden="1">#REF!</definedName>
    <definedName name="BEx5G08KGMG5X2AQKDGPFYG5GH94" localSheetId="5" hidden="1">#REF!</definedName>
    <definedName name="BEx5G08KGMG5X2AQKDGPFYG5GH94" localSheetId="10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4" hidden="1">#REF!</definedName>
    <definedName name="BEx5G08KGMG5X2AQKDGPFYG5GH94" localSheetId="9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7" hidden="1">#REF!</definedName>
    <definedName name="BEx5G1A8TFN4C4QII35U9DKYNIS8" localSheetId="5" hidden="1">#REF!</definedName>
    <definedName name="BEx5G1A8TFN4C4QII35U9DKYNIS8" localSheetId="10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4" hidden="1">#REF!</definedName>
    <definedName name="BEx5G1A8TFN4C4QII35U9DKYNIS8" localSheetId="9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7" hidden="1">#REF!</definedName>
    <definedName name="BEx5G1L0QO91KEPDMV1D8OT4BT73" localSheetId="5" hidden="1">#REF!</definedName>
    <definedName name="BEx5G1L0QO91KEPDMV1D8OT4BT73" localSheetId="10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4" hidden="1">#REF!</definedName>
    <definedName name="BEx5G1L0QO91KEPDMV1D8OT4BT73" localSheetId="9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7" hidden="1">#REF!</definedName>
    <definedName name="BEx5G1QHX69GFUYHUZA5X74MTDMR" localSheetId="5" hidden="1">#REF!</definedName>
    <definedName name="BEx5G1QHX69GFUYHUZA5X74MTDMR" localSheetId="10" hidden="1">#REF!</definedName>
    <definedName name="BEx5G1QHX69GFUYHUZA5X74MTDMR" localSheetId="3" hidden="1">#REF!</definedName>
    <definedName name="BEx5G1QHX69GFUYHUZA5X74MTDMR" localSheetId="1" hidden="1">#REF!</definedName>
    <definedName name="BEx5G1QHX69GFUYHUZA5X74MTDMR" localSheetId="4" hidden="1">#REF!</definedName>
    <definedName name="BEx5G1QHX69GFUYHUZA5X74MTDMR" localSheetId="9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7" hidden="1">#REF!</definedName>
    <definedName name="BEx5G5S2C9JRD28ZQMMQLCBHWOHB" localSheetId="5" hidden="1">#REF!</definedName>
    <definedName name="BEx5G5S2C9JRD28ZQMMQLCBHWOHB" localSheetId="10" hidden="1">#REF!</definedName>
    <definedName name="BEx5G5S2C9JRD28ZQMMQLCBHWOHB" localSheetId="3" hidden="1">#REF!</definedName>
    <definedName name="BEx5G5S2C9JRD28ZQMMQLCBHWOHB" localSheetId="1" hidden="1">#REF!</definedName>
    <definedName name="BEx5G5S2C9JRD28ZQMMQLCBHWOHB" localSheetId="4" hidden="1">#REF!</definedName>
    <definedName name="BEx5G5S2C9JRD28ZQMMQLCBHWOHB" localSheetId="9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7" hidden="1">#REF!</definedName>
    <definedName name="BEx5G7KU3EGZQSYN2YNML8EW8NDC" localSheetId="5" hidden="1">#REF!</definedName>
    <definedName name="BEx5G7KU3EGZQSYN2YNML8EW8NDC" localSheetId="10" hidden="1">#REF!</definedName>
    <definedName name="BEx5G7KU3EGZQSYN2YNML8EW8NDC" localSheetId="3" hidden="1">#REF!</definedName>
    <definedName name="BEx5G7KU3EGZQSYN2YNML8EW8NDC" localSheetId="1" hidden="1">#REF!</definedName>
    <definedName name="BEx5G7KU3EGZQSYN2YNML8EW8NDC" localSheetId="4" hidden="1">#REF!</definedName>
    <definedName name="BEx5G7KU3EGZQSYN2YNML8EW8NDC" localSheetId="9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7" hidden="1">#REF!</definedName>
    <definedName name="BEx5G86DZL1VYUX6KWODAP3WFAWP" localSheetId="5" hidden="1">#REF!</definedName>
    <definedName name="BEx5G86DZL1VYUX6KWODAP3WFAWP" localSheetId="10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4" hidden="1">#REF!</definedName>
    <definedName name="BEx5G86DZL1VYUX6KWODAP3WFAWP" localSheetId="9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7" hidden="1">#REF!</definedName>
    <definedName name="BEx5G8BV2GIOCM3C7IUFK8L04A6M" localSheetId="5" hidden="1">#REF!</definedName>
    <definedName name="BEx5G8BV2GIOCM3C7IUFK8L04A6M" localSheetId="10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4" hidden="1">#REF!</definedName>
    <definedName name="BEx5G8BV2GIOCM3C7IUFK8L04A6M" localSheetId="9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7" hidden="1">#REF!</definedName>
    <definedName name="BEx5GID9MVBUPFFT9M8K8B5MO9NV" localSheetId="5" hidden="1">#REF!</definedName>
    <definedName name="BEx5GID9MVBUPFFT9M8K8B5MO9NV" localSheetId="10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4" hidden="1">#REF!</definedName>
    <definedName name="BEx5GID9MVBUPFFT9M8K8B5MO9NV" localSheetId="9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7" hidden="1">#REF!</definedName>
    <definedName name="BEx5GN0EWA9SCQDPQ7NTUQH82QVK" localSheetId="5" hidden="1">#REF!</definedName>
    <definedName name="BEx5GN0EWA9SCQDPQ7NTUQH82QVK" localSheetId="10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4" hidden="1">#REF!</definedName>
    <definedName name="BEx5GN0EWA9SCQDPQ7NTUQH82QVK" localSheetId="9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7" hidden="1">#REF!</definedName>
    <definedName name="BEx5GNBCU4WZ74I0UXFL9ZG2XSGJ" localSheetId="5" hidden="1">#REF!</definedName>
    <definedName name="BEx5GNBCU4WZ74I0UXFL9ZG2XSGJ" localSheetId="10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4" hidden="1">#REF!</definedName>
    <definedName name="BEx5GNBCU4WZ74I0UXFL9ZG2XSGJ" localSheetId="9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7" hidden="1">#REF!</definedName>
    <definedName name="BEx5GUCTYC7QCWGWU5BTO7Y7HDZX" localSheetId="5" hidden="1">#REF!</definedName>
    <definedName name="BEx5GUCTYC7QCWGWU5BTO7Y7HDZX" localSheetId="10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4" hidden="1">#REF!</definedName>
    <definedName name="BEx5GUCTYC7QCWGWU5BTO7Y7HDZX" localSheetId="9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7" hidden="1">#REF!</definedName>
    <definedName name="BEx5GYUPJULJQ624TEESYFG1NFOH" localSheetId="5" hidden="1">#REF!</definedName>
    <definedName name="BEx5GYUPJULJQ624TEESYFG1NFOH" localSheetId="10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4" hidden="1">#REF!</definedName>
    <definedName name="BEx5GYUPJULJQ624TEESYFG1NFOH" localSheetId="9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7" hidden="1">#REF!</definedName>
    <definedName name="BEx5H0NEE0AIN5E2UHJ9J9ISU9N1" localSheetId="5" hidden="1">#REF!</definedName>
    <definedName name="BEx5H0NEE0AIN5E2UHJ9J9ISU9N1" localSheetId="10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4" hidden="1">#REF!</definedName>
    <definedName name="BEx5H0NEE0AIN5E2UHJ9J9ISU9N1" localSheetId="9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7" hidden="1">#REF!</definedName>
    <definedName name="BEx5H1UJSEUQM2K8QHQXO5THVHSO" localSheetId="5" hidden="1">#REF!</definedName>
    <definedName name="BEx5H1UJSEUQM2K8QHQXO5THVHSO" localSheetId="10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4" hidden="1">#REF!</definedName>
    <definedName name="BEx5H1UJSEUQM2K8QHQXO5THVHSO" localSheetId="9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7" hidden="1">#REF!</definedName>
    <definedName name="BEx5HAOT9XWUF7XIFRZZS8B9F5TZ" localSheetId="5" hidden="1">#REF!</definedName>
    <definedName name="BEx5HAOT9XWUF7XIFRZZS8B9F5TZ" localSheetId="10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4" hidden="1">#REF!</definedName>
    <definedName name="BEx5HAOT9XWUF7XIFRZZS8B9F5TZ" localSheetId="9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7" hidden="1">#REF!</definedName>
    <definedName name="BEx5HB534CO7TBSALKMD27WHMAQJ" localSheetId="5" hidden="1">#REF!</definedName>
    <definedName name="BEx5HB534CO7TBSALKMD27WHMAQJ" localSheetId="10" hidden="1">#REF!</definedName>
    <definedName name="BEx5HB534CO7TBSALKMD27WHMAQJ" localSheetId="3" hidden="1">#REF!</definedName>
    <definedName name="BEx5HB534CO7TBSALKMD27WHMAQJ" localSheetId="1" hidden="1">#REF!</definedName>
    <definedName name="BEx5HB534CO7TBSALKMD27WHMAQJ" localSheetId="4" hidden="1">#REF!</definedName>
    <definedName name="BEx5HB534CO7TBSALKMD27WHMAQJ" localSheetId="9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7" hidden="1">#REF!</definedName>
    <definedName name="BEx5HE4XRF9BUY04MENWY9CHHN5H" localSheetId="5" hidden="1">#REF!</definedName>
    <definedName name="BEx5HE4XRF9BUY04MENWY9CHHN5H" localSheetId="10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4" hidden="1">#REF!</definedName>
    <definedName name="BEx5HE4XRF9BUY04MENWY9CHHN5H" localSheetId="9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7" hidden="1">#REF!</definedName>
    <definedName name="BEx5HFHMABAT0H9KKS754X4T304E" localSheetId="5" hidden="1">#REF!</definedName>
    <definedName name="BEx5HFHMABAT0H9KKS754X4T304E" localSheetId="10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4" hidden="1">#REF!</definedName>
    <definedName name="BEx5HFHMABAT0H9KKS754X4T304E" localSheetId="9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7" hidden="1">#REF!</definedName>
    <definedName name="BEx5HGDZ7MX1S3KNXLRL9WU565V4" localSheetId="5" hidden="1">#REF!</definedName>
    <definedName name="BEx5HGDZ7MX1S3KNXLRL9WU565V4" localSheetId="10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4" hidden="1">#REF!</definedName>
    <definedName name="BEx5HGDZ7MX1S3KNXLRL9WU565V4" localSheetId="9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7" hidden="1">#REF!</definedName>
    <definedName name="BEx5HJZ9FAVNZSSBTAYRPZDYM9NU" localSheetId="5" hidden="1">#REF!</definedName>
    <definedName name="BEx5HJZ9FAVNZSSBTAYRPZDYM9NU" localSheetId="10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4" hidden="1">#REF!</definedName>
    <definedName name="BEx5HJZ9FAVNZSSBTAYRPZDYM9NU" localSheetId="9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7" hidden="1">#REF!</definedName>
    <definedName name="BEx5HZ9JMKHNLFWLVUB1WP5B39BL" localSheetId="5" hidden="1">#REF!</definedName>
    <definedName name="BEx5HZ9JMKHNLFWLVUB1WP5B39BL" localSheetId="10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4" hidden="1">#REF!</definedName>
    <definedName name="BEx5HZ9JMKHNLFWLVUB1WP5B39BL" localSheetId="9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7" hidden="1">#REF!</definedName>
    <definedName name="BEx5I17QJ0PQ1OG1IMH69HMQWNEA" localSheetId="5" hidden="1">#REF!</definedName>
    <definedName name="BEx5I17QJ0PQ1OG1IMH69HMQWNEA" localSheetId="10" hidden="1">#REF!</definedName>
    <definedName name="BEx5I17QJ0PQ1OG1IMH69HMQWNEA" localSheetId="3" hidden="1">#REF!</definedName>
    <definedName name="BEx5I17QJ0PQ1OG1IMH69HMQWNEA" localSheetId="1" hidden="1">#REF!</definedName>
    <definedName name="BEx5I17QJ0PQ1OG1IMH69HMQWNEA" localSheetId="4" hidden="1">#REF!</definedName>
    <definedName name="BEx5I17QJ0PQ1OG1IMH69HMQWNEA" localSheetId="9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7" hidden="1">#REF!</definedName>
    <definedName name="BEx5I244LQHZTF3XI66J8705R9XX" localSheetId="5" hidden="1">#REF!</definedName>
    <definedName name="BEx5I244LQHZTF3XI66J8705R9XX" localSheetId="10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4" hidden="1">#REF!</definedName>
    <definedName name="BEx5I244LQHZTF3XI66J8705R9XX" localSheetId="9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7" hidden="1">#REF!</definedName>
    <definedName name="BEx5I8PBP4LIXDGID5BP0THLO0AQ" localSheetId="5" hidden="1">#REF!</definedName>
    <definedName name="BEx5I8PBP4LIXDGID5BP0THLO0AQ" localSheetId="10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4" hidden="1">#REF!</definedName>
    <definedName name="BEx5I8PBP4LIXDGID5BP0THLO0AQ" localSheetId="9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7" hidden="1">#REF!</definedName>
    <definedName name="BEx5I8USVUB3JP4S9OXGMZVMOQXR" localSheetId="5" hidden="1">#REF!</definedName>
    <definedName name="BEx5I8USVUB3JP4S9OXGMZVMOQXR" localSheetId="10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4" hidden="1">#REF!</definedName>
    <definedName name="BEx5I8USVUB3JP4S9OXGMZVMOQXR" localSheetId="9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7" hidden="1">#REF!</definedName>
    <definedName name="BEx5I9GDQSYIAL65UQNDMNFQCS9Y" localSheetId="5" hidden="1">#REF!</definedName>
    <definedName name="BEx5I9GDQSYIAL65UQNDMNFQCS9Y" localSheetId="10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4" hidden="1">#REF!</definedName>
    <definedName name="BEx5I9GDQSYIAL65UQNDMNFQCS9Y" localSheetId="9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7" hidden="1">#REF!</definedName>
    <definedName name="BEx5IBUPG9AWNW5PK7JGRGEJ4OLM" localSheetId="5" hidden="1">#REF!</definedName>
    <definedName name="BEx5IBUPG9AWNW5PK7JGRGEJ4OLM" localSheetId="10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4" hidden="1">#REF!</definedName>
    <definedName name="BEx5IBUPG9AWNW5PK7JGRGEJ4OLM" localSheetId="9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7" hidden="1">#REF!</definedName>
    <definedName name="BEx5IC06RVN8BSAEPREVKHKLCJ2L" localSheetId="5" hidden="1">#REF!</definedName>
    <definedName name="BEx5IC06RVN8BSAEPREVKHKLCJ2L" localSheetId="10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4" hidden="1">#REF!</definedName>
    <definedName name="BEx5IC06RVN8BSAEPREVKHKLCJ2L" localSheetId="9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7" hidden="1">#REF!</definedName>
    <definedName name="BEx5IGY4M04BPXSQF2J4GQYXF85O" localSheetId="5" hidden="1">#REF!</definedName>
    <definedName name="BEx5IGY4M04BPXSQF2J4GQYXF85O" localSheetId="10" hidden="1">#REF!</definedName>
    <definedName name="BEx5IGY4M04BPXSQF2J4GQYXF85O" localSheetId="3" hidden="1">#REF!</definedName>
    <definedName name="BEx5IGY4M04BPXSQF2J4GQYXF85O" localSheetId="1" hidden="1">#REF!</definedName>
    <definedName name="BEx5IGY4M04BPXSQF2J4GQYXF85O" localSheetId="4" hidden="1">#REF!</definedName>
    <definedName name="BEx5IGY4M04BPXSQF2J4GQYXF85O" localSheetId="9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7" hidden="1">#REF!</definedName>
    <definedName name="BEx5IWTZDCLZ5CCDG108STY04SAJ" localSheetId="5" hidden="1">#REF!</definedName>
    <definedName name="BEx5IWTZDCLZ5CCDG108STY04SAJ" localSheetId="10" hidden="1">#REF!</definedName>
    <definedName name="BEx5IWTZDCLZ5CCDG108STY04SAJ" localSheetId="3" hidden="1">#REF!</definedName>
    <definedName name="BEx5IWTZDCLZ5CCDG108STY04SAJ" localSheetId="1" hidden="1">#REF!</definedName>
    <definedName name="BEx5IWTZDCLZ5CCDG108STY04SAJ" localSheetId="4" hidden="1">#REF!</definedName>
    <definedName name="BEx5IWTZDCLZ5CCDG108STY04SAJ" localSheetId="9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7" hidden="1">#REF!</definedName>
    <definedName name="BEx5J0FFP1KS4NGY20AEJI8VREEA" localSheetId="5" hidden="1">#REF!</definedName>
    <definedName name="BEx5J0FFP1KS4NGY20AEJI8VREEA" localSheetId="10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4" hidden="1">#REF!</definedName>
    <definedName name="BEx5J0FFP1KS4NGY20AEJI8VREEA" localSheetId="9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7" hidden="1">#REF!</definedName>
    <definedName name="BEx5J1XE5FVWL6IJV6CWKPN24UBK" localSheetId="5" hidden="1">#REF!</definedName>
    <definedName name="BEx5J1XE5FVWL6IJV6CWKPN24UBK" localSheetId="10" hidden="1">#REF!</definedName>
    <definedName name="BEx5J1XE5FVWL6IJV6CWKPN24UBK" localSheetId="3" hidden="1">#REF!</definedName>
    <definedName name="BEx5J1XE5FVWL6IJV6CWKPN24UBK" localSheetId="1" hidden="1">#REF!</definedName>
    <definedName name="BEx5J1XE5FVWL6IJV6CWKPN24UBK" localSheetId="4" hidden="1">#REF!</definedName>
    <definedName name="BEx5J1XE5FVWL6IJV6CWKPN24UBK" localSheetId="9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7" hidden="1">#REF!</definedName>
    <definedName name="BEx5JF3ZXLDIS8VNKDCY7ZI7H1CI" localSheetId="5" hidden="1">#REF!</definedName>
    <definedName name="BEx5JF3ZXLDIS8VNKDCY7ZI7H1CI" localSheetId="10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4" hidden="1">#REF!</definedName>
    <definedName name="BEx5JF3ZXLDIS8VNKDCY7ZI7H1CI" localSheetId="9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7" hidden="1">#REF!</definedName>
    <definedName name="BEx5JHCZJ8G6OOOW6EF3GABXKH6F" localSheetId="5" hidden="1">#REF!</definedName>
    <definedName name="BEx5JHCZJ8G6OOOW6EF3GABXKH6F" localSheetId="10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4" hidden="1">#REF!</definedName>
    <definedName name="BEx5JHCZJ8G6OOOW6EF3GABXKH6F" localSheetId="9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7" hidden="1">#REF!</definedName>
    <definedName name="BEx5JJB6W446THXQCRUKD3I7RKLP" localSheetId="5" hidden="1">#REF!</definedName>
    <definedName name="BEx5JJB6W446THXQCRUKD3I7RKLP" localSheetId="10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4" hidden="1">#REF!</definedName>
    <definedName name="BEx5JJB6W446THXQCRUKD3I7RKLP" localSheetId="9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7" hidden="1">#REF!</definedName>
    <definedName name="BEx5JNCT8Z7XSSPD5EMNAJELCU2V" localSheetId="5" hidden="1">#REF!</definedName>
    <definedName name="BEx5JNCT8Z7XSSPD5EMNAJELCU2V" localSheetId="10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4" hidden="1">#REF!</definedName>
    <definedName name="BEx5JNCT8Z7XSSPD5EMNAJELCU2V" localSheetId="9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7" hidden="1">#REF!</definedName>
    <definedName name="BEx5JQCNT9Y4RM306CHC8IPY3HBZ" localSheetId="5" hidden="1">#REF!</definedName>
    <definedName name="BEx5JQCNT9Y4RM306CHC8IPY3HBZ" localSheetId="10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4" hidden="1">#REF!</definedName>
    <definedName name="BEx5JQCNT9Y4RM306CHC8IPY3HBZ" localSheetId="9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7" hidden="1">#REF!</definedName>
    <definedName name="BEx5K08PYKE6JOKBYIB006TX619P" localSheetId="5" hidden="1">#REF!</definedName>
    <definedName name="BEx5K08PYKE6JOKBYIB006TX619P" localSheetId="10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4" hidden="1">#REF!</definedName>
    <definedName name="BEx5K08PYKE6JOKBYIB006TX619P" localSheetId="9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7" hidden="1">#REF!</definedName>
    <definedName name="BEx5K4W2S2K7M9V2M304KW93LK8Q" localSheetId="5" hidden="1">#REF!</definedName>
    <definedName name="BEx5K4W2S2K7M9V2M304KW93LK8Q" localSheetId="10" hidden="1">#REF!</definedName>
    <definedName name="BEx5K4W2S2K7M9V2M304KW93LK8Q" localSheetId="3" hidden="1">#REF!</definedName>
    <definedName name="BEx5K4W2S2K7M9V2M304KW93LK8Q" localSheetId="1" hidden="1">#REF!</definedName>
    <definedName name="BEx5K4W2S2K7M9V2M304KW93LK8Q" localSheetId="4" hidden="1">#REF!</definedName>
    <definedName name="BEx5K4W2S2K7M9V2M304KW93LK8Q" localSheetId="9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7" hidden="1">#REF!</definedName>
    <definedName name="BEx5K51DSERT1TR7B4A29R41W4NX" localSheetId="5" hidden="1">#REF!</definedName>
    <definedName name="BEx5K51DSERT1TR7B4A29R41W4NX" localSheetId="10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4" hidden="1">#REF!</definedName>
    <definedName name="BEx5K51DSERT1TR7B4A29R41W4NX" localSheetId="9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7" hidden="1">#REF!</definedName>
    <definedName name="BEx5KBBZ8KCEQK36ARG4ERYOFD4G" localSheetId="5" hidden="1">#REF!</definedName>
    <definedName name="BEx5KBBZ8KCEQK36ARG4ERYOFD4G" localSheetId="10" hidden="1">#REF!</definedName>
    <definedName name="BEx5KBBZ8KCEQK36ARG4ERYOFD4G" localSheetId="3" hidden="1">#REF!</definedName>
    <definedName name="BEx5KBBZ8KCEQK36ARG4ERYOFD4G" localSheetId="1" hidden="1">#REF!</definedName>
    <definedName name="BEx5KBBZ8KCEQK36ARG4ERYOFD4G" localSheetId="4" hidden="1">#REF!</definedName>
    <definedName name="BEx5KBBZ8KCEQK36ARG4ERYOFD4G" localSheetId="9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7" hidden="1">#REF!</definedName>
    <definedName name="BEx5KCOET0DYMY4VILOLGVBX7E3C" localSheetId="5" hidden="1">#REF!</definedName>
    <definedName name="BEx5KCOET0DYMY4VILOLGVBX7E3C" localSheetId="10" hidden="1">#REF!</definedName>
    <definedName name="BEx5KCOET0DYMY4VILOLGVBX7E3C" localSheetId="3" hidden="1">#REF!</definedName>
    <definedName name="BEx5KCOET0DYMY4VILOLGVBX7E3C" localSheetId="1" hidden="1">#REF!</definedName>
    <definedName name="BEx5KCOET0DYMY4VILOLGVBX7E3C" localSheetId="4" hidden="1">#REF!</definedName>
    <definedName name="BEx5KCOET0DYMY4VILOLGVBX7E3C" localSheetId="9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7" hidden="1">#REF!</definedName>
    <definedName name="BEx5KYER580I4T7WTLMUN7NLNP5K" localSheetId="5" hidden="1">#REF!</definedName>
    <definedName name="BEx5KYER580I4T7WTLMUN7NLNP5K" localSheetId="10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4" hidden="1">#REF!</definedName>
    <definedName name="BEx5KYER580I4T7WTLMUN7NLNP5K" localSheetId="9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7" hidden="1">#REF!</definedName>
    <definedName name="BEx5LHLB3M6K4ZKY2F42QBZT30ZH" localSheetId="5" hidden="1">#REF!</definedName>
    <definedName name="BEx5LHLB3M6K4ZKY2F42QBZT30ZH" localSheetId="10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4" hidden="1">#REF!</definedName>
    <definedName name="BEx5LHLB3M6K4ZKY2F42QBZT30ZH" localSheetId="9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7" hidden="1">#REF!</definedName>
    <definedName name="BEx5LKQJG40DO2JR1ZF6KD3PON9K" localSheetId="5" hidden="1">#REF!</definedName>
    <definedName name="BEx5LKQJG40DO2JR1ZF6KD3PON9K" localSheetId="10" hidden="1">#REF!</definedName>
    <definedName name="BEx5LKQJG40DO2JR1ZF6KD3PON9K" localSheetId="3" hidden="1">#REF!</definedName>
    <definedName name="BEx5LKQJG40DO2JR1ZF6KD3PON9K" localSheetId="1" hidden="1">#REF!</definedName>
    <definedName name="BEx5LKQJG40DO2JR1ZF6KD3PON9K" localSheetId="4" hidden="1">#REF!</definedName>
    <definedName name="BEx5LKQJG40DO2JR1ZF6KD3PON9K" localSheetId="9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7" hidden="1">#REF!</definedName>
    <definedName name="BEx5LQA84QRPGAR4FLC7MCT3H9EN" localSheetId="5" hidden="1">#REF!</definedName>
    <definedName name="BEx5LQA84QRPGAR4FLC7MCT3H9EN" localSheetId="10" hidden="1">#REF!</definedName>
    <definedName name="BEx5LQA84QRPGAR4FLC7MCT3H9EN" localSheetId="3" hidden="1">#REF!</definedName>
    <definedName name="BEx5LQA84QRPGAR4FLC7MCT3H9EN" localSheetId="1" hidden="1">#REF!</definedName>
    <definedName name="BEx5LQA84QRPGAR4FLC7MCT3H9EN" localSheetId="4" hidden="1">#REF!</definedName>
    <definedName name="BEx5LQA84QRPGAR4FLC7MCT3H9EN" localSheetId="9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7" hidden="1">#REF!</definedName>
    <definedName name="BEx5LRMNU3HXIE1BUMDHRU31F7JJ" localSheetId="5" hidden="1">#REF!</definedName>
    <definedName name="BEx5LRMNU3HXIE1BUMDHRU31F7JJ" localSheetId="10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4" hidden="1">#REF!</definedName>
    <definedName name="BEx5LRMNU3HXIE1BUMDHRU31F7JJ" localSheetId="9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7" hidden="1">#REF!</definedName>
    <definedName name="BEx5LSJ1LPUAX3ENSPECWPG4J7D1" localSheetId="5" hidden="1">#REF!</definedName>
    <definedName name="BEx5LSJ1LPUAX3ENSPECWPG4J7D1" localSheetId="10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4" hidden="1">#REF!</definedName>
    <definedName name="BEx5LSJ1LPUAX3ENSPECWPG4J7D1" localSheetId="9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7" hidden="1">#REF!</definedName>
    <definedName name="BEx5LTKQ8RQWJE4BC88OP928893U" localSheetId="5" hidden="1">#REF!</definedName>
    <definedName name="BEx5LTKQ8RQWJE4BC88OP928893U" localSheetId="10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4" hidden="1">#REF!</definedName>
    <definedName name="BEx5LTKQ8RQWJE4BC88OP928893U" localSheetId="9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7" hidden="1">#REF!</definedName>
    <definedName name="BEx5M4D4KHXU4JXKDEHZZNRG7NRA" localSheetId="5" hidden="1">#REF!</definedName>
    <definedName name="BEx5M4D4KHXU4JXKDEHZZNRG7NRA" localSheetId="10" hidden="1">#REF!</definedName>
    <definedName name="BEx5M4D4KHXU4JXKDEHZZNRG7NRA" localSheetId="3" hidden="1">#REF!</definedName>
    <definedName name="BEx5M4D4KHXU4JXKDEHZZNRG7NRA" localSheetId="1" hidden="1">#REF!</definedName>
    <definedName name="BEx5M4D4KHXU4JXKDEHZZNRG7NRA" localSheetId="4" hidden="1">#REF!</definedName>
    <definedName name="BEx5M4D4KHXU4JXKDEHZZNRG7NRA" localSheetId="9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7" hidden="1">#REF!</definedName>
    <definedName name="BEx5MB9BR71LZDG7XXQ2EO58JC5F" localSheetId="5" hidden="1">#REF!</definedName>
    <definedName name="BEx5MB9BR71LZDG7XXQ2EO58JC5F" localSheetId="10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4" hidden="1">#REF!</definedName>
    <definedName name="BEx5MB9BR71LZDG7XXQ2EO58JC5F" localSheetId="9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7" hidden="1">#REF!</definedName>
    <definedName name="BEx5MHEF05EVRV5DPTG4KMPWZSUS" localSheetId="5" hidden="1">#REF!</definedName>
    <definedName name="BEx5MHEF05EVRV5DPTG4KMPWZSUS" localSheetId="10" hidden="1">#REF!</definedName>
    <definedName name="BEx5MHEF05EVRV5DPTG4KMPWZSUS" localSheetId="3" hidden="1">#REF!</definedName>
    <definedName name="BEx5MHEF05EVRV5DPTG4KMPWZSUS" localSheetId="1" hidden="1">#REF!</definedName>
    <definedName name="BEx5MHEF05EVRV5DPTG4KMPWZSUS" localSheetId="4" hidden="1">#REF!</definedName>
    <definedName name="BEx5MHEF05EVRV5DPTG4KMPWZSUS" localSheetId="9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7" hidden="1">#REF!</definedName>
    <definedName name="BEx5MLQZM68YQSKARVWTTPINFQ2C" localSheetId="5" hidden="1">#REF!</definedName>
    <definedName name="BEx5MLQZM68YQSKARVWTTPINFQ2C" localSheetId="10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4" hidden="1">#REF!</definedName>
    <definedName name="BEx5MLQZM68YQSKARVWTTPINFQ2C" localSheetId="9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7" hidden="1">#REF!</definedName>
    <definedName name="BEx5MMCJMU7FOOWUCW9EA13B7V5F" localSheetId="5" hidden="1">#REF!</definedName>
    <definedName name="BEx5MMCJMU7FOOWUCW9EA13B7V5F" localSheetId="10" hidden="1">#REF!</definedName>
    <definedName name="BEx5MMCJMU7FOOWUCW9EA13B7V5F" localSheetId="3" hidden="1">#REF!</definedName>
    <definedName name="BEx5MMCJMU7FOOWUCW9EA13B7V5F" localSheetId="1" hidden="1">#REF!</definedName>
    <definedName name="BEx5MMCJMU7FOOWUCW9EA13B7V5F" localSheetId="4" hidden="1">#REF!</definedName>
    <definedName name="BEx5MMCJMU7FOOWUCW9EA13B7V5F" localSheetId="9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7" hidden="1">#REF!</definedName>
    <definedName name="BEx5MVXTKNBXHNWTL43C670E4KXC" localSheetId="5" hidden="1">#REF!</definedName>
    <definedName name="BEx5MVXTKNBXHNWTL43C670E4KXC" localSheetId="10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4" hidden="1">#REF!</definedName>
    <definedName name="BEx5MVXTKNBXHNWTL43C670E4KXC" localSheetId="9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7" hidden="1">#REF!</definedName>
    <definedName name="BEx5MWZGZ3VRB5418C2RNF9H17BQ" localSheetId="5" hidden="1">#REF!</definedName>
    <definedName name="BEx5MWZGZ3VRB5418C2RNF9H17BQ" localSheetId="10" hidden="1">#REF!</definedName>
    <definedName name="BEx5MWZGZ3VRB5418C2RNF9H17BQ" localSheetId="3" hidden="1">#REF!</definedName>
    <definedName name="BEx5MWZGZ3VRB5418C2RNF9H17BQ" localSheetId="1" hidden="1">#REF!</definedName>
    <definedName name="BEx5MWZGZ3VRB5418C2RNF9H17BQ" localSheetId="4" hidden="1">#REF!</definedName>
    <definedName name="BEx5MWZGZ3VRB5418C2RNF9H17BQ" localSheetId="9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7" hidden="1">#REF!</definedName>
    <definedName name="BEx5MX4YD2QV39W04QH9C6AOA0FB" localSheetId="5" hidden="1">#REF!</definedName>
    <definedName name="BEx5MX4YD2QV39W04QH9C6AOA0FB" localSheetId="10" hidden="1">#REF!</definedName>
    <definedName name="BEx5MX4YD2QV39W04QH9C6AOA0FB" localSheetId="3" hidden="1">#REF!</definedName>
    <definedName name="BEx5MX4YD2QV39W04QH9C6AOA0FB" localSheetId="1" hidden="1">#REF!</definedName>
    <definedName name="BEx5MX4YD2QV39W04QH9C6AOA0FB" localSheetId="4" hidden="1">#REF!</definedName>
    <definedName name="BEx5MX4YD2QV39W04QH9C6AOA0FB" localSheetId="9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7" hidden="1">#REF!</definedName>
    <definedName name="BEx5N3A8LULD7YBJH5J83X27PZSW" localSheetId="5" hidden="1">#REF!</definedName>
    <definedName name="BEx5N3A8LULD7YBJH5J83X27PZSW" localSheetId="10" hidden="1">#REF!</definedName>
    <definedName name="BEx5N3A8LULD7YBJH5J83X27PZSW" localSheetId="3" hidden="1">#REF!</definedName>
    <definedName name="BEx5N3A8LULD7YBJH5J83X27PZSW" localSheetId="1" hidden="1">#REF!</definedName>
    <definedName name="BEx5N3A8LULD7YBJH5J83X27PZSW" localSheetId="4" hidden="1">#REF!</definedName>
    <definedName name="BEx5N3A8LULD7YBJH5J83X27PZSW" localSheetId="9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7" hidden="1">#REF!</definedName>
    <definedName name="BEx5N4XI4PWB1W9PMZ4O5R0HWTYD" localSheetId="5" hidden="1">#REF!</definedName>
    <definedName name="BEx5N4XI4PWB1W9PMZ4O5R0HWTYD" localSheetId="10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4" hidden="1">#REF!</definedName>
    <definedName name="BEx5N4XI4PWB1W9PMZ4O5R0HWTYD" localSheetId="9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7" hidden="1">#REF!</definedName>
    <definedName name="BEx5N8DH1SY888WI2GZ2D6E9XCXB" localSheetId="5" hidden="1">#REF!</definedName>
    <definedName name="BEx5N8DH1SY888WI2GZ2D6E9XCXB" localSheetId="10" hidden="1">#REF!</definedName>
    <definedName name="BEx5N8DH1SY888WI2GZ2D6E9XCXB" localSheetId="3" hidden="1">#REF!</definedName>
    <definedName name="BEx5N8DH1SY888WI2GZ2D6E9XCXB" localSheetId="1" hidden="1">#REF!</definedName>
    <definedName name="BEx5N8DH1SY888WI2GZ2D6E9XCXB" localSheetId="4" hidden="1">#REF!</definedName>
    <definedName name="BEx5N8DH1SY888WI2GZ2D6E9XCXB" localSheetId="9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7" hidden="1">#REF!</definedName>
    <definedName name="BEx5NA68N6FJFX9UJXK4M14U487F" localSheetId="5" hidden="1">#REF!</definedName>
    <definedName name="BEx5NA68N6FJFX9UJXK4M14U487F" localSheetId="10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4" hidden="1">#REF!</definedName>
    <definedName name="BEx5NA68N6FJFX9UJXK4M14U487F" localSheetId="9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7" hidden="1">#REF!</definedName>
    <definedName name="BEx5NIKBG2GDJOYGE3WCXKU7YY51" localSheetId="5" hidden="1">#REF!</definedName>
    <definedName name="BEx5NIKBG2GDJOYGE3WCXKU7YY51" localSheetId="10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4" hidden="1">#REF!</definedName>
    <definedName name="BEx5NIKBG2GDJOYGE3WCXKU7YY51" localSheetId="9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7" hidden="1">#REF!</definedName>
    <definedName name="BEx5NV06L5J5IMKGOMGKGJ4PBZCD" localSheetId="5" hidden="1">#REF!</definedName>
    <definedName name="BEx5NV06L5J5IMKGOMGKGJ4PBZCD" localSheetId="10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4" hidden="1">#REF!</definedName>
    <definedName name="BEx5NV06L5J5IMKGOMGKGJ4PBZCD" localSheetId="9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7" hidden="1">#REF!</definedName>
    <definedName name="BEx5NW1V6AB25NEEX9VPHRXWJDSS" localSheetId="5" hidden="1">#REF!</definedName>
    <definedName name="BEx5NW1V6AB25NEEX9VPHRXWJDSS" localSheetId="10" hidden="1">#REF!</definedName>
    <definedName name="BEx5NW1V6AB25NEEX9VPHRXWJDSS" localSheetId="3" hidden="1">#REF!</definedName>
    <definedName name="BEx5NW1V6AB25NEEX9VPHRXWJDSS" localSheetId="1" hidden="1">#REF!</definedName>
    <definedName name="BEx5NW1V6AB25NEEX9VPHRXWJDSS" localSheetId="4" hidden="1">#REF!</definedName>
    <definedName name="BEx5NW1V6AB25NEEX9VPHRXWJDSS" localSheetId="9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7" hidden="1">#REF!</definedName>
    <definedName name="BEx5NWSXWACAUHWVZAI57DGZ8OCQ" localSheetId="5" hidden="1">#REF!</definedName>
    <definedName name="BEx5NWSXWACAUHWVZAI57DGZ8OCQ" localSheetId="10" hidden="1">#REF!</definedName>
    <definedName name="BEx5NWSXWACAUHWVZAI57DGZ8OCQ" localSheetId="3" hidden="1">#REF!</definedName>
    <definedName name="BEx5NWSXWACAUHWVZAI57DGZ8OCQ" localSheetId="1" hidden="1">#REF!</definedName>
    <definedName name="BEx5NWSXWACAUHWVZAI57DGZ8OCQ" localSheetId="4" hidden="1">#REF!</definedName>
    <definedName name="BEx5NWSXWACAUHWVZAI57DGZ8OCQ" localSheetId="9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7" hidden="1">#REF!</definedName>
    <definedName name="BEx5NZSSQ6PY99ZX2D7Q9IGOR34W" localSheetId="5" hidden="1">#REF!</definedName>
    <definedName name="BEx5NZSSQ6PY99ZX2D7Q9IGOR34W" localSheetId="10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4" hidden="1">#REF!</definedName>
    <definedName name="BEx5NZSSQ6PY99ZX2D7Q9IGOR34W" localSheetId="9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7" hidden="1">#REF!</definedName>
    <definedName name="BEx5O2N9HTGG4OJHR62PKFMNZTTW" localSheetId="5" hidden="1">#REF!</definedName>
    <definedName name="BEx5O2N9HTGG4OJHR62PKFMNZTTW" localSheetId="10" hidden="1">#REF!</definedName>
    <definedName name="BEx5O2N9HTGG4OJHR62PKFMNZTTW" localSheetId="3" hidden="1">#REF!</definedName>
    <definedName name="BEx5O2N9HTGG4OJHR62PKFMNZTTW" localSheetId="1" hidden="1">#REF!</definedName>
    <definedName name="BEx5O2N9HTGG4OJHR62PKFMNZTTW" localSheetId="4" hidden="1">#REF!</definedName>
    <definedName name="BEx5O2N9HTGG4OJHR62PKFMNZTTW" localSheetId="9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7" hidden="1">#REF!</definedName>
    <definedName name="BEx5O3ZUQ2OARA1CDOZ3NC4UE5AA" localSheetId="5" hidden="1">#REF!</definedName>
    <definedName name="BEx5O3ZUQ2OARA1CDOZ3NC4UE5AA" localSheetId="10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4" hidden="1">#REF!</definedName>
    <definedName name="BEx5O3ZUQ2OARA1CDOZ3NC4UE5AA" localSheetId="9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7" hidden="1">#REF!</definedName>
    <definedName name="BEx5OAFS0NJ2CB86A02E1JYHMLQ1" localSheetId="5" hidden="1">#REF!</definedName>
    <definedName name="BEx5OAFS0NJ2CB86A02E1JYHMLQ1" localSheetId="10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4" hidden="1">#REF!</definedName>
    <definedName name="BEx5OAFS0NJ2CB86A02E1JYHMLQ1" localSheetId="9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7" hidden="1">#REF!</definedName>
    <definedName name="BEx5OG4RPU8W1ETWDWM234NYYYEN" localSheetId="5" hidden="1">#REF!</definedName>
    <definedName name="BEx5OG4RPU8W1ETWDWM234NYYYEN" localSheetId="10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4" hidden="1">#REF!</definedName>
    <definedName name="BEx5OG4RPU8W1ETWDWM234NYYYEN" localSheetId="9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7" hidden="1">#REF!</definedName>
    <definedName name="BEx5OP9Y43F99O2IT69MKCCXGL61" localSheetId="5" hidden="1">#REF!</definedName>
    <definedName name="BEx5OP9Y43F99O2IT69MKCCXGL61" localSheetId="10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4" hidden="1">#REF!</definedName>
    <definedName name="BEx5OP9Y43F99O2IT69MKCCXGL61" localSheetId="9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7" hidden="1">#REF!</definedName>
    <definedName name="BEx5P9Y9RDXNUAJ6CZ2LHMM8IM7T" localSheetId="5" hidden="1">#REF!</definedName>
    <definedName name="BEx5P9Y9RDXNUAJ6CZ2LHMM8IM7T" localSheetId="10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4" hidden="1">#REF!</definedName>
    <definedName name="BEx5P9Y9RDXNUAJ6CZ2LHMM8IM7T" localSheetId="9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7" hidden="1">#REF!</definedName>
    <definedName name="BEx5PHWB2C0D5QLP3BZIP3UO7DIZ" localSheetId="5" hidden="1">#REF!</definedName>
    <definedName name="BEx5PHWB2C0D5QLP3BZIP3UO7DIZ" localSheetId="10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4" hidden="1">#REF!</definedName>
    <definedName name="BEx5PHWB2C0D5QLP3BZIP3UO7DIZ" localSheetId="9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7" hidden="1">#REF!</definedName>
    <definedName name="BEx5PJP02W68K2E46L5C5YBSNU6T" localSheetId="5" hidden="1">#REF!</definedName>
    <definedName name="BEx5PJP02W68K2E46L5C5YBSNU6T" localSheetId="10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4" hidden="1">#REF!</definedName>
    <definedName name="BEx5PJP02W68K2E46L5C5YBSNU6T" localSheetId="9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7" hidden="1">#REF!</definedName>
    <definedName name="BEx5PLCA8DOMAU315YCS5275L2HS" localSheetId="5" hidden="1">#REF!</definedName>
    <definedName name="BEx5PLCA8DOMAU315YCS5275L2HS" localSheetId="10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4" hidden="1">#REF!</definedName>
    <definedName name="BEx5PLCA8DOMAU315YCS5275L2HS" localSheetId="9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7" hidden="1">#REF!</definedName>
    <definedName name="BEx5PRXMZ5M65Z732WNNGV564C2J" localSheetId="5" hidden="1">#REF!</definedName>
    <definedName name="BEx5PRXMZ5M65Z732WNNGV564C2J" localSheetId="10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4" hidden="1">#REF!</definedName>
    <definedName name="BEx5PRXMZ5M65Z732WNNGV564C2J" localSheetId="9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7" hidden="1">#REF!</definedName>
    <definedName name="BEx5Q29Y91E64DPE0YY53A6YHF3Y" localSheetId="5" hidden="1">#REF!</definedName>
    <definedName name="BEx5Q29Y91E64DPE0YY53A6YHF3Y" localSheetId="10" hidden="1">#REF!</definedName>
    <definedName name="BEx5Q29Y91E64DPE0YY53A6YHF3Y" localSheetId="3" hidden="1">#REF!</definedName>
    <definedName name="BEx5Q29Y91E64DPE0YY53A6YHF3Y" localSheetId="1" hidden="1">#REF!</definedName>
    <definedName name="BEx5Q29Y91E64DPE0YY53A6YHF3Y" localSheetId="4" hidden="1">#REF!</definedName>
    <definedName name="BEx5Q29Y91E64DPE0YY53A6YHF3Y" localSheetId="9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7" hidden="1">#REF!</definedName>
    <definedName name="BEx5QPSW4IPLH50WSR87HRER05RF" localSheetId="5" hidden="1">#REF!</definedName>
    <definedName name="BEx5QPSW4IPLH50WSR87HRER05RF" localSheetId="10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4" hidden="1">#REF!</definedName>
    <definedName name="BEx5QPSW4IPLH50WSR87HRER05RF" localSheetId="9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7" hidden="1">#REF!</definedName>
    <definedName name="BEx73V0EP8EMNRC3EZJJKKVKWQVB" localSheetId="5" hidden="1">#REF!</definedName>
    <definedName name="BEx73V0EP8EMNRC3EZJJKKVKWQVB" localSheetId="10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4" hidden="1">#REF!</definedName>
    <definedName name="BEx73V0EP8EMNRC3EZJJKKVKWQVB" localSheetId="9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7" hidden="1">#REF!</definedName>
    <definedName name="BEx741WJHIJVXUX131SBXTVW8D71" localSheetId="5" hidden="1">#REF!</definedName>
    <definedName name="BEx741WJHIJVXUX131SBXTVW8D71" localSheetId="10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4" hidden="1">#REF!</definedName>
    <definedName name="BEx741WJHIJVXUX131SBXTVW8D71" localSheetId="9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7" hidden="1">#REF!</definedName>
    <definedName name="BEx74Q6H3O7133AWQXWC21MI2UFT" localSheetId="5" hidden="1">#REF!</definedName>
    <definedName name="BEx74Q6H3O7133AWQXWC21MI2UFT" localSheetId="10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4" hidden="1">#REF!</definedName>
    <definedName name="BEx74Q6H3O7133AWQXWC21MI2UFT" localSheetId="9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7" hidden="1">#REF!</definedName>
    <definedName name="BEx74R2VQ8BSMKPX25262AU3VZF7" localSheetId="5" hidden="1">#REF!</definedName>
    <definedName name="BEx74R2VQ8BSMKPX25262AU3VZF7" localSheetId="10" hidden="1">#REF!</definedName>
    <definedName name="BEx74R2VQ8BSMKPX25262AU3VZF7" localSheetId="3" hidden="1">#REF!</definedName>
    <definedName name="BEx74R2VQ8BSMKPX25262AU3VZF7" localSheetId="1" hidden="1">#REF!</definedName>
    <definedName name="BEx74R2VQ8BSMKPX25262AU3VZF7" localSheetId="4" hidden="1">#REF!</definedName>
    <definedName name="BEx74R2VQ8BSMKPX25262AU3VZF7" localSheetId="9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7" hidden="1">#REF!</definedName>
    <definedName name="BEx74W6BJ8ENO3J25WNM5H5APKA3" localSheetId="5" hidden="1">#REF!</definedName>
    <definedName name="BEx74W6BJ8ENO3J25WNM5H5APKA3" localSheetId="10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4" hidden="1">#REF!</definedName>
    <definedName name="BEx74W6BJ8ENO3J25WNM5H5APKA3" localSheetId="9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7" hidden="1">#REF!</definedName>
    <definedName name="BEx74YKLW1FKLWC3DJ2ELZBZBY1M" localSheetId="5" hidden="1">#REF!</definedName>
    <definedName name="BEx74YKLW1FKLWC3DJ2ELZBZBY1M" localSheetId="10" hidden="1">#REF!</definedName>
    <definedName name="BEx74YKLW1FKLWC3DJ2ELZBZBY1M" localSheetId="3" hidden="1">#REF!</definedName>
    <definedName name="BEx74YKLW1FKLWC3DJ2ELZBZBY1M" localSheetId="1" hidden="1">#REF!</definedName>
    <definedName name="BEx74YKLW1FKLWC3DJ2ELZBZBY1M" localSheetId="4" hidden="1">#REF!</definedName>
    <definedName name="BEx74YKLW1FKLWC3DJ2ELZBZBY1M" localSheetId="9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7" hidden="1">#REF!</definedName>
    <definedName name="BEx755GRRD9BL27YHLH5QWIYLWB7" localSheetId="5" hidden="1">#REF!</definedName>
    <definedName name="BEx755GRRD9BL27YHLH5QWIYLWB7" localSheetId="10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4" hidden="1">#REF!</definedName>
    <definedName name="BEx755GRRD9BL27YHLH5QWIYLWB7" localSheetId="9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7" hidden="1">#REF!</definedName>
    <definedName name="BEx759D1D5SXS5ELLZVBI0SXYUNF" localSheetId="5" hidden="1">#REF!</definedName>
    <definedName name="BEx759D1D5SXS5ELLZVBI0SXYUNF" localSheetId="10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4" hidden="1">#REF!</definedName>
    <definedName name="BEx759D1D5SXS5ELLZVBI0SXYUNF" localSheetId="9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7" hidden="1">#REF!</definedName>
    <definedName name="BEx75DPEQTX055IZ2L8UVLJOT1DD" localSheetId="5" hidden="1">#REF!</definedName>
    <definedName name="BEx75DPEQTX055IZ2L8UVLJOT1DD" localSheetId="10" hidden="1">#REF!</definedName>
    <definedName name="BEx75DPEQTX055IZ2L8UVLJOT1DD" localSheetId="3" hidden="1">#REF!</definedName>
    <definedName name="BEx75DPEQTX055IZ2L8UVLJOT1DD" localSheetId="1" hidden="1">#REF!</definedName>
    <definedName name="BEx75DPEQTX055IZ2L8UVLJOT1DD" localSheetId="4" hidden="1">#REF!</definedName>
    <definedName name="BEx75DPEQTX055IZ2L8UVLJOT1DD" localSheetId="9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7" hidden="1">#REF!</definedName>
    <definedName name="BEx75GJZSZHUDN6OOAGQYFUDA2LP" localSheetId="5" hidden="1">#REF!</definedName>
    <definedName name="BEx75GJZSZHUDN6OOAGQYFUDA2LP" localSheetId="10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4" hidden="1">#REF!</definedName>
    <definedName name="BEx75GJZSZHUDN6OOAGQYFUDA2LP" localSheetId="9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7" hidden="1">#REF!</definedName>
    <definedName name="BEx75HGCCV5K4UCJWYV8EV9AG5YT" localSheetId="5" hidden="1">#REF!</definedName>
    <definedName name="BEx75HGCCV5K4UCJWYV8EV9AG5YT" localSheetId="10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4" hidden="1">#REF!</definedName>
    <definedName name="BEx75HGCCV5K4UCJWYV8EV9AG5YT" localSheetId="9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7" hidden="1">#REF!</definedName>
    <definedName name="BEx75PZT8TY5P13U978NVBUXKHT4" localSheetId="5" hidden="1">#REF!</definedName>
    <definedName name="BEx75PZT8TY5P13U978NVBUXKHT4" localSheetId="10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4" hidden="1">#REF!</definedName>
    <definedName name="BEx75PZT8TY5P13U978NVBUXKHT4" localSheetId="9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7" hidden="1">#REF!</definedName>
    <definedName name="BEx75T55F7GML8V1DMWL26WRT006" localSheetId="5" hidden="1">#REF!</definedName>
    <definedName name="BEx75T55F7GML8V1DMWL26WRT006" localSheetId="10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4" hidden="1">#REF!</definedName>
    <definedName name="BEx75T55F7GML8V1DMWL26WRT006" localSheetId="9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7" hidden="1">#REF!</definedName>
    <definedName name="BEx75VJGR07JY6UUWURQ4PJ29UKC" localSheetId="5" hidden="1">#REF!</definedName>
    <definedName name="BEx75VJGR07JY6UUWURQ4PJ29UKC" localSheetId="10" hidden="1">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4" hidden="1">#REF!</definedName>
    <definedName name="BEx75VJGR07JY6UUWURQ4PJ29UKC" localSheetId="9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7" hidden="1">#REF!</definedName>
    <definedName name="BEx7696AZUPB1PK30JJQUWUELQPJ" localSheetId="5" hidden="1">#REF!</definedName>
    <definedName name="BEx7696AZUPB1PK30JJQUWUELQPJ" localSheetId="10" hidden="1">#REF!</definedName>
    <definedName name="BEx7696AZUPB1PK30JJQUWUELQPJ" localSheetId="3" hidden="1">#REF!</definedName>
    <definedName name="BEx7696AZUPB1PK30JJQUWUELQPJ" localSheetId="1" hidden="1">#REF!</definedName>
    <definedName name="BEx7696AZUPB1PK30JJQUWUELQPJ" localSheetId="4" hidden="1">#REF!</definedName>
    <definedName name="BEx7696AZUPB1PK30JJQUWUELQPJ" localSheetId="9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7" hidden="1">#REF!</definedName>
    <definedName name="BEx76PNR8S4T4VUQS0KU58SEX0VN" localSheetId="5" hidden="1">#REF!</definedName>
    <definedName name="BEx76PNR8S4T4VUQS0KU58SEX0VN" localSheetId="10" hidden="1">#REF!</definedName>
    <definedName name="BEx76PNR8S4T4VUQS0KU58SEX0VN" localSheetId="3" hidden="1">#REF!</definedName>
    <definedName name="BEx76PNR8S4T4VUQS0KU58SEX0VN" localSheetId="1" hidden="1">#REF!</definedName>
    <definedName name="BEx76PNR8S4T4VUQS0KU58SEX0VN" localSheetId="4" hidden="1">#REF!</definedName>
    <definedName name="BEx76PNR8S4T4VUQS0KU58SEX0VN" localSheetId="9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7" hidden="1">#REF!</definedName>
    <definedName name="BEx76YY7ODSIKDD9VDF9TLTDM18I" localSheetId="5" hidden="1">#REF!</definedName>
    <definedName name="BEx76YY7ODSIKDD9VDF9TLTDM18I" localSheetId="10" hidden="1">#REF!</definedName>
    <definedName name="BEx76YY7ODSIKDD9VDF9TLTDM18I" localSheetId="3" hidden="1">#REF!</definedName>
    <definedName name="BEx76YY7ODSIKDD9VDF9TLTDM18I" localSheetId="1" hidden="1">#REF!</definedName>
    <definedName name="BEx76YY7ODSIKDD9VDF9TLTDM18I" localSheetId="4" hidden="1">#REF!</definedName>
    <definedName name="BEx76YY7ODSIKDD9VDF9TLTDM18I" localSheetId="9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7" hidden="1">#REF!</definedName>
    <definedName name="BEx7705E86I9B7DTKMMJMAFSYMUL" localSheetId="5" hidden="1">#REF!</definedName>
    <definedName name="BEx7705E86I9B7DTKMMJMAFSYMUL" localSheetId="10" hidden="1">#REF!</definedName>
    <definedName name="BEx7705E86I9B7DTKMMJMAFSYMUL" localSheetId="3" hidden="1">#REF!</definedName>
    <definedName name="BEx7705E86I9B7DTKMMJMAFSYMUL" localSheetId="1" hidden="1">#REF!</definedName>
    <definedName name="BEx7705E86I9B7DTKMMJMAFSYMUL" localSheetId="4" hidden="1">#REF!</definedName>
    <definedName name="BEx7705E86I9B7DTKMMJMAFSYMUL" localSheetId="9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7" hidden="1">#REF!</definedName>
    <definedName name="BEx7741OUGLA0WJQLQRUJSL4DE00" localSheetId="5" hidden="1">#REF!</definedName>
    <definedName name="BEx7741OUGLA0WJQLQRUJSL4DE00" localSheetId="10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4" hidden="1">#REF!</definedName>
    <definedName name="BEx7741OUGLA0WJQLQRUJSL4DE00" localSheetId="9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7" hidden="1">#REF!</definedName>
    <definedName name="BEx774N83DXLJZ54Q42PWIJZ2DN1" localSheetId="5" hidden="1">#REF!</definedName>
    <definedName name="BEx774N83DXLJZ54Q42PWIJZ2DN1" localSheetId="1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4" hidden="1">#REF!</definedName>
    <definedName name="BEx774N83DXLJZ54Q42PWIJZ2DN1" localSheetId="9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7" hidden="1">#REF!</definedName>
    <definedName name="BEx779QNIY3061ZV9BR462WKEGRW" localSheetId="5" hidden="1">#REF!</definedName>
    <definedName name="BEx779QNIY3061ZV9BR462WKEGRW" localSheetId="10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4" hidden="1">#REF!</definedName>
    <definedName name="BEx779QNIY3061ZV9BR462WKEGRW" localSheetId="9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7" hidden="1">#REF!</definedName>
    <definedName name="BEx77G19QU9A95CNHE6QMVSQR2T3" localSheetId="5" hidden="1">#REF!</definedName>
    <definedName name="BEx77G19QU9A95CNHE6QMVSQR2T3" localSheetId="10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4" hidden="1">#REF!</definedName>
    <definedName name="BEx77G19QU9A95CNHE6QMVSQR2T3" localSheetId="9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7" hidden="1">#REF!</definedName>
    <definedName name="BEx77P0S3GVMS7BJUL9OWUGJ1B02" localSheetId="5" hidden="1">#REF!</definedName>
    <definedName name="BEx77P0S3GVMS7BJUL9OWUGJ1B02" localSheetId="10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4" hidden="1">#REF!</definedName>
    <definedName name="BEx77P0S3GVMS7BJUL9OWUGJ1B02" localSheetId="9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7" hidden="1">#REF!</definedName>
    <definedName name="BEx77QDESURI6WW5582YXSK3A972" localSheetId="5" hidden="1">#REF!</definedName>
    <definedName name="BEx77QDESURI6WW5582YXSK3A972" localSheetId="10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4" hidden="1">#REF!</definedName>
    <definedName name="BEx77QDESURI6WW5582YXSK3A972" localSheetId="9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7" hidden="1">#REF!</definedName>
    <definedName name="BEx77VBI9XOPFHKEWU5EHQ9J675Y" localSheetId="5" hidden="1">#REF!</definedName>
    <definedName name="BEx77VBI9XOPFHKEWU5EHQ9J675Y" localSheetId="10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4" hidden="1">#REF!</definedName>
    <definedName name="BEx77VBI9XOPFHKEWU5EHQ9J675Y" localSheetId="9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7" hidden="1">#REF!</definedName>
    <definedName name="BEx7809GQOCLHSNH95VOYIX7P1TV" localSheetId="5" hidden="1">#REF!</definedName>
    <definedName name="BEx7809GQOCLHSNH95VOYIX7P1TV" localSheetId="10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4" hidden="1">#REF!</definedName>
    <definedName name="BEx7809GQOCLHSNH95VOYIX7P1TV" localSheetId="9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7" hidden="1">#REF!</definedName>
    <definedName name="BEx780K8XAXUHGVZGZWQ74DK4CI3" localSheetId="5" hidden="1">#REF!</definedName>
    <definedName name="BEx780K8XAXUHGVZGZWQ74DK4CI3" localSheetId="10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4" hidden="1">#REF!</definedName>
    <definedName name="BEx780K8XAXUHGVZGZWQ74DK4CI3" localSheetId="9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7" hidden="1">#REF!</definedName>
    <definedName name="BEx78226TN58UE0CTY98YEDU0LSL" localSheetId="5" hidden="1">#REF!</definedName>
    <definedName name="BEx78226TN58UE0CTY98YEDU0LSL" localSheetId="10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4" hidden="1">#REF!</definedName>
    <definedName name="BEx78226TN58UE0CTY98YEDU0LSL" localSheetId="9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7" hidden="1">#REF!</definedName>
    <definedName name="BEx7881ZZBWHRAX6W2GY19J8MGEQ" localSheetId="5" hidden="1">#REF!</definedName>
    <definedName name="BEx7881ZZBWHRAX6W2GY19J8MGEQ" localSheetId="10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4" hidden="1">#REF!</definedName>
    <definedName name="BEx7881ZZBWHRAX6W2GY19J8MGEQ" localSheetId="9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7" hidden="1">#REF!</definedName>
    <definedName name="BEx78BSYINF85GYNSCIRD95PH86Q" localSheetId="5" hidden="1">#REF!</definedName>
    <definedName name="BEx78BSYINF85GYNSCIRD95PH86Q" localSheetId="10" hidden="1">#REF!</definedName>
    <definedName name="BEx78BSYINF85GYNSCIRD95PH86Q" localSheetId="3" hidden="1">#REF!</definedName>
    <definedName name="BEx78BSYINF85GYNSCIRD95PH86Q" localSheetId="1" hidden="1">#REF!</definedName>
    <definedName name="BEx78BSYINF85GYNSCIRD95PH86Q" localSheetId="4" hidden="1">#REF!</definedName>
    <definedName name="BEx78BSYINF85GYNSCIRD95PH86Q" localSheetId="9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7" hidden="1">#REF!</definedName>
    <definedName name="BEx78HHRIWDLHQX2LG0HWFRYEL1T" localSheetId="5" hidden="1">#REF!</definedName>
    <definedName name="BEx78HHRIWDLHQX2LG0HWFRYEL1T" localSheetId="10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4" hidden="1">#REF!</definedName>
    <definedName name="BEx78HHRIWDLHQX2LG0HWFRYEL1T" localSheetId="9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7" hidden="1">#REF!</definedName>
    <definedName name="BEx78QC4X2YVM9K6MQRB2WJG36N3" localSheetId="5" hidden="1">#REF!</definedName>
    <definedName name="BEx78QC4X2YVM9K6MQRB2WJG36N3" localSheetId="10" hidden="1">#REF!</definedName>
    <definedName name="BEx78QC4X2YVM9K6MQRB2WJG36N3" localSheetId="3" hidden="1">#REF!</definedName>
    <definedName name="BEx78QC4X2YVM9K6MQRB2WJG36N3" localSheetId="1" hidden="1">#REF!</definedName>
    <definedName name="BEx78QC4X2YVM9K6MQRB2WJG36N3" localSheetId="4" hidden="1">#REF!</definedName>
    <definedName name="BEx78QC4X2YVM9K6MQRB2WJG36N3" localSheetId="9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7" hidden="1">#REF!</definedName>
    <definedName name="BEx78QMXZ2P1ZB3HJ9O50DWHCMXR" localSheetId="5" hidden="1">#REF!</definedName>
    <definedName name="BEx78QMXZ2P1ZB3HJ9O50DWHCMXR" localSheetId="10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4" hidden="1">#REF!</definedName>
    <definedName name="BEx78QMXZ2P1ZB3HJ9O50DWHCMXR" localSheetId="9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7" hidden="1">#REF!</definedName>
    <definedName name="BEx78SFO5VR28677DWZEMDN7G86X" localSheetId="5" hidden="1">#REF!</definedName>
    <definedName name="BEx78SFO5VR28677DWZEMDN7G86X" localSheetId="10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4" hidden="1">#REF!</definedName>
    <definedName name="BEx78SFO5VR28677DWZEMDN7G86X" localSheetId="9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7" hidden="1">#REF!</definedName>
    <definedName name="BEx78SFOYH1Z0ZDTO47W2M60TW6K" localSheetId="5" hidden="1">#REF!</definedName>
    <definedName name="BEx78SFOYH1Z0ZDTO47W2M60TW6K" localSheetId="10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4" hidden="1">#REF!</definedName>
    <definedName name="BEx78SFOYH1Z0ZDTO47W2M60TW6K" localSheetId="9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7" hidden="1">#REF!</definedName>
    <definedName name="BEx7974EARYYX2ICWU0YC50VO5D8" localSheetId="5" hidden="1">#REF!</definedName>
    <definedName name="BEx7974EARYYX2ICWU0YC50VO5D8" localSheetId="10" hidden="1">#REF!</definedName>
    <definedName name="BEx7974EARYYX2ICWU0YC50VO5D8" localSheetId="3" hidden="1">#REF!</definedName>
    <definedName name="BEx7974EARYYX2ICWU0YC50VO5D8" localSheetId="1" hidden="1">#REF!</definedName>
    <definedName name="BEx7974EARYYX2ICWU0YC50VO5D8" localSheetId="4" hidden="1">#REF!</definedName>
    <definedName name="BEx7974EARYYX2ICWU0YC50VO5D8" localSheetId="9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7" hidden="1">#REF!</definedName>
    <definedName name="BEx79JK3E6JO8MX4O35A5G8NZCC8" localSheetId="5" hidden="1">#REF!</definedName>
    <definedName name="BEx79JK3E6JO8MX4O35A5G8NZCC8" localSheetId="10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4" hidden="1">#REF!</definedName>
    <definedName name="BEx79JK3E6JO8MX4O35A5G8NZCC8" localSheetId="9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7" hidden="1">#REF!</definedName>
    <definedName name="BEx79OCP4HQ6XP8EWNGEUDLOZBBS" localSheetId="5" hidden="1">#REF!</definedName>
    <definedName name="BEx79OCP4HQ6XP8EWNGEUDLOZBBS" localSheetId="10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4" hidden="1">#REF!</definedName>
    <definedName name="BEx79OCP4HQ6XP8EWNGEUDLOZBBS" localSheetId="9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7" hidden="1">#REF!</definedName>
    <definedName name="BEx79SEAYKUZB0H4LYBCD6WWJBG2" localSheetId="5" hidden="1">#REF!</definedName>
    <definedName name="BEx79SEAYKUZB0H4LYBCD6WWJBG2" localSheetId="10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4" hidden="1">#REF!</definedName>
    <definedName name="BEx79SEAYKUZB0H4LYBCD6WWJBG2" localSheetId="9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7" hidden="1">#REF!</definedName>
    <definedName name="BEx79SJRHTLS9PYM69O9BWW1FMJK" localSheetId="5" hidden="1">#REF!</definedName>
    <definedName name="BEx79SJRHTLS9PYM69O9BWW1FMJK" localSheetId="10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4" hidden="1">#REF!</definedName>
    <definedName name="BEx79SJRHTLS9PYM69O9BWW1FMJK" localSheetId="9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7" hidden="1">#REF!</definedName>
    <definedName name="BEx79YJJLBELICW9F9FRYSCQ101L" localSheetId="5" hidden="1">#REF!</definedName>
    <definedName name="BEx79YJJLBELICW9F9FRYSCQ101L" localSheetId="10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4" hidden="1">#REF!</definedName>
    <definedName name="BEx79YJJLBELICW9F9FRYSCQ101L" localSheetId="9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7" hidden="1">#REF!</definedName>
    <definedName name="BEx79YUC7B0V77FSBGIRCY1BR4VK" localSheetId="5" hidden="1">#REF!</definedName>
    <definedName name="BEx79YUC7B0V77FSBGIRCY1BR4VK" localSheetId="10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4" hidden="1">#REF!</definedName>
    <definedName name="BEx79YUC7B0V77FSBGIRCY1BR4VK" localSheetId="9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7" hidden="1">#REF!</definedName>
    <definedName name="BEx7A06T3RC2891FUX05G3QPRAUE" localSheetId="5" hidden="1">#REF!</definedName>
    <definedName name="BEx7A06T3RC2891FUX05G3QPRAUE" localSheetId="10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4" hidden="1">#REF!</definedName>
    <definedName name="BEx7A06T3RC2891FUX05G3QPRAUE" localSheetId="9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7" hidden="1">#REF!</definedName>
    <definedName name="BEx7A9S3JA1X7FH4CFSQLTZC4691" localSheetId="5" hidden="1">#REF!</definedName>
    <definedName name="BEx7A9S3JA1X7FH4CFSQLTZC4691" localSheetId="10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4" hidden="1">#REF!</definedName>
    <definedName name="BEx7A9S3JA1X7FH4CFSQLTZC4691" localSheetId="9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7" hidden="1">#REF!</definedName>
    <definedName name="BEx7ABA2C9IWH5VSLVLLLCY62161" localSheetId="5" hidden="1">#REF!</definedName>
    <definedName name="BEx7ABA2C9IWH5VSLVLLLCY62161" localSheetId="10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4" hidden="1">#REF!</definedName>
    <definedName name="BEx7ABA2C9IWH5VSLVLLLCY62161" localSheetId="9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7" hidden="1">#REF!</definedName>
    <definedName name="BEx7AE4LPLX8N85BYB0WCO5S7ZPV" localSheetId="5" hidden="1">#REF!</definedName>
    <definedName name="BEx7AE4LPLX8N85BYB0WCO5S7ZPV" localSheetId="10" hidden="1">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4" hidden="1">#REF!</definedName>
    <definedName name="BEx7AE4LPLX8N85BYB0WCO5S7ZPV" localSheetId="9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7" hidden="1">#REF!</definedName>
    <definedName name="BEx7AR0EEP9O5JPPEKQWG1TC860T" localSheetId="5" hidden="1">#REF!</definedName>
    <definedName name="BEx7AR0EEP9O5JPPEKQWG1TC860T" localSheetId="10" hidden="1">#REF!</definedName>
    <definedName name="BEx7AR0EEP9O5JPPEKQWG1TC860T" localSheetId="3" hidden="1">#REF!</definedName>
    <definedName name="BEx7AR0EEP9O5JPPEKQWG1TC860T" localSheetId="1" hidden="1">#REF!</definedName>
    <definedName name="BEx7AR0EEP9O5JPPEKQWG1TC860T" localSheetId="4" hidden="1">#REF!</definedName>
    <definedName name="BEx7AR0EEP9O5JPPEKQWG1TC860T" localSheetId="9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7" hidden="1">#REF!</definedName>
    <definedName name="BEx7ASD1I654MEDCO6GGWA95PXSC" localSheetId="5" hidden="1">#REF!</definedName>
    <definedName name="BEx7ASD1I654MEDCO6GGWA95PXSC" localSheetId="10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4" hidden="1">#REF!</definedName>
    <definedName name="BEx7ASD1I654MEDCO6GGWA95PXSC" localSheetId="9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7" hidden="1">#REF!</definedName>
    <definedName name="BEx7AURD3S7JGN4D3YK1QAG6TAFA" localSheetId="5" hidden="1">#REF!</definedName>
    <definedName name="BEx7AURD3S7JGN4D3YK1QAG6TAFA" localSheetId="10" hidden="1">#REF!</definedName>
    <definedName name="BEx7AURD3S7JGN4D3YK1QAG6TAFA" localSheetId="3" hidden="1">#REF!</definedName>
    <definedName name="BEx7AURD3S7JGN4D3YK1QAG6TAFA" localSheetId="1" hidden="1">#REF!</definedName>
    <definedName name="BEx7AURD3S7JGN4D3YK1QAG6TAFA" localSheetId="4" hidden="1">#REF!</definedName>
    <definedName name="BEx7AURD3S7JGN4D3YK1QAG6TAFA" localSheetId="9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7" hidden="1">#REF!</definedName>
    <definedName name="BEx7AVCX9S5RJP3NSZ4QM4E6ERDT" localSheetId="5" hidden="1">#REF!</definedName>
    <definedName name="BEx7AVCX9S5RJP3NSZ4QM4E6ERDT" localSheetId="10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4" hidden="1">#REF!</definedName>
    <definedName name="BEx7AVCX9S5RJP3NSZ4QM4E6ERDT" localSheetId="9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7" hidden="1">#REF!</definedName>
    <definedName name="BEx7AVYIGP0930MV5JEBWRYCJN68" localSheetId="5" hidden="1">#REF!</definedName>
    <definedName name="BEx7AVYIGP0930MV5JEBWRYCJN68" localSheetId="10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4" hidden="1">#REF!</definedName>
    <definedName name="BEx7AVYIGP0930MV5JEBWRYCJN68" localSheetId="9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7" hidden="1">#REF!</definedName>
    <definedName name="BEx7B6LH6917TXOSAAQ6U7HVF018" localSheetId="5" hidden="1">#REF!</definedName>
    <definedName name="BEx7B6LH6917TXOSAAQ6U7HVF018" localSheetId="10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4" hidden="1">#REF!</definedName>
    <definedName name="BEx7B6LH6917TXOSAAQ6U7HVF018" localSheetId="9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7" hidden="1">#REF!</definedName>
    <definedName name="BEx7BN8E88JR3K1BSLAZRPSFPQ9L" localSheetId="5" hidden="1">#REF!</definedName>
    <definedName name="BEx7BN8E88JR3K1BSLAZRPSFPQ9L" localSheetId="10" hidden="1">#REF!</definedName>
    <definedName name="BEx7BN8E88JR3K1BSLAZRPSFPQ9L" localSheetId="3" hidden="1">#REF!</definedName>
    <definedName name="BEx7BN8E88JR3K1BSLAZRPSFPQ9L" localSheetId="1" hidden="1">#REF!</definedName>
    <definedName name="BEx7BN8E88JR3K1BSLAZRPSFPQ9L" localSheetId="4" hidden="1">#REF!</definedName>
    <definedName name="BEx7BN8E88JR3K1BSLAZRPSFPQ9L" localSheetId="9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7" hidden="1">#REF!</definedName>
    <definedName name="BEx7BP14RMS3638K85OM4NCYLRHG" localSheetId="5" hidden="1">#REF!</definedName>
    <definedName name="BEx7BP14RMS3638K85OM4NCYLRHG" localSheetId="10" hidden="1">#REF!</definedName>
    <definedName name="BEx7BP14RMS3638K85OM4NCYLRHG" localSheetId="3" hidden="1">#REF!</definedName>
    <definedName name="BEx7BP14RMS3638K85OM4NCYLRHG" localSheetId="1" hidden="1">#REF!</definedName>
    <definedName name="BEx7BP14RMS3638K85OM4NCYLRHG" localSheetId="4" hidden="1">#REF!</definedName>
    <definedName name="BEx7BP14RMS3638K85OM4NCYLRHG" localSheetId="9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7" hidden="1">#REF!</definedName>
    <definedName name="BEx7BPXFZXJ79FQ0E8AQE21PGVHA" localSheetId="5" hidden="1">#REF!</definedName>
    <definedName name="BEx7BPXFZXJ79FQ0E8AQE21PGVHA" localSheetId="10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4" hidden="1">#REF!</definedName>
    <definedName name="BEx7BPXFZXJ79FQ0E8AQE21PGVHA" localSheetId="9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7" hidden="1">#REF!</definedName>
    <definedName name="BEx7C04AM39DQMC1TIX7CFZ2ADHX" localSheetId="5" hidden="1">#REF!</definedName>
    <definedName name="BEx7C04AM39DQMC1TIX7CFZ2ADHX" localSheetId="10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4" hidden="1">#REF!</definedName>
    <definedName name="BEx7C04AM39DQMC1TIX7CFZ2ADHX" localSheetId="9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7" hidden="1">#REF!</definedName>
    <definedName name="BEx7C346X4AX2J1QPM4NBC7JL5W9" localSheetId="5" hidden="1">#REF!</definedName>
    <definedName name="BEx7C346X4AX2J1QPM4NBC7JL5W9" localSheetId="10" hidden="1">#REF!</definedName>
    <definedName name="BEx7C346X4AX2J1QPM4NBC7JL5W9" localSheetId="3" hidden="1">#REF!</definedName>
    <definedName name="BEx7C346X4AX2J1QPM4NBC7JL5W9" localSheetId="1" hidden="1">#REF!</definedName>
    <definedName name="BEx7C346X4AX2J1QPM4NBC7JL5W9" localSheetId="4" hidden="1">#REF!</definedName>
    <definedName name="BEx7C346X4AX2J1QPM4NBC7JL5W9" localSheetId="9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7" hidden="1">#REF!</definedName>
    <definedName name="BEx7C40F0PQURHPI6YQ39NFIR86Z" localSheetId="5" hidden="1">#REF!</definedName>
    <definedName name="BEx7C40F0PQURHPI6YQ39NFIR86Z" localSheetId="10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4" hidden="1">#REF!</definedName>
    <definedName name="BEx7C40F0PQURHPI6YQ39NFIR86Z" localSheetId="9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7" hidden="1">#REF!</definedName>
    <definedName name="BEx7C7B9VCY7N0H7N1NH6HNNH724" localSheetId="5" hidden="1">#REF!</definedName>
    <definedName name="BEx7C7B9VCY7N0H7N1NH6HNNH724" localSheetId="10" hidden="1">#REF!</definedName>
    <definedName name="BEx7C7B9VCY7N0H7N1NH6HNNH724" localSheetId="3" hidden="1">#REF!</definedName>
    <definedName name="BEx7C7B9VCY7N0H7N1NH6HNNH724" localSheetId="1" hidden="1">#REF!</definedName>
    <definedName name="BEx7C7B9VCY7N0H7N1NH6HNNH724" localSheetId="4" hidden="1">#REF!</definedName>
    <definedName name="BEx7C7B9VCY7N0H7N1NH6HNNH724" localSheetId="9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7" hidden="1">#REF!</definedName>
    <definedName name="BEx7C93VR7SYRIJS1JO8YZKSFAW9" localSheetId="5" hidden="1">#REF!</definedName>
    <definedName name="BEx7C93VR7SYRIJS1JO8YZKSFAW9" localSheetId="10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4" hidden="1">#REF!</definedName>
    <definedName name="BEx7C93VR7SYRIJS1JO8YZKSFAW9" localSheetId="9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7" hidden="1">#REF!</definedName>
    <definedName name="BEx7CCPC6R1KQQZ2JQU6EFI1G0RM" localSheetId="5" hidden="1">#REF!</definedName>
    <definedName name="BEx7CCPC6R1KQQZ2JQU6EFI1G0RM" localSheetId="10" hidden="1">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4" hidden="1">#REF!</definedName>
    <definedName name="BEx7CCPC6R1KQQZ2JQU6EFI1G0RM" localSheetId="9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7" hidden="1">#REF!</definedName>
    <definedName name="BEx7CIJST9GLS2QD383UK7VUDTGL" localSheetId="5" hidden="1">#REF!</definedName>
    <definedName name="BEx7CIJST9GLS2QD383UK7VUDTGL" localSheetId="10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4" hidden="1">#REF!</definedName>
    <definedName name="BEx7CIJST9GLS2QD383UK7VUDTGL" localSheetId="9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7" hidden="1">#REF!</definedName>
    <definedName name="BEx7CO8T2XKC7GHDSYNAWTZ9L7YR" localSheetId="5" hidden="1">#REF!</definedName>
    <definedName name="BEx7CO8T2XKC7GHDSYNAWTZ9L7YR" localSheetId="10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4" hidden="1">#REF!</definedName>
    <definedName name="BEx7CO8T2XKC7GHDSYNAWTZ9L7YR" localSheetId="9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7" hidden="1">#REF!</definedName>
    <definedName name="BEx7CW1CF00DO8A36UNC2X7K65C2" localSheetId="5" hidden="1">#REF!</definedName>
    <definedName name="BEx7CW1CF00DO8A36UNC2X7K65C2" localSheetId="10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4" hidden="1">#REF!</definedName>
    <definedName name="BEx7CW1CF00DO8A36UNC2X7K65C2" localSheetId="9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7" hidden="1">#REF!</definedName>
    <definedName name="BEx7CW6NFRL2P4XWP0MWHIYA97KF" localSheetId="5" hidden="1">#REF!</definedName>
    <definedName name="BEx7CW6NFRL2P4XWP0MWHIYA97KF" localSheetId="10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4" hidden="1">#REF!</definedName>
    <definedName name="BEx7CW6NFRL2P4XWP0MWHIYA97KF" localSheetId="9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7" hidden="1">#REF!</definedName>
    <definedName name="BEx7CZXN83U7XFVGG1P1N6ZCQK7U" localSheetId="5" hidden="1">#REF!</definedName>
    <definedName name="BEx7CZXN83U7XFVGG1P1N6ZCQK7U" localSheetId="10" hidden="1">#REF!</definedName>
    <definedName name="BEx7CZXN83U7XFVGG1P1N6ZCQK7U" localSheetId="3" hidden="1">#REF!</definedName>
    <definedName name="BEx7CZXN83U7XFVGG1P1N6ZCQK7U" localSheetId="1" hidden="1">#REF!</definedName>
    <definedName name="BEx7CZXN83U7XFVGG1P1N6ZCQK7U" localSheetId="4" hidden="1">#REF!</definedName>
    <definedName name="BEx7CZXN83U7XFVGG1P1N6ZCQK7U" localSheetId="9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7" hidden="1">#REF!</definedName>
    <definedName name="BEx7D14R4J25CLH301NHMGU8FSWM" localSheetId="5" hidden="1">#REF!</definedName>
    <definedName name="BEx7D14R4J25CLH301NHMGU8FSWM" localSheetId="10" hidden="1">#REF!</definedName>
    <definedName name="BEx7D14R4J25CLH301NHMGU8FSWM" localSheetId="3" hidden="1">#REF!</definedName>
    <definedName name="BEx7D14R4J25CLH301NHMGU8FSWM" localSheetId="1" hidden="1">#REF!</definedName>
    <definedName name="BEx7D14R4J25CLH301NHMGU8FSWM" localSheetId="4" hidden="1">#REF!</definedName>
    <definedName name="BEx7D14R4J25CLH301NHMGU8FSWM" localSheetId="9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7" hidden="1">#REF!</definedName>
    <definedName name="BEx7D38BE0Z9QLQBDMGARM9USFPM" localSheetId="5" hidden="1">#REF!</definedName>
    <definedName name="BEx7D38BE0Z9QLQBDMGARM9USFPM" localSheetId="10" hidden="1">#REF!</definedName>
    <definedName name="BEx7D38BE0Z9QLQBDMGARM9USFPM" localSheetId="3" hidden="1">#REF!</definedName>
    <definedName name="BEx7D38BE0Z9QLQBDMGARM9USFPM" localSheetId="1" hidden="1">#REF!</definedName>
    <definedName name="BEx7D38BE0Z9QLQBDMGARM9USFPM" localSheetId="4" hidden="1">#REF!</definedName>
    <definedName name="BEx7D38BE0Z9QLQBDMGARM9USFPM" localSheetId="9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7" hidden="1">#REF!</definedName>
    <definedName name="BEx7D5RWKRS4W71J4NZ6ZSFHPKFT" localSheetId="5" hidden="1">#REF!</definedName>
    <definedName name="BEx7D5RWKRS4W71J4NZ6ZSFHPKFT" localSheetId="10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4" hidden="1">#REF!</definedName>
    <definedName name="BEx7D5RWKRS4W71J4NZ6ZSFHPKFT" localSheetId="9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7" hidden="1">#REF!</definedName>
    <definedName name="BEx7D8H1TPOX1UN17QZYEV7Q58GA" localSheetId="5" hidden="1">#REF!</definedName>
    <definedName name="BEx7D8H1TPOX1UN17QZYEV7Q58GA" localSheetId="10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4" hidden="1">#REF!</definedName>
    <definedName name="BEx7D8H1TPOX1UN17QZYEV7Q58GA" localSheetId="9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7" hidden="1">#REF!</definedName>
    <definedName name="BEx7DGF13H2074LRWFZQ45PZ6JPX" localSheetId="5" hidden="1">#REF!</definedName>
    <definedName name="BEx7DGF13H2074LRWFZQ45PZ6JPX" localSheetId="10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4" hidden="1">#REF!</definedName>
    <definedName name="BEx7DGF13H2074LRWFZQ45PZ6JPX" localSheetId="9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7" hidden="1">#REF!</definedName>
    <definedName name="BEx7DHBE0SOC5KXWWQ73WUDBRX8J" localSheetId="5" hidden="1">#REF!</definedName>
    <definedName name="BEx7DHBE0SOC5KXWWQ73WUDBRX8J" localSheetId="10" hidden="1">#REF!</definedName>
    <definedName name="BEx7DHBE0SOC5KXWWQ73WUDBRX8J" localSheetId="3" hidden="1">#REF!</definedName>
    <definedName name="BEx7DHBE0SOC5KXWWQ73WUDBRX8J" localSheetId="1" hidden="1">#REF!</definedName>
    <definedName name="BEx7DHBE0SOC5KXWWQ73WUDBRX8J" localSheetId="4" hidden="1">#REF!</definedName>
    <definedName name="BEx7DHBE0SOC5KXWWQ73WUDBRX8J" localSheetId="9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7" hidden="1">#REF!</definedName>
    <definedName name="BEx7DKWUXEDIISSX4GDD4YYT887F" localSheetId="5" hidden="1">#REF!</definedName>
    <definedName name="BEx7DKWUXEDIISSX4GDD4YYT887F" localSheetId="10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4" hidden="1">#REF!</definedName>
    <definedName name="BEx7DKWUXEDIISSX4GDD4YYT887F" localSheetId="9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7" hidden="1">#REF!</definedName>
    <definedName name="BEx7DMUYR2HC26WW7AOB1TULERMB" localSheetId="5" hidden="1">#REF!</definedName>
    <definedName name="BEx7DMUYR2HC26WW7AOB1TULERMB" localSheetId="10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4" hidden="1">#REF!</definedName>
    <definedName name="BEx7DMUYR2HC26WW7AOB1TULERMB" localSheetId="9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7" hidden="1">#REF!</definedName>
    <definedName name="BEx7DVJTRV44IMJIBFXELE67SZ7S" localSheetId="5" hidden="1">#REF!</definedName>
    <definedName name="BEx7DVJTRV44IMJIBFXELE67SZ7S" localSheetId="10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4" hidden="1">#REF!</definedName>
    <definedName name="BEx7DVJTRV44IMJIBFXELE67SZ7S" localSheetId="9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7" hidden="1">#REF!</definedName>
    <definedName name="BEx7DVUMFCI5INHMVFIJ44RTTSTT" localSheetId="5" hidden="1">#REF!</definedName>
    <definedName name="BEx7DVUMFCI5INHMVFIJ44RTTSTT" localSheetId="10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4" hidden="1">#REF!</definedName>
    <definedName name="BEx7DVUMFCI5INHMVFIJ44RTTSTT" localSheetId="9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7" hidden="1">#REF!</definedName>
    <definedName name="BEx7E2QT2U8THYOKBPXONB1B47WH" localSheetId="5" hidden="1">#REF!</definedName>
    <definedName name="BEx7E2QT2U8THYOKBPXONB1B47WH" localSheetId="10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4" hidden="1">#REF!</definedName>
    <definedName name="BEx7E2QT2U8THYOKBPXONB1B47WH" localSheetId="9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7" hidden="1">#REF!</definedName>
    <definedName name="BEx7E5QP7W6UKO74F5Y0VJ741HS5" localSheetId="5" hidden="1">#REF!</definedName>
    <definedName name="BEx7E5QP7W6UKO74F5Y0VJ741HS5" localSheetId="10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4" hidden="1">#REF!</definedName>
    <definedName name="BEx7E5QP7W6UKO74F5Y0VJ741HS5" localSheetId="9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7" hidden="1">#REF!</definedName>
    <definedName name="BEx7E6N29HGH3I47AFB2DCS6MVS6" localSheetId="5" hidden="1">#REF!</definedName>
    <definedName name="BEx7E6N29HGH3I47AFB2DCS6MVS6" localSheetId="10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4" hidden="1">#REF!</definedName>
    <definedName name="BEx7E6N29HGH3I47AFB2DCS6MVS6" localSheetId="9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7" hidden="1">#REF!</definedName>
    <definedName name="BEx7EBA8IYHQKT7IQAOAML660SYA" localSheetId="5" hidden="1">#REF!</definedName>
    <definedName name="BEx7EBA8IYHQKT7IQAOAML660SYA" localSheetId="10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4" hidden="1">#REF!</definedName>
    <definedName name="BEx7EBA8IYHQKT7IQAOAML660SYA" localSheetId="9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7" hidden="1">#REF!</definedName>
    <definedName name="BEx7EI6C8MCRZFEQYUBE5FSUTIHK" localSheetId="5" hidden="1">#REF!</definedName>
    <definedName name="BEx7EI6C8MCRZFEQYUBE5FSUTIHK" localSheetId="10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4" hidden="1">#REF!</definedName>
    <definedName name="BEx7EI6C8MCRZFEQYUBE5FSUTIHK" localSheetId="9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7" hidden="1">#REF!</definedName>
    <definedName name="BEx7EI6DL1Z6UWLFBXAKVGZTKHWJ" localSheetId="5" hidden="1">#REF!</definedName>
    <definedName name="BEx7EI6DL1Z6UWLFBXAKVGZTKHWJ" localSheetId="10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4" hidden="1">#REF!</definedName>
    <definedName name="BEx7EI6DL1Z6UWLFBXAKVGZTKHWJ" localSheetId="9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7" hidden="1">#REF!</definedName>
    <definedName name="BEx7EQKHX7GZYOLXRDU534TT4H64" localSheetId="5" hidden="1">#REF!</definedName>
    <definedName name="BEx7EQKHX7GZYOLXRDU534TT4H64" localSheetId="10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4" hidden="1">#REF!</definedName>
    <definedName name="BEx7EQKHX7GZYOLXRDU534TT4H64" localSheetId="9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7" hidden="1">#REF!</definedName>
    <definedName name="BEx7ETV6L1TM7JSXJIGK3FC6RVZW" localSheetId="5" hidden="1">#REF!</definedName>
    <definedName name="BEx7ETV6L1TM7JSXJIGK3FC6RVZW" localSheetId="10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4" hidden="1">#REF!</definedName>
    <definedName name="BEx7ETV6L1TM7JSXJIGK3FC6RVZW" localSheetId="9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7" hidden="1">#REF!</definedName>
    <definedName name="BEx7EYYLHMBYQTH6I377FCQS7CSX" localSheetId="5" hidden="1">#REF!</definedName>
    <definedName name="BEx7EYYLHMBYQTH6I377FCQS7CSX" localSheetId="10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4" hidden="1">#REF!</definedName>
    <definedName name="BEx7EYYLHMBYQTH6I377FCQS7CSX" localSheetId="9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7" hidden="1">#REF!</definedName>
    <definedName name="BEx7FCLG1RYI2SNOU1Y2GQZNZSWA" localSheetId="5" hidden="1">#REF!</definedName>
    <definedName name="BEx7FCLG1RYI2SNOU1Y2GQZNZSWA" localSheetId="10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4" hidden="1">#REF!</definedName>
    <definedName name="BEx7FCLG1RYI2SNOU1Y2GQZNZSWA" localSheetId="9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7" hidden="1">#REF!</definedName>
    <definedName name="BEx7FN32ZGWOAA4TTH79KINTDWR9" localSheetId="5" hidden="1">#REF!</definedName>
    <definedName name="BEx7FN32ZGWOAA4TTH79KINTDWR9" localSheetId="10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4" hidden="1">#REF!</definedName>
    <definedName name="BEx7FN32ZGWOAA4TTH79KINTDWR9" localSheetId="9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7" hidden="1">#REF!</definedName>
    <definedName name="BEx7FV0WJHXL6X5JNQ2ZX45PX49P" localSheetId="5" hidden="1">#REF!</definedName>
    <definedName name="BEx7FV0WJHXL6X5JNQ2ZX45PX49P" localSheetId="10" hidden="1">#REF!</definedName>
    <definedName name="BEx7FV0WJHXL6X5JNQ2ZX45PX49P" localSheetId="3" hidden="1">#REF!</definedName>
    <definedName name="BEx7FV0WJHXL6X5JNQ2ZX45PX49P" localSheetId="1" hidden="1">#REF!</definedName>
    <definedName name="BEx7FV0WJHXL6X5JNQ2ZX45PX49P" localSheetId="4" hidden="1">#REF!</definedName>
    <definedName name="BEx7FV0WJHXL6X5JNQ2ZX45PX49P" localSheetId="9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7" hidden="1">#REF!</definedName>
    <definedName name="BEx7G82CKM3NIY1PHNFK28M09PCH" localSheetId="5" hidden="1">#REF!</definedName>
    <definedName name="BEx7G82CKM3NIY1PHNFK28M09PCH" localSheetId="10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4" hidden="1">#REF!</definedName>
    <definedName name="BEx7G82CKM3NIY1PHNFK28M09PCH" localSheetId="9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7" hidden="1">#REF!</definedName>
    <definedName name="BEx7GR3ENYWRXXS5IT0UMEGOLGUH" localSheetId="5" hidden="1">#REF!</definedName>
    <definedName name="BEx7GR3ENYWRXXS5IT0UMEGOLGUH" localSheetId="10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4" hidden="1">#REF!</definedName>
    <definedName name="BEx7GR3ENYWRXXS5IT0UMEGOLGUH" localSheetId="9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7" hidden="1">#REF!</definedName>
    <definedName name="BEx7GSAL6P7TASL8MB63RFST1LJL" localSheetId="5" hidden="1">#REF!</definedName>
    <definedName name="BEx7GSAL6P7TASL8MB63RFST1LJL" localSheetId="10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4" hidden="1">#REF!</definedName>
    <definedName name="BEx7GSAL6P7TASL8MB63RFST1LJL" localSheetId="9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7" hidden="1">#REF!</definedName>
    <definedName name="BEx7H0JD6I5I8WQLLWOYWY5YWPQE" localSheetId="5" hidden="1">#REF!</definedName>
    <definedName name="BEx7H0JD6I5I8WQLLWOYWY5YWPQE" localSheetId="10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4" hidden="1">#REF!</definedName>
    <definedName name="BEx7H0JD6I5I8WQLLWOYWY5YWPQE" localSheetId="9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7" hidden="1">#REF!</definedName>
    <definedName name="BEx7H14XCXH7WEXEY1HVO53A6AGH" localSheetId="5" hidden="1">#REF!</definedName>
    <definedName name="BEx7H14XCXH7WEXEY1HVO53A6AGH" localSheetId="10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4" hidden="1">#REF!</definedName>
    <definedName name="BEx7H14XCXH7WEXEY1HVO53A6AGH" localSheetId="9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7" hidden="1">#REF!</definedName>
    <definedName name="BEx7HGVBEF4LEIF6RC14N3PSU461" localSheetId="5" hidden="1">#REF!</definedName>
    <definedName name="BEx7HGVBEF4LEIF6RC14N3PSU461" localSheetId="10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4" hidden="1">#REF!</definedName>
    <definedName name="BEx7HGVBEF4LEIF6RC14N3PSU461" localSheetId="9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7" hidden="1">#REF!</definedName>
    <definedName name="BEx7HQ5T9FZ42QWS09UO4DT42Y0R" localSheetId="5" hidden="1">#REF!</definedName>
    <definedName name="BEx7HQ5T9FZ42QWS09UO4DT42Y0R" localSheetId="10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4" hidden="1">#REF!</definedName>
    <definedName name="BEx7HQ5T9FZ42QWS09UO4DT42Y0R" localSheetId="9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7" hidden="1">#REF!</definedName>
    <definedName name="BEx7HRCZE3CVGON1HV07MT5MNDZ3" localSheetId="5" hidden="1">#REF!</definedName>
    <definedName name="BEx7HRCZE3CVGON1HV07MT5MNDZ3" localSheetId="10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4" hidden="1">#REF!</definedName>
    <definedName name="BEx7HRCZE3CVGON1HV07MT5MNDZ3" localSheetId="9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7" hidden="1">#REF!</definedName>
    <definedName name="BEx7HWGE2CANG5M17X4C8YNC3N8F" localSheetId="5" hidden="1">#REF!</definedName>
    <definedName name="BEx7HWGE2CANG5M17X4C8YNC3N8F" localSheetId="10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4" hidden="1">#REF!</definedName>
    <definedName name="BEx7HWGE2CANG5M17X4C8YNC3N8F" localSheetId="9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7" hidden="1">#REF!</definedName>
    <definedName name="BEx7IB54GU5UCTJS549UBDW43EJL" localSheetId="5" hidden="1">#REF!</definedName>
    <definedName name="BEx7IB54GU5UCTJS549UBDW43EJL" localSheetId="10" hidden="1">#REF!</definedName>
    <definedName name="BEx7IB54GU5UCTJS549UBDW43EJL" localSheetId="3" hidden="1">#REF!</definedName>
    <definedName name="BEx7IB54GU5UCTJS549UBDW43EJL" localSheetId="1" hidden="1">#REF!</definedName>
    <definedName name="BEx7IB54GU5UCTJS549UBDW43EJL" localSheetId="4" hidden="1">#REF!</definedName>
    <definedName name="BEx7IB54GU5UCTJS549UBDW43EJL" localSheetId="9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7" hidden="1">#REF!</definedName>
    <definedName name="BEx7IBVYN47SFZIA0K4MDKQZNN9V" localSheetId="5" hidden="1">#REF!</definedName>
    <definedName name="BEx7IBVYN47SFZIA0K4MDKQZNN9V" localSheetId="10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4" hidden="1">#REF!</definedName>
    <definedName name="BEx7IBVYN47SFZIA0K4MDKQZNN9V" localSheetId="9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7" hidden="1">#REF!</definedName>
    <definedName name="BEx7IGOMJB39HUONENRXTK1MFHGE" localSheetId="5" hidden="1">#REF!</definedName>
    <definedName name="BEx7IGOMJB39HUONENRXTK1MFHGE" localSheetId="10" hidden="1">#REF!</definedName>
    <definedName name="BEx7IGOMJB39HUONENRXTK1MFHGE" localSheetId="3" hidden="1">#REF!</definedName>
    <definedName name="BEx7IGOMJB39HUONENRXTK1MFHGE" localSheetId="1" hidden="1">#REF!</definedName>
    <definedName name="BEx7IGOMJB39HUONENRXTK1MFHGE" localSheetId="4" hidden="1">#REF!</definedName>
    <definedName name="BEx7IGOMJB39HUONENRXTK1MFHGE" localSheetId="9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7" hidden="1">#REF!</definedName>
    <definedName name="BEx7ISO6LTCYYDK0J6IN4PG2P6SW" localSheetId="5" hidden="1">#REF!</definedName>
    <definedName name="BEx7ISO6LTCYYDK0J6IN4PG2P6SW" localSheetId="10" hidden="1">#REF!</definedName>
    <definedName name="BEx7ISO6LTCYYDK0J6IN4PG2P6SW" localSheetId="3" hidden="1">#REF!</definedName>
    <definedName name="BEx7ISO6LTCYYDK0J6IN4PG2P6SW" localSheetId="1" hidden="1">#REF!</definedName>
    <definedName name="BEx7ISO6LTCYYDK0J6IN4PG2P6SW" localSheetId="4" hidden="1">#REF!</definedName>
    <definedName name="BEx7ISO6LTCYYDK0J6IN4PG2P6SW" localSheetId="9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7" hidden="1">#REF!</definedName>
    <definedName name="BEx7IV2IJ5WT7UC0UG7WP0WF2JZI" localSheetId="5" hidden="1">#REF!</definedName>
    <definedName name="BEx7IV2IJ5WT7UC0UG7WP0WF2JZI" localSheetId="10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4" hidden="1">#REF!</definedName>
    <definedName name="BEx7IV2IJ5WT7UC0UG7WP0WF2JZI" localSheetId="9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7" hidden="1">#REF!</definedName>
    <definedName name="BEx7IXGU74GE5E4S6W4Z13AR092Y" localSheetId="5" hidden="1">#REF!</definedName>
    <definedName name="BEx7IXGU74GE5E4S6W4Z13AR092Y" localSheetId="10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4" hidden="1">#REF!</definedName>
    <definedName name="BEx7IXGU74GE5E4S6W4Z13AR092Y" localSheetId="9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7" hidden="1">#REF!</definedName>
    <definedName name="BEx7J4YL8Q3BI1MLH16YYQ18IJRD" localSheetId="5" hidden="1">#REF!</definedName>
    <definedName name="BEx7J4YL8Q3BI1MLH16YYQ18IJRD" localSheetId="10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4" hidden="1">#REF!</definedName>
    <definedName name="BEx7J4YL8Q3BI1MLH16YYQ18IJRD" localSheetId="9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7" hidden="1">#REF!</definedName>
    <definedName name="BEx7J5K5QVUOXI6A663KUWL6PO3O" localSheetId="5" hidden="1">#REF!</definedName>
    <definedName name="BEx7J5K5QVUOXI6A663KUWL6PO3O" localSheetId="10" hidden="1">#REF!</definedName>
    <definedName name="BEx7J5K5QVUOXI6A663KUWL6PO3O" localSheetId="3" hidden="1">#REF!</definedName>
    <definedName name="BEx7J5K5QVUOXI6A663KUWL6PO3O" localSheetId="1" hidden="1">#REF!</definedName>
    <definedName name="BEx7J5K5QVUOXI6A663KUWL6PO3O" localSheetId="4" hidden="1">#REF!</definedName>
    <definedName name="BEx7J5K5QVUOXI6A663KUWL6PO3O" localSheetId="9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7" hidden="1">#REF!</definedName>
    <definedName name="BEx7JH3HGBPI07OHZ5LFYK0UFZQR" localSheetId="5" hidden="1">#REF!</definedName>
    <definedName name="BEx7JH3HGBPI07OHZ5LFYK0UFZQR" localSheetId="10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4" hidden="1">#REF!</definedName>
    <definedName name="BEx7JH3HGBPI07OHZ5LFYK0UFZQR" localSheetId="9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7" hidden="1">#REF!</definedName>
    <definedName name="BEx7JRL3MHRMVLQF3EN15MXRPN68" localSheetId="5" hidden="1">#REF!</definedName>
    <definedName name="BEx7JRL3MHRMVLQF3EN15MXRPN68" localSheetId="10" hidden="1">#REF!</definedName>
    <definedName name="BEx7JRL3MHRMVLQF3EN15MXRPN68" localSheetId="3" hidden="1">#REF!</definedName>
    <definedName name="BEx7JRL3MHRMVLQF3EN15MXRPN68" localSheetId="1" hidden="1">#REF!</definedName>
    <definedName name="BEx7JRL3MHRMVLQF3EN15MXRPN68" localSheetId="4" hidden="1">#REF!</definedName>
    <definedName name="BEx7JRL3MHRMVLQF3EN15MXRPN68" localSheetId="9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7" hidden="1">#REF!</definedName>
    <definedName name="BEx7JV194190CNM6WWGQ3UBJ3CHH" localSheetId="5" hidden="1">#REF!</definedName>
    <definedName name="BEx7JV194190CNM6WWGQ3UBJ3CHH" localSheetId="10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4" hidden="1">#REF!</definedName>
    <definedName name="BEx7JV194190CNM6WWGQ3UBJ3CHH" localSheetId="9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7" hidden="1">#REF!</definedName>
    <definedName name="BEx7JZJ4AE8AGMWPK3XPBTBUBZ48" localSheetId="5" hidden="1">#REF!</definedName>
    <definedName name="BEx7JZJ4AE8AGMWPK3XPBTBUBZ48" localSheetId="10" hidden="1">#REF!</definedName>
    <definedName name="BEx7JZJ4AE8AGMWPK3XPBTBUBZ48" localSheetId="3" hidden="1">#REF!</definedName>
    <definedName name="BEx7JZJ4AE8AGMWPK3XPBTBUBZ48" localSheetId="1" hidden="1">#REF!</definedName>
    <definedName name="BEx7JZJ4AE8AGMWPK3XPBTBUBZ48" localSheetId="4" hidden="1">#REF!</definedName>
    <definedName name="BEx7JZJ4AE8AGMWPK3XPBTBUBZ48" localSheetId="9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7" hidden="1">#REF!</definedName>
    <definedName name="BEx7K7GZ607XQOGB81A1HINBTGOZ" localSheetId="5" hidden="1">#REF!</definedName>
    <definedName name="BEx7K7GZ607XQOGB81A1HINBTGOZ" localSheetId="10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4" hidden="1">#REF!</definedName>
    <definedName name="BEx7K7GZ607XQOGB81A1HINBTGOZ" localSheetId="9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7" hidden="1">#REF!</definedName>
    <definedName name="BEx7KEYPBDXSNROH8M6CDCBN6B50" localSheetId="5" hidden="1">#REF!</definedName>
    <definedName name="BEx7KEYPBDXSNROH8M6CDCBN6B50" localSheetId="10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4" hidden="1">#REF!</definedName>
    <definedName name="BEx7KEYPBDXSNROH8M6CDCBN6B50" localSheetId="9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7" hidden="1">#REF!</definedName>
    <definedName name="BEx7KH7PZ0A6FSWA4LAN2CMZ0WSF" localSheetId="5" hidden="1">#REF!</definedName>
    <definedName name="BEx7KH7PZ0A6FSWA4LAN2CMZ0WSF" localSheetId="10" hidden="1">#REF!</definedName>
    <definedName name="BEx7KH7PZ0A6FSWA4LAN2CMZ0WSF" localSheetId="3" hidden="1">#REF!</definedName>
    <definedName name="BEx7KH7PZ0A6FSWA4LAN2CMZ0WSF" localSheetId="1" hidden="1">#REF!</definedName>
    <definedName name="BEx7KH7PZ0A6FSWA4LAN2CMZ0WSF" localSheetId="4" hidden="1">#REF!</definedName>
    <definedName name="BEx7KH7PZ0A6FSWA4LAN2CMZ0WSF" localSheetId="9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7" hidden="1">#REF!</definedName>
    <definedName name="BEx7KNCTL6VMNQP4MFMHOMV1WI1Y" localSheetId="5" hidden="1">#REF!</definedName>
    <definedName name="BEx7KNCTL6VMNQP4MFMHOMV1WI1Y" localSheetId="10" hidden="1">#REF!</definedName>
    <definedName name="BEx7KNCTL6VMNQP4MFMHOMV1WI1Y" localSheetId="3" hidden="1">#REF!</definedName>
    <definedName name="BEx7KNCTL6VMNQP4MFMHOMV1WI1Y" localSheetId="1" hidden="1">#REF!</definedName>
    <definedName name="BEx7KNCTL6VMNQP4MFMHOMV1WI1Y" localSheetId="4" hidden="1">#REF!</definedName>
    <definedName name="BEx7KNCTL6VMNQP4MFMHOMV1WI1Y" localSheetId="9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7" hidden="1">#REF!</definedName>
    <definedName name="BEx7KSAS8BZT6H8OQCZ5DNSTMO07" localSheetId="5" hidden="1">#REF!</definedName>
    <definedName name="BEx7KSAS8BZT6H8OQCZ5DNSTMO07" localSheetId="1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4" hidden="1">#REF!</definedName>
    <definedName name="BEx7KSAS8BZT6H8OQCZ5DNSTMO07" localSheetId="9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7" hidden="1">#REF!</definedName>
    <definedName name="BEx7KWHTBD21COXVI4HNEQH0Z3L8" localSheetId="5" hidden="1">#REF!</definedName>
    <definedName name="BEx7KWHTBD21COXVI4HNEQH0Z3L8" localSheetId="10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4" hidden="1">#REF!</definedName>
    <definedName name="BEx7KWHTBD21COXVI4HNEQH0Z3L8" localSheetId="9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7" hidden="1">#REF!</definedName>
    <definedName name="BEx7KXUGRMRSUXCM97Z7VRZQ9JH2" localSheetId="5" hidden="1">#REF!</definedName>
    <definedName name="BEx7KXUGRMRSUXCM97Z7VRZQ9JH2" localSheetId="10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4" hidden="1">#REF!</definedName>
    <definedName name="BEx7KXUGRMRSUXCM97Z7VRZQ9JH2" localSheetId="9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7" hidden="1">#REF!</definedName>
    <definedName name="BEx7L5C6U8MP6IZ67BD649WQYJEK" localSheetId="5" hidden="1">#REF!</definedName>
    <definedName name="BEx7L5C6U8MP6IZ67BD649WQYJEK" localSheetId="10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4" hidden="1">#REF!</definedName>
    <definedName name="BEx7L5C6U8MP6IZ67BD649WQYJEK" localSheetId="9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7" hidden="1">#REF!</definedName>
    <definedName name="BEx7L8HEYEVTATR0OG5JJO647KNI" localSheetId="5" hidden="1">#REF!</definedName>
    <definedName name="BEx7L8HEYEVTATR0OG5JJO647KNI" localSheetId="10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4" hidden="1">#REF!</definedName>
    <definedName name="BEx7L8HEYEVTATR0OG5JJO647KNI" localSheetId="9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7" hidden="1">#REF!</definedName>
    <definedName name="BEx7L8XOV64OMS15ZFURFEUXLMWF" localSheetId="5" hidden="1">#REF!</definedName>
    <definedName name="BEx7L8XOV64OMS15ZFURFEUXLMWF" localSheetId="10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4" hidden="1">#REF!</definedName>
    <definedName name="BEx7L8XOV64OMS15ZFURFEUXLMWF" localSheetId="9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7" hidden="1">#REF!</definedName>
    <definedName name="BEx7LPF478MRAYB9TQ6LDML6O3BY" localSheetId="5" hidden="1">#REF!</definedName>
    <definedName name="BEx7LPF478MRAYB9TQ6LDML6O3BY" localSheetId="10" hidden="1">#REF!</definedName>
    <definedName name="BEx7LPF478MRAYB9TQ6LDML6O3BY" localSheetId="3" hidden="1">#REF!</definedName>
    <definedName name="BEx7LPF478MRAYB9TQ6LDML6O3BY" localSheetId="1" hidden="1">#REF!</definedName>
    <definedName name="BEx7LPF478MRAYB9TQ6LDML6O3BY" localSheetId="4" hidden="1">#REF!</definedName>
    <definedName name="BEx7LPF478MRAYB9TQ6LDML6O3BY" localSheetId="9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7" hidden="1">#REF!</definedName>
    <definedName name="BEx7LPV780NFCG1VX4EKJ29YXOLZ" localSheetId="5" hidden="1">#REF!</definedName>
    <definedName name="BEx7LPV780NFCG1VX4EKJ29YXOLZ" localSheetId="10" hidden="1">#REF!</definedName>
    <definedName name="BEx7LPV780NFCG1VX4EKJ29YXOLZ" localSheetId="3" hidden="1">#REF!</definedName>
    <definedName name="BEx7LPV780NFCG1VX4EKJ29YXOLZ" localSheetId="1" hidden="1">#REF!</definedName>
    <definedName name="BEx7LPV780NFCG1VX4EKJ29YXOLZ" localSheetId="4" hidden="1">#REF!</definedName>
    <definedName name="BEx7LPV780NFCG1VX4EKJ29YXOLZ" localSheetId="9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7" hidden="1">#REF!</definedName>
    <definedName name="BEx7LQ0PD30NJWOAYKPEYHM9J83B" localSheetId="5" hidden="1">#REF!</definedName>
    <definedName name="BEx7LQ0PD30NJWOAYKPEYHM9J83B" localSheetId="10" hidden="1">#REF!</definedName>
    <definedName name="BEx7LQ0PD30NJWOAYKPEYHM9J83B" localSheetId="3" hidden="1">#REF!</definedName>
    <definedName name="BEx7LQ0PD30NJWOAYKPEYHM9J83B" localSheetId="1" hidden="1">#REF!</definedName>
    <definedName name="BEx7LQ0PD30NJWOAYKPEYHM9J83B" localSheetId="4" hidden="1">#REF!</definedName>
    <definedName name="BEx7LQ0PD30NJWOAYKPEYHM9J83B" localSheetId="9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7" hidden="1">#REF!</definedName>
    <definedName name="BEx7M4EKEDHZ1ZZ91NDLSUNPUFPZ" localSheetId="5" hidden="1">#REF!</definedName>
    <definedName name="BEx7M4EKEDHZ1ZZ91NDLSUNPUFPZ" localSheetId="10" hidden="1">#REF!</definedName>
    <definedName name="BEx7M4EKEDHZ1ZZ91NDLSUNPUFPZ" localSheetId="3" hidden="1">#REF!</definedName>
    <definedName name="BEx7M4EKEDHZ1ZZ91NDLSUNPUFPZ" localSheetId="1" hidden="1">#REF!</definedName>
    <definedName name="BEx7M4EKEDHZ1ZZ91NDLSUNPUFPZ" localSheetId="4" hidden="1">#REF!</definedName>
    <definedName name="BEx7M4EKEDHZ1ZZ91NDLSUNPUFPZ" localSheetId="9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7" hidden="1">#REF!</definedName>
    <definedName name="BEx7MAUI1JJFDIJGDW4RWY5384LY" localSheetId="5" hidden="1">#REF!</definedName>
    <definedName name="BEx7MAUI1JJFDIJGDW4RWY5384LY" localSheetId="1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4" hidden="1">#REF!</definedName>
    <definedName name="BEx7MAUI1JJFDIJGDW4RWY5384LY" localSheetId="9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7" hidden="1">#REF!</definedName>
    <definedName name="BEx7MI1EW6N7FOBHWJLYC02TZSKR" localSheetId="5" hidden="1">#REF!</definedName>
    <definedName name="BEx7MI1EW6N7FOBHWJLYC02TZSKR" localSheetId="10" hidden="1">#REF!</definedName>
    <definedName name="BEx7MI1EW6N7FOBHWJLYC02TZSKR" localSheetId="3" hidden="1">#REF!</definedName>
    <definedName name="BEx7MI1EW6N7FOBHWJLYC02TZSKR" localSheetId="1" hidden="1">#REF!</definedName>
    <definedName name="BEx7MI1EW6N7FOBHWJLYC02TZSKR" localSheetId="4" hidden="1">#REF!</definedName>
    <definedName name="BEx7MI1EW6N7FOBHWJLYC02TZSKR" localSheetId="9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7" hidden="1">#REF!</definedName>
    <definedName name="BEx7MJZO3UKAMJ53UWOJ5ZD4GGMQ" localSheetId="5" hidden="1">#REF!</definedName>
    <definedName name="BEx7MJZO3UKAMJ53UWOJ5ZD4GGMQ" localSheetId="10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4" hidden="1">#REF!</definedName>
    <definedName name="BEx7MJZO3UKAMJ53UWOJ5ZD4GGMQ" localSheetId="9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7" hidden="1">#REF!</definedName>
    <definedName name="BEx7MO17TZ6L4457Q12FYYLUUZAZ" localSheetId="5" hidden="1">#REF!</definedName>
    <definedName name="BEx7MO17TZ6L4457Q12FYYLUUZAZ" localSheetId="10" hidden="1">#REF!</definedName>
    <definedName name="BEx7MO17TZ6L4457Q12FYYLUUZAZ" localSheetId="3" hidden="1">#REF!</definedName>
    <definedName name="BEx7MO17TZ6L4457Q12FYYLUUZAZ" localSheetId="1" hidden="1">#REF!</definedName>
    <definedName name="BEx7MO17TZ6L4457Q12FYYLUUZAZ" localSheetId="4" hidden="1">#REF!</definedName>
    <definedName name="BEx7MO17TZ6L4457Q12FYYLUUZAZ" localSheetId="9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7" hidden="1">#REF!</definedName>
    <definedName name="BEx7MT4MFNXIVQGAT6D971GZW7CA" localSheetId="5" hidden="1">#REF!</definedName>
    <definedName name="BEx7MT4MFNXIVQGAT6D971GZW7CA" localSheetId="10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4" hidden="1">#REF!</definedName>
    <definedName name="BEx7MT4MFNXIVQGAT6D971GZW7CA" localSheetId="9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7" hidden="1">#REF!</definedName>
    <definedName name="BEx7MUMLPPX92MX7SA8S1PLONDL8" localSheetId="5" hidden="1">#REF!</definedName>
    <definedName name="BEx7MUMLPPX92MX7SA8S1PLONDL8" localSheetId="10" hidden="1">#REF!</definedName>
    <definedName name="BEx7MUMLPPX92MX7SA8S1PLONDL8" localSheetId="3" hidden="1">#REF!</definedName>
    <definedName name="BEx7MUMLPPX92MX7SA8S1PLONDL8" localSheetId="1" hidden="1">#REF!</definedName>
    <definedName name="BEx7MUMLPPX92MX7SA8S1PLONDL8" localSheetId="4" hidden="1">#REF!</definedName>
    <definedName name="BEx7MUMLPPX92MX7SA8S1PLONDL8" localSheetId="9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7" hidden="1">#REF!</definedName>
    <definedName name="BEx7MX0W532Q7CB4V6KFVC9WAOUI" localSheetId="5" hidden="1">#REF!</definedName>
    <definedName name="BEx7MX0W532Q7CB4V6KFVC9WAOUI" localSheetId="10" hidden="1">#REF!</definedName>
    <definedName name="BEx7MX0W532Q7CB4V6KFVC9WAOUI" localSheetId="3" hidden="1">#REF!</definedName>
    <definedName name="BEx7MX0W532Q7CB4V6KFVC9WAOUI" localSheetId="1" hidden="1">#REF!</definedName>
    <definedName name="BEx7MX0W532Q7CB4V6KFVC9WAOUI" localSheetId="4" hidden="1">#REF!</definedName>
    <definedName name="BEx7MX0W532Q7CB4V6KFVC9WAOUI" localSheetId="9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7" hidden="1">#REF!</definedName>
    <definedName name="BEx7NB403NE748IF75RXMWOFQ986" localSheetId="5" hidden="1">#REF!</definedName>
    <definedName name="BEx7NB403NE748IF75RXMWOFQ986" localSheetId="10" hidden="1">#REF!</definedName>
    <definedName name="BEx7NB403NE748IF75RXMWOFQ986" localSheetId="3" hidden="1">#REF!</definedName>
    <definedName name="BEx7NB403NE748IF75RXMWOFQ986" localSheetId="1" hidden="1">#REF!</definedName>
    <definedName name="BEx7NB403NE748IF75RXMWOFQ986" localSheetId="4" hidden="1">#REF!</definedName>
    <definedName name="BEx7NB403NE748IF75RXMWOFQ986" localSheetId="9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7" hidden="1">#REF!</definedName>
    <definedName name="BEx7NI062THZAM6I8AJWTFJL91CS" localSheetId="5" hidden="1">#REF!</definedName>
    <definedName name="BEx7NI062THZAM6I8AJWTFJL91CS" localSheetId="10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4" hidden="1">#REF!</definedName>
    <definedName name="BEx7NI062THZAM6I8AJWTFJL91CS" localSheetId="9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7" hidden="1">#REF!</definedName>
    <definedName name="BEx904S75BPRYMHF0083JF7ES4NG" localSheetId="5" hidden="1">#REF!</definedName>
    <definedName name="BEx904S75BPRYMHF0083JF7ES4NG" localSheetId="10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4" hidden="1">#REF!</definedName>
    <definedName name="BEx904S75BPRYMHF0083JF7ES4NG" localSheetId="9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7" hidden="1">#REF!</definedName>
    <definedName name="BEx90HDD4RWF7JZGA8GCGG7D63MG" localSheetId="5" hidden="1">#REF!</definedName>
    <definedName name="BEx90HDD4RWF7JZGA8GCGG7D63MG" localSheetId="10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4" hidden="1">#REF!</definedName>
    <definedName name="BEx90HDD4RWF7JZGA8GCGG7D63MG" localSheetId="9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7" hidden="1">#REF!</definedName>
    <definedName name="BEx90HO6UVMFVSV8U0YBZFHNCL38" localSheetId="5" hidden="1">#REF!</definedName>
    <definedName name="BEx90HO6UVMFVSV8U0YBZFHNCL38" localSheetId="10" hidden="1">#REF!</definedName>
    <definedName name="BEx90HO6UVMFVSV8U0YBZFHNCL38" localSheetId="3" hidden="1">#REF!</definedName>
    <definedName name="BEx90HO6UVMFVSV8U0YBZFHNCL38" localSheetId="1" hidden="1">#REF!</definedName>
    <definedName name="BEx90HO6UVMFVSV8U0YBZFHNCL38" localSheetId="4" hidden="1">#REF!</definedName>
    <definedName name="BEx90HO6UVMFVSV8U0YBZFHNCL38" localSheetId="9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7" hidden="1">#REF!</definedName>
    <definedName name="BEx90VGH5H09ON2QXYC9WIIEU98T" localSheetId="5" hidden="1">#REF!</definedName>
    <definedName name="BEx90VGH5H09ON2QXYC9WIIEU98T" localSheetId="10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4" hidden="1">#REF!</definedName>
    <definedName name="BEx90VGH5H09ON2QXYC9WIIEU98T" localSheetId="9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7" hidden="1">#REF!</definedName>
    <definedName name="BEx9157279000SVN5XNWQ99JY0WU" localSheetId="5" hidden="1">#REF!</definedName>
    <definedName name="BEx9157279000SVN5XNWQ99JY0WU" localSheetId="10" hidden="1">#REF!</definedName>
    <definedName name="BEx9157279000SVN5XNWQ99JY0WU" localSheetId="3" hidden="1">#REF!</definedName>
    <definedName name="BEx9157279000SVN5XNWQ99JY0WU" localSheetId="1" hidden="1">#REF!</definedName>
    <definedName name="BEx9157279000SVN5XNWQ99JY0WU" localSheetId="4" hidden="1">#REF!</definedName>
    <definedName name="BEx9157279000SVN5XNWQ99JY0WU" localSheetId="9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7" hidden="1">#REF!</definedName>
    <definedName name="BEx9175B70QXYAU5A8DJPGZQ46L9" localSheetId="5" hidden="1">#REF!</definedName>
    <definedName name="BEx9175B70QXYAU5A8DJPGZQ46L9" localSheetId="10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4" hidden="1">#REF!</definedName>
    <definedName name="BEx9175B70QXYAU5A8DJPGZQ46L9" localSheetId="9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7" hidden="1">#REF!</definedName>
    <definedName name="BEx91AQQRTV87AO27VWHSFZAD4ZR" localSheetId="5" hidden="1">#REF!</definedName>
    <definedName name="BEx91AQQRTV87AO27VWHSFZAD4ZR" localSheetId="10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4" hidden="1">#REF!</definedName>
    <definedName name="BEx91AQQRTV87AO27VWHSFZAD4ZR" localSheetId="9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7" hidden="1">#REF!</definedName>
    <definedName name="BEx91L8FLL5CWLA2CDHKCOMGVDZN" localSheetId="5" hidden="1">#REF!</definedName>
    <definedName name="BEx91L8FLL5CWLA2CDHKCOMGVDZN" localSheetId="10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4" hidden="1">#REF!</definedName>
    <definedName name="BEx91L8FLL5CWLA2CDHKCOMGVDZN" localSheetId="9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7" hidden="1">#REF!</definedName>
    <definedName name="BEx91OTVH9ZDBC3QTORU8RZX4EOC" localSheetId="5" hidden="1">#REF!</definedName>
    <definedName name="BEx91OTVH9ZDBC3QTORU8RZX4EOC" localSheetId="10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4" hidden="1">#REF!</definedName>
    <definedName name="BEx91OTVH9ZDBC3QTORU8RZX4EOC" localSheetId="9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7" hidden="1">#REF!</definedName>
    <definedName name="BEx91QH5JRZKQP1GPN2SQMR3CKAG" localSheetId="5" hidden="1">#REF!</definedName>
    <definedName name="BEx91QH5JRZKQP1GPN2SQMR3CKAG" localSheetId="10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4" hidden="1">#REF!</definedName>
    <definedName name="BEx91QH5JRZKQP1GPN2SQMR3CKAG" localSheetId="9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7" hidden="1">#REF!</definedName>
    <definedName name="BEx91ROALDNHO7FI4X8L61RH4UJE" localSheetId="5" hidden="1">#REF!</definedName>
    <definedName name="BEx91ROALDNHO7FI4X8L61RH4UJE" localSheetId="10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4" hidden="1">#REF!</definedName>
    <definedName name="BEx91ROALDNHO7FI4X8L61RH4UJE" localSheetId="9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7" hidden="1">#REF!</definedName>
    <definedName name="BEx91TMID71GVYH0U16QM1RV3PX0" localSheetId="5" hidden="1">#REF!</definedName>
    <definedName name="BEx91TMID71GVYH0U16QM1RV3PX0" localSheetId="10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4" hidden="1">#REF!</definedName>
    <definedName name="BEx91TMID71GVYH0U16QM1RV3PX0" localSheetId="9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7" hidden="1">#REF!</definedName>
    <definedName name="BEx91VF2D78PAF337E3L2L81K9W2" localSheetId="5" hidden="1">#REF!</definedName>
    <definedName name="BEx91VF2D78PAF337E3L2L81K9W2" localSheetId="1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4" hidden="1">#REF!</definedName>
    <definedName name="BEx91VF2D78PAF337E3L2L81K9W2" localSheetId="9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7" hidden="1">#REF!</definedName>
    <definedName name="BEx921PNZ46VORG2VRMWREWIC0SE" localSheetId="5" hidden="1">#REF!</definedName>
    <definedName name="BEx921PNZ46VORG2VRMWREWIC0SE" localSheetId="10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4" hidden="1">#REF!</definedName>
    <definedName name="BEx921PNZ46VORG2VRMWREWIC0SE" localSheetId="9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7" hidden="1">#REF!</definedName>
    <definedName name="BEx929CVDCG5CFUQWNDLOSNRQ1FN" localSheetId="5" hidden="1">#REF!</definedName>
    <definedName name="BEx929CVDCG5CFUQWNDLOSNRQ1FN" localSheetId="10" hidden="1">#REF!</definedName>
    <definedName name="BEx929CVDCG5CFUQWNDLOSNRQ1FN" localSheetId="3" hidden="1">#REF!</definedName>
    <definedName name="BEx929CVDCG5CFUQWNDLOSNRQ1FN" localSheetId="1" hidden="1">#REF!</definedName>
    <definedName name="BEx929CVDCG5CFUQWNDLOSNRQ1FN" localSheetId="4" hidden="1">#REF!</definedName>
    <definedName name="BEx929CVDCG5CFUQWNDLOSNRQ1FN" localSheetId="9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7" hidden="1">#REF!</definedName>
    <definedName name="BEx92DPEKL5WM5A3CN8674JI0PR3" localSheetId="5" hidden="1">#REF!</definedName>
    <definedName name="BEx92DPEKL5WM5A3CN8674JI0PR3" localSheetId="10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4" hidden="1">#REF!</definedName>
    <definedName name="BEx92DPEKL5WM5A3CN8674JI0PR3" localSheetId="9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7" hidden="1">#REF!</definedName>
    <definedName name="BEx92ER2RMY93TZK0D9L9T3H0GI5" localSheetId="5" hidden="1">#REF!</definedName>
    <definedName name="BEx92ER2RMY93TZK0D9L9T3H0GI5" localSheetId="10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4" hidden="1">#REF!</definedName>
    <definedName name="BEx92ER2RMY93TZK0D9L9T3H0GI5" localSheetId="9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7" hidden="1">#REF!</definedName>
    <definedName name="BEx92FI04PJT4LI23KKIHRXWJDTT" localSheetId="5" hidden="1">#REF!</definedName>
    <definedName name="BEx92FI04PJT4LI23KKIHRXWJDTT" localSheetId="10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4" hidden="1">#REF!</definedName>
    <definedName name="BEx92FI04PJT4LI23KKIHRXWJDTT" localSheetId="9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7" hidden="1">#REF!</definedName>
    <definedName name="BEx92HR14HQ9D5JXCSPA4SS4RT62" localSheetId="5" hidden="1">#REF!</definedName>
    <definedName name="BEx92HR14HQ9D5JXCSPA4SS4RT62" localSheetId="10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4" hidden="1">#REF!</definedName>
    <definedName name="BEx92HR14HQ9D5JXCSPA4SS4RT62" localSheetId="9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7" hidden="1">#REF!</definedName>
    <definedName name="BEx92HWA2D6A5EX9MFG68G0NOMSN" localSheetId="5" hidden="1">#REF!</definedName>
    <definedName name="BEx92HWA2D6A5EX9MFG68G0NOMSN" localSheetId="10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4" hidden="1">#REF!</definedName>
    <definedName name="BEx92HWA2D6A5EX9MFG68G0NOMSN" localSheetId="9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7" hidden="1">#REF!</definedName>
    <definedName name="BEx92I1SQUKW2W7S22E82HLJXRGK" localSheetId="5" hidden="1">#REF!</definedName>
    <definedName name="BEx92I1SQUKW2W7S22E82HLJXRGK" localSheetId="10" hidden="1">#REF!</definedName>
    <definedName name="BEx92I1SQUKW2W7S22E82HLJXRGK" localSheetId="3" hidden="1">#REF!</definedName>
    <definedName name="BEx92I1SQUKW2W7S22E82HLJXRGK" localSheetId="1" hidden="1">#REF!</definedName>
    <definedName name="BEx92I1SQUKW2W7S22E82HLJXRGK" localSheetId="4" hidden="1">#REF!</definedName>
    <definedName name="BEx92I1SQUKW2W7S22E82HLJXRGK" localSheetId="9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7" hidden="1">#REF!</definedName>
    <definedName name="BEx92PUBDIXAU1FW5ZAXECMAU0LN" localSheetId="5" hidden="1">#REF!</definedName>
    <definedName name="BEx92PUBDIXAU1FW5ZAXECMAU0LN" localSheetId="10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4" hidden="1">#REF!</definedName>
    <definedName name="BEx92PUBDIXAU1FW5ZAXECMAU0LN" localSheetId="9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7" hidden="1">#REF!</definedName>
    <definedName name="BEx92S8MHFFIVRQ2YSHZNQGOFUHD" localSheetId="5" hidden="1">#REF!</definedName>
    <definedName name="BEx92S8MHFFIVRQ2YSHZNQGOFUHD" localSheetId="10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4" hidden="1">#REF!</definedName>
    <definedName name="BEx92S8MHFFIVRQ2YSHZNQGOFUHD" localSheetId="9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7" hidden="1">#REF!</definedName>
    <definedName name="BEx92VJ5FJGXISSSMOUAESCSIWFV" localSheetId="5" hidden="1">#REF!</definedName>
    <definedName name="BEx92VJ5FJGXISSSMOUAESCSIWFV" localSheetId="10" hidden="1">#REF!</definedName>
    <definedName name="BEx92VJ5FJGXISSSMOUAESCSIWFV" localSheetId="3" hidden="1">#REF!</definedName>
    <definedName name="BEx92VJ5FJGXISSSMOUAESCSIWFV" localSheetId="1" hidden="1">#REF!</definedName>
    <definedName name="BEx92VJ5FJGXISSSMOUAESCSIWFV" localSheetId="4" hidden="1">#REF!</definedName>
    <definedName name="BEx92VJ5FJGXISSSMOUAESCSIWFV" localSheetId="9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7" hidden="1">#REF!</definedName>
    <definedName name="BEx93B9OULL2YGC896XXYAAJSTRK" localSheetId="5" hidden="1">#REF!</definedName>
    <definedName name="BEx93B9OULL2YGC896XXYAAJSTRK" localSheetId="10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4" hidden="1">#REF!</definedName>
    <definedName name="BEx93B9OULL2YGC896XXYAAJSTRK" localSheetId="9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7" hidden="1">#REF!</definedName>
    <definedName name="BEx93FRKF99NRT3LH99UTIH7AAYF" localSheetId="5" hidden="1">#REF!</definedName>
    <definedName name="BEx93FRKF99NRT3LH99UTIH7AAYF" localSheetId="10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4" hidden="1">#REF!</definedName>
    <definedName name="BEx93FRKF99NRT3LH99UTIH7AAYF" localSheetId="9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7" hidden="1">#REF!</definedName>
    <definedName name="BEx93M7FSHP50OG34A4W8W8DF12U" localSheetId="5" hidden="1">#REF!</definedName>
    <definedName name="BEx93M7FSHP50OG34A4W8W8DF12U" localSheetId="10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4" hidden="1">#REF!</definedName>
    <definedName name="BEx93M7FSHP50OG34A4W8W8DF12U" localSheetId="9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7" hidden="1">#REF!</definedName>
    <definedName name="BEx93OLWY2O3PRA74U41VG5RXT4Q" localSheetId="5" hidden="1">#REF!</definedName>
    <definedName name="BEx93OLWY2O3PRA74U41VG5RXT4Q" localSheetId="10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4" hidden="1">#REF!</definedName>
    <definedName name="BEx93OLWY2O3PRA74U41VG5RXT4Q" localSheetId="9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7" hidden="1">#REF!</definedName>
    <definedName name="BEx93RWFAF6YJGYUTITVM445C02U" localSheetId="5" hidden="1">#REF!</definedName>
    <definedName name="BEx93RWFAF6YJGYUTITVM445C02U" localSheetId="10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4" hidden="1">#REF!</definedName>
    <definedName name="BEx93RWFAF6YJGYUTITVM445C02U" localSheetId="9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7" hidden="1">#REF!</definedName>
    <definedName name="BEx93SY9RWG3HUV4YXQKXJH9FH14" localSheetId="5" hidden="1">#REF!</definedName>
    <definedName name="BEx93SY9RWG3HUV4YXQKXJH9FH14" localSheetId="10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4" hidden="1">#REF!</definedName>
    <definedName name="BEx93SY9RWG3HUV4YXQKXJH9FH14" localSheetId="9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7" hidden="1">#REF!</definedName>
    <definedName name="BEx93TJUX3U0FJDBG6DDSNQ91R5J" localSheetId="5" hidden="1">#REF!</definedName>
    <definedName name="BEx93TJUX3U0FJDBG6DDSNQ91R5J" localSheetId="10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4" hidden="1">#REF!</definedName>
    <definedName name="BEx93TJUX3U0FJDBG6DDSNQ91R5J" localSheetId="9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7" hidden="1">#REF!</definedName>
    <definedName name="BEx942UCRHMI4B0US31HO95GSC2X" localSheetId="5" hidden="1">#REF!</definedName>
    <definedName name="BEx942UCRHMI4B0US31HO95GSC2X" localSheetId="10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4" hidden="1">#REF!</definedName>
    <definedName name="BEx942UCRHMI4B0US31HO95GSC2X" localSheetId="9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7" hidden="1">#REF!</definedName>
    <definedName name="BEx942ZND3V7XSHKTD0UH9X85N5E" localSheetId="5" hidden="1">#REF!</definedName>
    <definedName name="BEx942ZND3V7XSHKTD0UH9X85N5E" localSheetId="10" hidden="1">#REF!</definedName>
    <definedName name="BEx942ZND3V7XSHKTD0UH9X85N5E" localSheetId="3" hidden="1">#REF!</definedName>
    <definedName name="BEx942ZND3V7XSHKTD0UH9X85N5E" localSheetId="1" hidden="1">#REF!</definedName>
    <definedName name="BEx942ZND3V7XSHKTD0UH9X85N5E" localSheetId="4" hidden="1">#REF!</definedName>
    <definedName name="BEx942ZND3V7XSHKTD0UH9X85N5E" localSheetId="9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7" hidden="1">#REF!</definedName>
    <definedName name="BEx947HHLR6UU6NYPNDZRF79V52K" localSheetId="5" hidden="1">#REF!</definedName>
    <definedName name="BEx947HHLR6UU6NYPNDZRF79V52K" localSheetId="10" hidden="1">#REF!</definedName>
    <definedName name="BEx947HHLR6UU6NYPNDZRF79V52K" localSheetId="3" hidden="1">#REF!</definedName>
    <definedName name="BEx947HHLR6UU6NYPNDZRF79V52K" localSheetId="1" hidden="1">#REF!</definedName>
    <definedName name="BEx947HHLR6UU6NYPNDZRF79V52K" localSheetId="4" hidden="1">#REF!</definedName>
    <definedName name="BEx947HHLR6UU6NYPNDZRF79V52K" localSheetId="9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7" hidden="1">#REF!</definedName>
    <definedName name="BEx948ZFFQWVIDNG4AZAUGGGEB5U" localSheetId="5" hidden="1">#REF!</definedName>
    <definedName name="BEx948ZFFQWVIDNG4AZAUGGGEB5U" localSheetId="10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4" hidden="1">#REF!</definedName>
    <definedName name="BEx948ZFFQWVIDNG4AZAUGGGEB5U" localSheetId="9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7" hidden="1">#REF!</definedName>
    <definedName name="BEx94CKXG92OMURH41SNU6IOHK4J" localSheetId="5" hidden="1">#REF!</definedName>
    <definedName name="BEx94CKXG92OMURH41SNU6IOHK4J" localSheetId="10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4" hidden="1">#REF!</definedName>
    <definedName name="BEx94CKXG92OMURH41SNU6IOHK4J" localSheetId="9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7" hidden="1">#REF!</definedName>
    <definedName name="BEx94GXG30CIVB6ZQN3X3IK6BZXQ" localSheetId="5" hidden="1">#REF!</definedName>
    <definedName name="BEx94GXG30CIVB6ZQN3X3IK6BZXQ" localSheetId="10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4" hidden="1">#REF!</definedName>
    <definedName name="BEx94GXG30CIVB6ZQN3X3IK6BZXQ" localSheetId="9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7" hidden="1">#REF!</definedName>
    <definedName name="BEx94HJ0DWZHE39X4BLCQCJ3M1MC" localSheetId="5" hidden="1">#REF!</definedName>
    <definedName name="BEx94HJ0DWZHE39X4BLCQCJ3M1MC" localSheetId="10" hidden="1">#REF!</definedName>
    <definedName name="BEx94HJ0DWZHE39X4BLCQCJ3M1MC" localSheetId="3" hidden="1">#REF!</definedName>
    <definedName name="BEx94HJ0DWZHE39X4BLCQCJ3M1MC" localSheetId="1" hidden="1">#REF!</definedName>
    <definedName name="BEx94HJ0DWZHE39X4BLCQCJ3M1MC" localSheetId="4" hidden="1">#REF!</definedName>
    <definedName name="BEx94HJ0DWZHE39X4BLCQCJ3M1MC" localSheetId="9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7" hidden="1">#REF!</definedName>
    <definedName name="BEx94HZ5LURYM9ST744ALV6ZCKYP" localSheetId="5" hidden="1">#REF!</definedName>
    <definedName name="BEx94HZ5LURYM9ST744ALV6ZCKYP" localSheetId="10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4" hidden="1">#REF!</definedName>
    <definedName name="BEx94HZ5LURYM9ST744ALV6ZCKYP" localSheetId="9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7" hidden="1">#REF!</definedName>
    <definedName name="BEx94IQ75E90YUMWJ9N591LR7DQQ" localSheetId="5" hidden="1">#REF!</definedName>
    <definedName name="BEx94IQ75E90YUMWJ9N591LR7DQQ" localSheetId="10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4" hidden="1">#REF!</definedName>
    <definedName name="BEx94IQ75E90YUMWJ9N591LR7DQQ" localSheetId="9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7" hidden="1">#REF!</definedName>
    <definedName name="BEx94N7W5T3U7UOE97D6OVIBUCXS" localSheetId="5" hidden="1">#REF!</definedName>
    <definedName name="BEx94N7W5T3U7UOE97D6OVIBUCXS" localSheetId="10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4" hidden="1">#REF!</definedName>
    <definedName name="BEx94N7W5T3U7UOE97D6OVIBUCXS" localSheetId="9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7" hidden="1">#REF!</definedName>
    <definedName name="BEx955NIAWX5OLAHMTV6QFUZPR30" localSheetId="5" hidden="1">#REF!</definedName>
    <definedName name="BEx955NIAWX5OLAHMTV6QFUZPR30" localSheetId="10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4" hidden="1">#REF!</definedName>
    <definedName name="BEx955NIAWX5OLAHMTV6QFUZPR30" localSheetId="9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7" hidden="1">#REF!</definedName>
    <definedName name="BEx9581TYVI2M5TT4ISDAJV4W7Z6" localSheetId="5" hidden="1">#REF!</definedName>
    <definedName name="BEx9581TYVI2M5TT4ISDAJV4W7Z6" localSheetId="1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4" hidden="1">#REF!</definedName>
    <definedName name="BEx9581TYVI2M5TT4ISDAJV4W7Z6" localSheetId="9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7" hidden="1">#REF!</definedName>
    <definedName name="BEx95G55NR99FDSE95CXDI4DKWSV" localSheetId="5" hidden="1">#REF!</definedName>
    <definedName name="BEx95G55NR99FDSE95CXDI4DKWSV" localSheetId="10" hidden="1">#REF!</definedName>
    <definedName name="BEx95G55NR99FDSE95CXDI4DKWSV" localSheetId="3" hidden="1">#REF!</definedName>
    <definedName name="BEx95G55NR99FDSE95CXDI4DKWSV" localSheetId="1" hidden="1">#REF!</definedName>
    <definedName name="BEx95G55NR99FDSE95CXDI4DKWSV" localSheetId="4" hidden="1">#REF!</definedName>
    <definedName name="BEx95G55NR99FDSE95CXDI4DKWSV" localSheetId="9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7" hidden="1">#REF!</definedName>
    <definedName name="BEx95NHF4RVUE0YDOAFZEIVBYJXD" localSheetId="5" hidden="1">#REF!</definedName>
    <definedName name="BEx95NHF4RVUE0YDOAFZEIVBYJXD" localSheetId="10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4" hidden="1">#REF!</definedName>
    <definedName name="BEx95NHF4RVUE0YDOAFZEIVBYJXD" localSheetId="9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7" hidden="1">#REF!</definedName>
    <definedName name="BEx95QBZMG0E2KQ9BERJ861QLYN3" localSheetId="5" hidden="1">#REF!</definedName>
    <definedName name="BEx95QBZMG0E2KQ9BERJ861QLYN3" localSheetId="10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4" hidden="1">#REF!</definedName>
    <definedName name="BEx95QBZMG0E2KQ9BERJ861QLYN3" localSheetId="9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7" hidden="1">#REF!</definedName>
    <definedName name="BEx95QHBVDN795UNQJLRXG3RDU49" localSheetId="5" hidden="1">#REF!</definedName>
    <definedName name="BEx95QHBVDN795UNQJLRXG3RDU49" localSheetId="10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4" hidden="1">#REF!</definedName>
    <definedName name="BEx95QHBVDN795UNQJLRXG3RDU49" localSheetId="9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7" hidden="1">#REF!</definedName>
    <definedName name="BEx95TBVUWV7L7OMFMZDQEXGVHU6" localSheetId="5" hidden="1">#REF!</definedName>
    <definedName name="BEx95TBVUWV7L7OMFMZDQEXGVHU6" localSheetId="10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4" hidden="1">#REF!</definedName>
    <definedName name="BEx95TBVUWV7L7OMFMZDQEXGVHU6" localSheetId="9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7" hidden="1">#REF!</definedName>
    <definedName name="BEx95U89DZZSVO39TGS62CX8G9N4" localSheetId="5" hidden="1">#REF!</definedName>
    <definedName name="BEx95U89DZZSVO39TGS62CX8G9N4" localSheetId="10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4" hidden="1">#REF!</definedName>
    <definedName name="BEx95U89DZZSVO39TGS62CX8G9N4" localSheetId="9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7" hidden="1">#REF!</definedName>
    <definedName name="BEx95XTPKKKJG67C45LRX0T25I06" localSheetId="5" hidden="1">#REF!</definedName>
    <definedName name="BEx95XTPKKKJG67C45LRX0T25I06" localSheetId="10" hidden="1">#REF!</definedName>
    <definedName name="BEx95XTPKKKJG67C45LRX0T25I06" localSheetId="3" hidden="1">#REF!</definedName>
    <definedName name="BEx95XTPKKKJG67C45LRX0T25I06" localSheetId="1" hidden="1">#REF!</definedName>
    <definedName name="BEx95XTPKKKJG67C45LRX0T25I06" localSheetId="4" hidden="1">#REF!</definedName>
    <definedName name="BEx95XTPKKKJG67C45LRX0T25I06" localSheetId="9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7" hidden="1">#REF!</definedName>
    <definedName name="BEx9602K2GHNBUEUVT9ONRQU1GMD" localSheetId="5" hidden="1">#REF!</definedName>
    <definedName name="BEx9602K2GHNBUEUVT9ONRQU1GMD" localSheetId="10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4" hidden="1">#REF!</definedName>
    <definedName name="BEx9602K2GHNBUEUVT9ONRQU1GMD" localSheetId="9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7" hidden="1">#REF!</definedName>
    <definedName name="BEx9602LTEI8BPC79BGMRK6S0RP8" localSheetId="5" hidden="1">#REF!</definedName>
    <definedName name="BEx9602LTEI8BPC79BGMRK6S0RP8" localSheetId="10" hidden="1">#REF!</definedName>
    <definedName name="BEx9602LTEI8BPC79BGMRK6S0RP8" localSheetId="3" hidden="1">#REF!</definedName>
    <definedName name="BEx9602LTEI8BPC79BGMRK6S0RP8" localSheetId="1" hidden="1">#REF!</definedName>
    <definedName name="BEx9602LTEI8BPC79BGMRK6S0RP8" localSheetId="4" hidden="1">#REF!</definedName>
    <definedName name="BEx9602LTEI8BPC79BGMRK6S0RP8" localSheetId="9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7" hidden="1">#REF!</definedName>
    <definedName name="BEx962BL3Y4LA53EBYI64ZYMZE8U" localSheetId="5" hidden="1">#REF!</definedName>
    <definedName name="BEx962BL3Y4LA53EBYI64ZYMZE8U" localSheetId="10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4" hidden="1">#REF!</definedName>
    <definedName name="BEx962BL3Y4LA53EBYI64ZYMZE8U" localSheetId="9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7" hidden="1">#REF!</definedName>
    <definedName name="BEx96HAWZ2EMMI7VJ5NQXGK044OO" localSheetId="5" hidden="1">#REF!</definedName>
    <definedName name="BEx96HAWZ2EMMI7VJ5NQXGK044OO" localSheetId="10" hidden="1">#REF!</definedName>
    <definedName name="BEx96HAWZ2EMMI7VJ5NQXGK044OO" localSheetId="3" hidden="1">#REF!</definedName>
    <definedName name="BEx96HAWZ2EMMI7VJ5NQXGK044OO" localSheetId="1" hidden="1">#REF!</definedName>
    <definedName name="BEx96HAWZ2EMMI7VJ5NQXGK044OO" localSheetId="4" hidden="1">#REF!</definedName>
    <definedName name="BEx96HAWZ2EMMI7VJ5NQXGK044OO" localSheetId="9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7" hidden="1">#REF!</definedName>
    <definedName name="BEx96KR21O7H9R29TN0S45Y3QPUK" localSheetId="5" hidden="1">#REF!</definedName>
    <definedName name="BEx96KR21O7H9R29TN0S45Y3QPUK" localSheetId="10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4" hidden="1">#REF!</definedName>
    <definedName name="BEx96KR21O7H9R29TN0S45Y3QPUK" localSheetId="9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7" hidden="1">#REF!</definedName>
    <definedName name="BEx96SUFKHHFE8XQ6UUO6ILDOXHO" localSheetId="5" hidden="1">#REF!</definedName>
    <definedName name="BEx96SUFKHHFE8XQ6UUO6ILDOXHO" localSheetId="10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4" hidden="1">#REF!</definedName>
    <definedName name="BEx96SUFKHHFE8XQ6UUO6ILDOXHO" localSheetId="9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7" hidden="1">#REF!</definedName>
    <definedName name="BEx96UN4YWXBDEZ1U1ZUIPP41Z7I" localSheetId="5" hidden="1">#REF!</definedName>
    <definedName name="BEx96UN4YWXBDEZ1U1ZUIPP41Z7I" localSheetId="10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4" hidden="1">#REF!</definedName>
    <definedName name="BEx96UN4YWXBDEZ1U1ZUIPP41Z7I" localSheetId="9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7" hidden="1">#REF!</definedName>
    <definedName name="BEx978KSD61YJH3S9DGO050R2EHA" localSheetId="5" hidden="1">#REF!</definedName>
    <definedName name="BEx978KSD61YJH3S9DGO050R2EHA" localSheetId="10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4" hidden="1">#REF!</definedName>
    <definedName name="BEx978KSD61YJH3S9DGO050R2EHA" localSheetId="9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7" hidden="1">#REF!</definedName>
    <definedName name="BEx97H9O1NAKAPK4MX4PKO34ICL5" localSheetId="5" hidden="1">#REF!</definedName>
    <definedName name="BEx97H9O1NAKAPK4MX4PKO34ICL5" localSheetId="10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4" hidden="1">#REF!</definedName>
    <definedName name="BEx97H9O1NAKAPK4MX4PKO34ICL5" localSheetId="9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7" hidden="1">#REF!</definedName>
    <definedName name="BEx97MNUZQ1Z0AO2FL7XQYVNCPR7" localSheetId="5" hidden="1">#REF!</definedName>
    <definedName name="BEx97MNUZQ1Z0AO2FL7XQYVNCPR7" localSheetId="10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4" hidden="1">#REF!</definedName>
    <definedName name="BEx97MNUZQ1Z0AO2FL7XQYVNCPR7" localSheetId="9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7" hidden="1">#REF!</definedName>
    <definedName name="BEx97NPQBACJVD9K1YXI08RTW9E2" localSheetId="5" hidden="1">#REF!</definedName>
    <definedName name="BEx97NPQBACJVD9K1YXI08RTW9E2" localSheetId="10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4" hidden="1">#REF!</definedName>
    <definedName name="BEx97NPQBACJVD9K1YXI08RTW9E2" localSheetId="9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7" hidden="1">#REF!</definedName>
    <definedName name="BEx97RWQLXS0OORDCN69IGA58CWU" localSheetId="5" hidden="1">#REF!</definedName>
    <definedName name="BEx97RWQLXS0OORDCN69IGA58CWU" localSheetId="10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4" hidden="1">#REF!</definedName>
    <definedName name="BEx97RWQLXS0OORDCN69IGA58CWU" localSheetId="9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7" hidden="1">#REF!</definedName>
    <definedName name="BEx97YNGGDFIXHTMGFL2IHAQX9MI" localSheetId="5" hidden="1">#REF!</definedName>
    <definedName name="BEx97YNGGDFIXHTMGFL2IHAQX9MI" localSheetId="10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4" hidden="1">#REF!</definedName>
    <definedName name="BEx97YNGGDFIXHTMGFL2IHAQX9MI" localSheetId="9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7" hidden="1">#REF!</definedName>
    <definedName name="BEx9805E16VCDEWPM3404WTQS6ZK" localSheetId="5" hidden="1">#REF!</definedName>
    <definedName name="BEx9805E16VCDEWPM3404WTQS6ZK" localSheetId="10" hidden="1">#REF!</definedName>
    <definedName name="BEx9805E16VCDEWPM3404WTQS6ZK" localSheetId="3" hidden="1">#REF!</definedName>
    <definedName name="BEx9805E16VCDEWPM3404WTQS6ZK" localSheetId="1" hidden="1">#REF!</definedName>
    <definedName name="BEx9805E16VCDEWPM3404WTQS6ZK" localSheetId="4" hidden="1">#REF!</definedName>
    <definedName name="BEx9805E16VCDEWPM3404WTQS6ZK" localSheetId="9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7" hidden="1">#REF!</definedName>
    <definedName name="BEx981HW73BUZWT14TBTZHC0ZTJ4" localSheetId="5" hidden="1">#REF!</definedName>
    <definedName name="BEx981HW73BUZWT14TBTZHC0ZTJ4" localSheetId="10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4" hidden="1">#REF!</definedName>
    <definedName name="BEx981HW73BUZWT14TBTZHC0ZTJ4" localSheetId="9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7" hidden="1">#REF!</definedName>
    <definedName name="BEx9871KU0N99P0900EAK69VFYT2" localSheetId="5" hidden="1">#REF!</definedName>
    <definedName name="BEx9871KU0N99P0900EAK69VFYT2" localSheetId="10" hidden="1">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4" hidden="1">#REF!</definedName>
    <definedName name="BEx9871KU0N99P0900EAK69VFYT2" localSheetId="9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7" hidden="1">#REF!</definedName>
    <definedName name="BEx98IFKNJFGZFLID1YTRFEG1SXY" localSheetId="5" hidden="1">#REF!</definedName>
    <definedName name="BEx98IFKNJFGZFLID1YTRFEG1SXY" localSheetId="10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4" hidden="1">#REF!</definedName>
    <definedName name="BEx98IFKNJFGZFLID1YTRFEG1SXY" localSheetId="9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7" hidden="1">#REF!</definedName>
    <definedName name="BEx98T7ZEF0HKRFLBVK3BNKCG3CJ" localSheetId="5" hidden="1">#REF!</definedName>
    <definedName name="BEx98T7ZEF0HKRFLBVK3BNKCG3CJ" localSheetId="10" hidden="1">#REF!</definedName>
    <definedName name="BEx98T7ZEF0HKRFLBVK3BNKCG3CJ" localSheetId="3" hidden="1">#REF!</definedName>
    <definedName name="BEx98T7ZEF0HKRFLBVK3BNKCG3CJ" localSheetId="1" hidden="1">#REF!</definedName>
    <definedName name="BEx98T7ZEF0HKRFLBVK3BNKCG3CJ" localSheetId="4" hidden="1">#REF!</definedName>
    <definedName name="BEx98T7ZEF0HKRFLBVK3BNKCG3CJ" localSheetId="9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7" hidden="1">#REF!</definedName>
    <definedName name="BEx98WYSAS39FWGYTMQ8QGIT81TF" localSheetId="5" hidden="1">#REF!</definedName>
    <definedName name="BEx98WYSAS39FWGYTMQ8QGIT81TF" localSheetId="10" hidden="1">#REF!</definedName>
    <definedName name="BEx98WYSAS39FWGYTMQ8QGIT81TF" localSheetId="3" hidden="1">#REF!</definedName>
    <definedName name="BEx98WYSAS39FWGYTMQ8QGIT81TF" localSheetId="1" hidden="1">#REF!</definedName>
    <definedName name="BEx98WYSAS39FWGYTMQ8QGIT81TF" localSheetId="4" hidden="1">#REF!</definedName>
    <definedName name="BEx98WYSAS39FWGYTMQ8QGIT81TF" localSheetId="9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7" hidden="1">#REF!</definedName>
    <definedName name="BEx990461P2YAJ7BRK25INFYZ7RQ" localSheetId="5" hidden="1">#REF!</definedName>
    <definedName name="BEx990461P2YAJ7BRK25INFYZ7RQ" localSheetId="10" hidden="1">#REF!</definedName>
    <definedName name="BEx990461P2YAJ7BRK25INFYZ7RQ" localSheetId="3" hidden="1">#REF!</definedName>
    <definedName name="BEx990461P2YAJ7BRK25INFYZ7RQ" localSheetId="1" hidden="1">#REF!</definedName>
    <definedName name="BEx990461P2YAJ7BRK25INFYZ7RQ" localSheetId="4" hidden="1">#REF!</definedName>
    <definedName name="BEx990461P2YAJ7BRK25INFYZ7RQ" localSheetId="9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7" hidden="1">#REF!</definedName>
    <definedName name="BEx9915UVD4G7RA3IMLFZ0LG3UA2" localSheetId="5" hidden="1">#REF!</definedName>
    <definedName name="BEx9915UVD4G7RA3IMLFZ0LG3UA2" localSheetId="10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4" hidden="1">#REF!</definedName>
    <definedName name="BEx9915UVD4G7RA3IMLFZ0LG3UA2" localSheetId="9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7" hidden="1">#REF!</definedName>
    <definedName name="BEx991M410V3S2PKCJGQ30O6JT6H" localSheetId="5" hidden="1">#REF!</definedName>
    <definedName name="BEx991M410V3S2PKCJGQ30O6JT6H" localSheetId="10" hidden="1">#REF!</definedName>
    <definedName name="BEx991M410V3S2PKCJGQ30O6JT6H" localSheetId="3" hidden="1">#REF!</definedName>
    <definedName name="BEx991M410V3S2PKCJGQ30O6JT6H" localSheetId="1" hidden="1">#REF!</definedName>
    <definedName name="BEx991M410V3S2PKCJGQ30O6JT6H" localSheetId="4" hidden="1">#REF!</definedName>
    <definedName name="BEx991M410V3S2PKCJGQ30O6JT6H" localSheetId="9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7" hidden="1">#REF!</definedName>
    <definedName name="BEx992CZON8AO7U7V88VN1JBO0MG" localSheetId="5" hidden="1">#REF!</definedName>
    <definedName name="BEx992CZON8AO7U7V88VN1JBO0MG" localSheetId="10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4" hidden="1">#REF!</definedName>
    <definedName name="BEx992CZON8AO7U7V88VN1JBO0MG" localSheetId="9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7" hidden="1">#REF!</definedName>
    <definedName name="BEx9952469XMFGSPXL7CMXHPJF90" localSheetId="5" hidden="1">#REF!</definedName>
    <definedName name="BEx9952469XMFGSPXL7CMXHPJF90" localSheetId="10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4" hidden="1">#REF!</definedName>
    <definedName name="BEx9952469XMFGSPXL7CMXHPJF90" localSheetId="9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7" hidden="1">#REF!</definedName>
    <definedName name="BEx99B77I7TUSHRR4HIZ9FU2EIUT" localSheetId="5" hidden="1">#REF!</definedName>
    <definedName name="BEx99B77I7TUSHRR4HIZ9FU2EIUT" localSheetId="1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4" hidden="1">#REF!</definedName>
    <definedName name="BEx99B77I7TUSHRR4HIZ9FU2EIUT" localSheetId="9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7" hidden="1">#REF!</definedName>
    <definedName name="BEx99EHWKKHZB66Q30C7QIXU3BVM" localSheetId="5" hidden="1">#REF!</definedName>
    <definedName name="BEx99EHWKKHZB66Q30C7QIXU3BVM" localSheetId="10" hidden="1">#REF!</definedName>
    <definedName name="BEx99EHWKKHZB66Q30C7QIXU3BVM" localSheetId="3" hidden="1">#REF!</definedName>
    <definedName name="BEx99EHWKKHZB66Q30C7QIXU3BVM" localSheetId="1" hidden="1">#REF!</definedName>
    <definedName name="BEx99EHWKKHZB66Q30C7QIXU3BVM" localSheetId="4" hidden="1">#REF!</definedName>
    <definedName name="BEx99EHWKKHZB66Q30C7QIXU3BVM" localSheetId="9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7" hidden="1">#REF!</definedName>
    <definedName name="BEx99IE6TEODZ443HP0AYCXVTNOV" localSheetId="5" hidden="1">#REF!</definedName>
    <definedName name="BEx99IE6TEODZ443HP0AYCXVTNOV" localSheetId="10" hidden="1">#REF!</definedName>
    <definedName name="BEx99IE6TEODZ443HP0AYCXVTNOV" localSheetId="3" hidden="1">#REF!</definedName>
    <definedName name="BEx99IE6TEODZ443HP0AYCXVTNOV" localSheetId="1" hidden="1">#REF!</definedName>
    <definedName name="BEx99IE6TEODZ443HP0AYCXVTNOV" localSheetId="4" hidden="1">#REF!</definedName>
    <definedName name="BEx99IE6TEODZ443HP0AYCXVTNOV" localSheetId="9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7" hidden="1">#REF!</definedName>
    <definedName name="BEx99Q6PH5F3OQKCCAAO75PYDEFN" localSheetId="5" hidden="1">#REF!</definedName>
    <definedName name="BEx99Q6PH5F3OQKCCAAO75PYDEFN" localSheetId="10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4" hidden="1">#REF!</definedName>
    <definedName name="BEx99Q6PH5F3OQKCCAAO75PYDEFN" localSheetId="9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7" hidden="1">#REF!</definedName>
    <definedName name="BEx99RU5I4O0109P2FW9DN4IU3QX" localSheetId="5" hidden="1">#REF!</definedName>
    <definedName name="BEx99RU5I4O0109P2FW9DN4IU3QX" localSheetId="10" hidden="1">#REF!</definedName>
    <definedName name="BEx99RU5I4O0109P2FW9DN4IU3QX" localSheetId="3" hidden="1">#REF!</definedName>
    <definedName name="BEx99RU5I4O0109P2FW9DN4IU3QX" localSheetId="1" hidden="1">#REF!</definedName>
    <definedName name="BEx99RU5I4O0109P2FW9DN4IU3QX" localSheetId="4" hidden="1">#REF!</definedName>
    <definedName name="BEx99RU5I4O0109P2FW9DN4IU3QX" localSheetId="9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7" hidden="1">#REF!</definedName>
    <definedName name="BEx99WBYT2D6UUC1PT7A40ENYID4" localSheetId="5" hidden="1">#REF!</definedName>
    <definedName name="BEx99WBYT2D6UUC1PT7A40ENYID4" localSheetId="10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4" hidden="1">#REF!</definedName>
    <definedName name="BEx99WBYT2D6UUC1PT7A40ENYID4" localSheetId="9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7" hidden="1">#REF!</definedName>
    <definedName name="BEx99WS2X3RTQE9O764SS5G2FPE6" localSheetId="5" hidden="1">#REF!</definedName>
    <definedName name="BEx99WS2X3RTQE9O764SS5G2FPE6" localSheetId="10" hidden="1">#REF!</definedName>
    <definedName name="BEx99WS2X3RTQE9O764SS5G2FPE6" localSheetId="3" hidden="1">#REF!</definedName>
    <definedName name="BEx99WS2X3RTQE9O764SS5G2FPE6" localSheetId="1" hidden="1">#REF!</definedName>
    <definedName name="BEx99WS2X3RTQE9O764SS5G2FPE6" localSheetId="4" hidden="1">#REF!</definedName>
    <definedName name="BEx99WS2X3RTQE9O764SS5G2FPE6" localSheetId="9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7" hidden="1">#REF!</definedName>
    <definedName name="BEx99ZRZ4I7FHDPGRAT5VW7NVBPU" localSheetId="5" hidden="1">#REF!</definedName>
    <definedName name="BEx99ZRZ4I7FHDPGRAT5VW7NVBPU" localSheetId="10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4" hidden="1">#REF!</definedName>
    <definedName name="BEx99ZRZ4I7FHDPGRAT5VW7NVBPU" localSheetId="9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7" hidden="1">#REF!</definedName>
    <definedName name="BEx9AT5E3ZSHKSOL35O38L8HF9TH" localSheetId="5" hidden="1">#REF!</definedName>
    <definedName name="BEx9AT5E3ZSHKSOL35O38L8HF9TH" localSheetId="10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4" hidden="1">#REF!</definedName>
    <definedName name="BEx9AT5E3ZSHKSOL35O38L8HF9TH" localSheetId="9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7" hidden="1">#REF!</definedName>
    <definedName name="BEx9ATW9WB5CNKQR5HKK7Y2GHYGR" localSheetId="5" hidden="1">#REF!</definedName>
    <definedName name="BEx9ATW9WB5CNKQR5HKK7Y2GHYGR" localSheetId="10" hidden="1">#REF!</definedName>
    <definedName name="BEx9ATW9WB5CNKQR5HKK7Y2GHYGR" localSheetId="3" hidden="1">#REF!</definedName>
    <definedName name="BEx9ATW9WB5CNKQR5HKK7Y2GHYGR" localSheetId="1" hidden="1">#REF!</definedName>
    <definedName name="BEx9ATW9WB5CNKQR5HKK7Y2GHYGR" localSheetId="4" hidden="1">#REF!</definedName>
    <definedName name="BEx9ATW9WB5CNKQR5HKK7Y2GHYGR" localSheetId="9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7" hidden="1">#REF!</definedName>
    <definedName name="BEx9AV8W1FAWF5BHATYEN47X12JN" localSheetId="5" hidden="1">#REF!</definedName>
    <definedName name="BEx9AV8W1FAWF5BHATYEN47X12JN" localSheetId="10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4" hidden="1">#REF!</definedName>
    <definedName name="BEx9AV8W1FAWF5BHATYEN47X12JN" localSheetId="9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7" hidden="1">#REF!</definedName>
    <definedName name="BEx9B8A5186FNTQQNLIO5LK02ABI" localSheetId="5" hidden="1">#REF!</definedName>
    <definedName name="BEx9B8A5186FNTQQNLIO5LK02ABI" localSheetId="10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4" hidden="1">#REF!</definedName>
    <definedName name="BEx9B8A5186FNTQQNLIO5LK02ABI" localSheetId="9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7" hidden="1">#REF!</definedName>
    <definedName name="BEx9B8VR20E2CILU4CDQUQQ9ONXK" localSheetId="5" hidden="1">#REF!</definedName>
    <definedName name="BEx9B8VR20E2CILU4CDQUQQ9ONXK" localSheetId="10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4" hidden="1">#REF!</definedName>
    <definedName name="BEx9B8VR20E2CILU4CDQUQQ9ONXK" localSheetId="9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7" hidden="1">#REF!</definedName>
    <definedName name="BEx9B917EUP13X6FQ3NPQL76XM5V" localSheetId="5" hidden="1">#REF!</definedName>
    <definedName name="BEx9B917EUP13X6FQ3NPQL76XM5V" localSheetId="10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4" hidden="1">#REF!</definedName>
    <definedName name="BEx9B917EUP13X6FQ3NPQL76XM5V" localSheetId="9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7" hidden="1">#REF!</definedName>
    <definedName name="BEx9BAJ5WYEQ623HUT9NNCMP3RUG" localSheetId="5" hidden="1">#REF!</definedName>
    <definedName name="BEx9BAJ5WYEQ623HUT9NNCMP3RUG" localSheetId="10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4" hidden="1">#REF!</definedName>
    <definedName name="BEx9BAJ5WYEQ623HUT9NNCMP3RUG" localSheetId="9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7" hidden="1">#REF!</definedName>
    <definedName name="BEx9BE9Z7EFJCFDYJJOY5KFTGDF4" localSheetId="5" hidden="1">#REF!</definedName>
    <definedName name="BEx9BE9Z7EFJCFDYJJOY5KFTGDF4" localSheetId="10" hidden="1">#REF!</definedName>
    <definedName name="BEx9BE9Z7EFJCFDYJJOY5KFTGDF4" localSheetId="3" hidden="1">#REF!</definedName>
    <definedName name="BEx9BE9Z7EFJCFDYJJOY5KFTGDF4" localSheetId="1" hidden="1">#REF!</definedName>
    <definedName name="BEx9BE9Z7EFJCFDYJJOY5KFTGDF4" localSheetId="4" hidden="1">#REF!</definedName>
    <definedName name="BEx9BE9Z7EFJCFDYJJOY5KFTGDF4" localSheetId="9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7" hidden="1">#REF!</definedName>
    <definedName name="BEx9BSIJN2O0MG8CXAMCAOADEMTO" localSheetId="5" hidden="1">#REF!</definedName>
    <definedName name="BEx9BSIJN2O0MG8CXAMCAOADEMTO" localSheetId="10" hidden="1">#REF!</definedName>
    <definedName name="BEx9BSIJN2O0MG8CXAMCAOADEMTO" localSheetId="3" hidden="1">#REF!</definedName>
    <definedName name="BEx9BSIJN2O0MG8CXAMCAOADEMTO" localSheetId="1" hidden="1">#REF!</definedName>
    <definedName name="BEx9BSIJN2O0MG8CXAMCAOADEMTO" localSheetId="4" hidden="1">#REF!</definedName>
    <definedName name="BEx9BSIJN2O0MG8CXAMCAOADEMTO" localSheetId="9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7" hidden="1">#REF!</definedName>
    <definedName name="BEx9BU0BBJO3ITPCO4T9FIVEVJY7" localSheetId="5" hidden="1">#REF!</definedName>
    <definedName name="BEx9BU0BBJO3ITPCO4T9FIVEVJY7" localSheetId="10" hidden="1">#REF!</definedName>
    <definedName name="BEx9BU0BBJO3ITPCO4T9FIVEVJY7" localSheetId="3" hidden="1">#REF!</definedName>
    <definedName name="BEx9BU0BBJO3ITPCO4T9FIVEVJY7" localSheetId="1" hidden="1">#REF!</definedName>
    <definedName name="BEx9BU0BBJO3ITPCO4T9FIVEVJY7" localSheetId="4" hidden="1">#REF!</definedName>
    <definedName name="BEx9BU0BBJO3ITPCO4T9FIVEVJY7" localSheetId="9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7" hidden="1">#REF!</definedName>
    <definedName name="BEx9BYSYW7QCPXS2NAVLFAU5Y2Z2" localSheetId="5" hidden="1">#REF!</definedName>
    <definedName name="BEx9BYSYW7QCPXS2NAVLFAU5Y2Z2" localSheetId="10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4" hidden="1">#REF!</definedName>
    <definedName name="BEx9BYSYW7QCPXS2NAVLFAU5Y2Z2" localSheetId="9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7" hidden="1">#REF!</definedName>
    <definedName name="BEx9C590HJ2O31IWJB73C1HR74AI" localSheetId="5" hidden="1">#REF!</definedName>
    <definedName name="BEx9C590HJ2O31IWJB73C1HR74AI" localSheetId="10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4" hidden="1">#REF!</definedName>
    <definedName name="BEx9C590HJ2O31IWJB73C1HR74AI" localSheetId="9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7" hidden="1">#REF!</definedName>
    <definedName name="BEx9CCQRMYYOGIOYTOM73VKDIPS1" localSheetId="5" hidden="1">#REF!</definedName>
    <definedName name="BEx9CCQRMYYOGIOYTOM73VKDIPS1" localSheetId="10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4" hidden="1">#REF!</definedName>
    <definedName name="BEx9CCQRMYYOGIOYTOM73VKDIPS1" localSheetId="9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7" hidden="1">#REF!</definedName>
    <definedName name="BEx9CM6JVXIG9S6EAZMR899UW190" localSheetId="5" hidden="1">#REF!</definedName>
    <definedName name="BEx9CM6JVXIG9S6EAZMR899UW190" localSheetId="10" hidden="1">#REF!</definedName>
    <definedName name="BEx9CM6JVXIG9S6EAZMR899UW190" localSheetId="3" hidden="1">#REF!</definedName>
    <definedName name="BEx9CM6JVXIG9S6EAZMR899UW190" localSheetId="1" hidden="1">#REF!</definedName>
    <definedName name="BEx9CM6JVXIG9S6EAZMR899UW190" localSheetId="4" hidden="1">#REF!</definedName>
    <definedName name="BEx9CM6JVXIG9S6EAZMR899UW190" localSheetId="9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7" hidden="1">#REF!</definedName>
    <definedName name="BEx9D160NRGTDVT2ML4H9A7UKR4T" localSheetId="5" hidden="1">#REF!</definedName>
    <definedName name="BEx9D160NRGTDVT2ML4H9A7UKR4T" localSheetId="10" hidden="1">#REF!</definedName>
    <definedName name="BEx9D160NRGTDVT2ML4H9A7UKR4T" localSheetId="3" hidden="1">#REF!</definedName>
    <definedName name="BEx9D160NRGTDVT2ML4H9A7UKR4T" localSheetId="1" hidden="1">#REF!</definedName>
    <definedName name="BEx9D160NRGTDVT2ML4H9A7UKR4T" localSheetId="4" hidden="1">#REF!</definedName>
    <definedName name="BEx9D160NRGTDVT2ML4H9A7UKR4T" localSheetId="9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7" hidden="1">#REF!</definedName>
    <definedName name="BEx9D1BC9FT19KY0INAABNDBAMR1" localSheetId="5" hidden="1">#REF!</definedName>
    <definedName name="BEx9D1BC9FT19KY0INAABNDBAMR1" localSheetId="10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4" hidden="1">#REF!</definedName>
    <definedName name="BEx9D1BC9FT19KY0INAABNDBAMR1" localSheetId="9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7" hidden="1">#REF!</definedName>
    <definedName name="BEx9D1MB15VSARB7IKBMZYU0JJBI" localSheetId="5" hidden="1">#REF!</definedName>
    <definedName name="BEx9D1MB15VSARB7IKBMZYU0JJBI" localSheetId="10" hidden="1">#REF!</definedName>
    <definedName name="BEx9D1MB15VSARB7IKBMZYU0JJBI" localSheetId="3" hidden="1">#REF!</definedName>
    <definedName name="BEx9D1MB15VSARB7IKBMZYU0JJBI" localSheetId="1" hidden="1">#REF!</definedName>
    <definedName name="BEx9D1MB15VSARB7IKBMZYU0JJBI" localSheetId="4" hidden="1">#REF!</definedName>
    <definedName name="BEx9D1MB15VSARB7IKBMZYU0JJBI" localSheetId="9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7" hidden="1">#REF!</definedName>
    <definedName name="BEx9DN6ZMF18Q39MPMXSDJTZQNJ3" localSheetId="5" hidden="1">#REF!</definedName>
    <definedName name="BEx9DN6ZMF18Q39MPMXSDJTZQNJ3" localSheetId="10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4" hidden="1">#REF!</definedName>
    <definedName name="BEx9DN6ZMF18Q39MPMXSDJTZQNJ3" localSheetId="9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7" hidden="1">#REF!</definedName>
    <definedName name="BEx9DZXN85O544CD9O60K126YYAU" localSheetId="5" hidden="1">#REF!</definedName>
    <definedName name="BEx9DZXN85O544CD9O60K126YYAU" localSheetId="10" hidden="1">#REF!</definedName>
    <definedName name="BEx9DZXN85O544CD9O60K126YYAU" localSheetId="3" hidden="1">#REF!</definedName>
    <definedName name="BEx9DZXN85O544CD9O60K126YYAU" localSheetId="1" hidden="1">#REF!</definedName>
    <definedName name="BEx9DZXN85O544CD9O60K126YYAU" localSheetId="4" hidden="1">#REF!</definedName>
    <definedName name="BEx9DZXN85O544CD9O60K126YYAU" localSheetId="9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7" hidden="1">#REF!</definedName>
    <definedName name="BEx9E14TDNSEMI784W0OTIEQMWN6" localSheetId="5" hidden="1">#REF!</definedName>
    <definedName name="BEx9E14TDNSEMI784W0OTIEQMWN6" localSheetId="10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4" hidden="1">#REF!</definedName>
    <definedName name="BEx9E14TDNSEMI784W0OTIEQMWN6" localSheetId="9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7" hidden="1">#REF!</definedName>
    <definedName name="BEx9E14TGNBYGMDDG9NETDK4SYAW" localSheetId="5" hidden="1">#REF!</definedName>
    <definedName name="BEx9E14TGNBYGMDDG9NETDK4SYAW" localSheetId="10" hidden="1">#REF!</definedName>
    <definedName name="BEx9E14TGNBYGMDDG9NETDK4SYAW" localSheetId="3" hidden="1">#REF!</definedName>
    <definedName name="BEx9E14TGNBYGMDDG9NETDK4SYAW" localSheetId="1" hidden="1">#REF!</definedName>
    <definedName name="BEx9E14TGNBYGMDDG9NETDK4SYAW" localSheetId="4" hidden="1">#REF!</definedName>
    <definedName name="BEx9E14TGNBYGMDDG9NETDK4SYAW" localSheetId="9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7" hidden="1">#REF!</definedName>
    <definedName name="BEx9E2BZ2B1R41FMGJCJ7JLGLUAJ" localSheetId="5" hidden="1">#REF!</definedName>
    <definedName name="BEx9E2BZ2B1R41FMGJCJ7JLGLUAJ" localSheetId="10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4" hidden="1">#REF!</definedName>
    <definedName name="BEx9E2BZ2B1R41FMGJCJ7JLGLUAJ" localSheetId="9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7" hidden="1">#REF!</definedName>
    <definedName name="BEx9EG9KBJ77M8LEOR9ITOKN5KXY" localSheetId="5" hidden="1">#REF!</definedName>
    <definedName name="BEx9EG9KBJ77M8LEOR9ITOKN5KXY" localSheetId="10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4" hidden="1">#REF!</definedName>
    <definedName name="BEx9EG9KBJ77M8LEOR9ITOKN5KXY" localSheetId="9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7" hidden="1">#REF!</definedName>
    <definedName name="BEx9EL27NGDBCTVPW97K42QANS5K" localSheetId="5" hidden="1">#REF!</definedName>
    <definedName name="BEx9EL27NGDBCTVPW97K42QANS5K" localSheetId="10" hidden="1">#REF!</definedName>
    <definedName name="BEx9EL27NGDBCTVPW97K42QANS5K" localSheetId="3" hidden="1">#REF!</definedName>
    <definedName name="BEx9EL27NGDBCTVPW97K42QANS5K" localSheetId="1" hidden="1">#REF!</definedName>
    <definedName name="BEx9EL27NGDBCTVPW97K42QANS5K" localSheetId="4" hidden="1">#REF!</definedName>
    <definedName name="BEx9EL27NGDBCTVPW97K42QANS5K" localSheetId="9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7" hidden="1">#REF!</definedName>
    <definedName name="BEx9EMK6HAJJMVYZTN5AUIV7O1E6" localSheetId="5" hidden="1">#REF!</definedName>
    <definedName name="BEx9EMK6HAJJMVYZTN5AUIV7O1E6" localSheetId="10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4" hidden="1">#REF!</definedName>
    <definedName name="BEx9EMK6HAJJMVYZTN5AUIV7O1E6" localSheetId="9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7" hidden="1">#REF!</definedName>
    <definedName name="BEx9ENB8RPU9FA3QW16IGB6LK1CH" localSheetId="5" hidden="1">#REF!</definedName>
    <definedName name="BEx9ENB8RPU9FA3QW16IGB6LK1CH" localSheetId="10" hidden="1">#REF!</definedName>
    <definedName name="BEx9ENB8RPU9FA3QW16IGB6LK1CH" localSheetId="3" hidden="1">#REF!</definedName>
    <definedName name="BEx9ENB8RPU9FA3QW16IGB6LK1CH" localSheetId="1" hidden="1">#REF!</definedName>
    <definedName name="BEx9ENB8RPU9FA3QW16IGB6LK1CH" localSheetId="4" hidden="1">#REF!</definedName>
    <definedName name="BEx9ENB8RPU9FA3QW16IGB6LK1CH" localSheetId="9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7" hidden="1">#REF!</definedName>
    <definedName name="BEx9EQLVZHYQ1TPX7WH3SOWXCZLE" localSheetId="5" hidden="1">#REF!</definedName>
    <definedName name="BEx9EQLVZHYQ1TPX7WH3SOWXCZLE" localSheetId="10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4" hidden="1">#REF!</definedName>
    <definedName name="BEx9EQLVZHYQ1TPX7WH3SOWXCZLE" localSheetId="9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7" hidden="1">#REF!</definedName>
    <definedName name="BEx9ETLU0EK5LGEM1QCNYN2S8O5F" localSheetId="5" hidden="1">#REF!</definedName>
    <definedName name="BEx9ETLU0EK5LGEM1QCNYN2S8O5F" localSheetId="10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4" hidden="1">#REF!</definedName>
    <definedName name="BEx9ETLU0EK5LGEM1QCNYN2S8O5F" localSheetId="9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7" hidden="1">#REF!</definedName>
    <definedName name="BEx9F0710LGLAU3161O0O346N58H" localSheetId="5" hidden="1">#REF!</definedName>
    <definedName name="BEx9F0710LGLAU3161O0O346N58H" localSheetId="10" hidden="1">#REF!</definedName>
    <definedName name="BEx9F0710LGLAU3161O0O346N58H" localSheetId="3" hidden="1">#REF!</definedName>
    <definedName name="BEx9F0710LGLAU3161O0O346N58H" localSheetId="1" hidden="1">#REF!</definedName>
    <definedName name="BEx9F0710LGLAU3161O0O346N58H" localSheetId="4" hidden="1">#REF!</definedName>
    <definedName name="BEx9F0710LGLAU3161O0O346N58H" localSheetId="9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7" hidden="1">#REF!</definedName>
    <definedName name="BEx9F0Y2ESUNE3U7TQDLMPE9BO67" localSheetId="5" hidden="1">#REF!</definedName>
    <definedName name="BEx9F0Y2ESUNE3U7TQDLMPE9BO67" localSheetId="10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4" hidden="1">#REF!</definedName>
    <definedName name="BEx9F0Y2ESUNE3U7TQDLMPE9BO67" localSheetId="9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7" hidden="1">#REF!</definedName>
    <definedName name="BEx9F439L1R726MJFX2EP39XIBPY" localSheetId="5" hidden="1">#REF!</definedName>
    <definedName name="BEx9F439L1R726MJFX2EP39XIBPY" localSheetId="10" hidden="1">#REF!</definedName>
    <definedName name="BEx9F439L1R726MJFX2EP39XIBPY" localSheetId="3" hidden="1">#REF!</definedName>
    <definedName name="BEx9F439L1R726MJFX2EP39XIBPY" localSheetId="1" hidden="1">#REF!</definedName>
    <definedName name="BEx9F439L1R726MJFX2EP39XIBPY" localSheetId="4" hidden="1">#REF!</definedName>
    <definedName name="BEx9F439L1R726MJFX2EP39XIBPY" localSheetId="9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7" hidden="1">#REF!</definedName>
    <definedName name="BEx9F5W18ZGFOKGRE8PR6T1MO6GT" localSheetId="5" hidden="1">#REF!</definedName>
    <definedName name="BEx9F5W18ZGFOKGRE8PR6T1MO6GT" localSheetId="10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4" hidden="1">#REF!</definedName>
    <definedName name="BEx9F5W18ZGFOKGRE8PR6T1MO6GT" localSheetId="9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7" hidden="1">#REF!</definedName>
    <definedName name="BEx9F78N4HY0XFGBQ4UJRD52L1EI" localSheetId="5" hidden="1">#REF!</definedName>
    <definedName name="BEx9F78N4HY0XFGBQ4UJRD52L1EI" localSheetId="10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4" hidden="1">#REF!</definedName>
    <definedName name="BEx9F78N4HY0XFGBQ4UJRD52L1EI" localSheetId="9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7" hidden="1">#REF!</definedName>
    <definedName name="BEx9FF16LOQP5QIR4UHW5EIFGQB8" localSheetId="5" hidden="1">#REF!</definedName>
    <definedName name="BEx9FF16LOQP5QIR4UHW5EIFGQB8" localSheetId="10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4" hidden="1">#REF!</definedName>
    <definedName name="BEx9FF16LOQP5QIR4UHW5EIFGQB8" localSheetId="9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7" hidden="1">#REF!</definedName>
    <definedName name="BEx9FJTSRCZ3ZXT3QVBJT5NF8T7V" localSheetId="5" hidden="1">#REF!</definedName>
    <definedName name="BEx9FJTSRCZ3ZXT3QVBJT5NF8T7V" localSheetId="10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4" hidden="1">#REF!</definedName>
    <definedName name="BEx9FJTSRCZ3ZXT3QVBJT5NF8T7V" localSheetId="9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7" hidden="1">#REF!</definedName>
    <definedName name="BEx9FRBEEYPS5HLS3XT34AKZN94G" localSheetId="5" hidden="1">#REF!</definedName>
    <definedName name="BEx9FRBEEYPS5HLS3XT34AKZN94G" localSheetId="10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4" hidden="1">#REF!</definedName>
    <definedName name="BEx9FRBEEYPS5HLS3XT34AKZN94G" localSheetId="9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7" hidden="1">#REF!</definedName>
    <definedName name="BEx9G5USBCNYNA7HGVW92D800SKX" localSheetId="5" hidden="1">#REF!</definedName>
    <definedName name="BEx9G5USBCNYNA7HGVW92D800SKX" localSheetId="10" hidden="1">#REF!</definedName>
    <definedName name="BEx9G5USBCNYNA7HGVW92D800SKX" localSheetId="3" hidden="1">#REF!</definedName>
    <definedName name="BEx9G5USBCNYNA7HGVW92D800SKX" localSheetId="1" hidden="1">#REF!</definedName>
    <definedName name="BEx9G5USBCNYNA7HGVW92D800SKX" localSheetId="4" hidden="1">#REF!</definedName>
    <definedName name="BEx9G5USBCNYNA7HGVW92D800SKX" localSheetId="9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7" hidden="1">#REF!</definedName>
    <definedName name="BEx9G7CPXG7HR6N6FHPU2DBBUIKG" localSheetId="5" hidden="1">#REF!</definedName>
    <definedName name="BEx9G7CPXG7HR6N6FHPU2DBBUIKG" localSheetId="10" hidden="1">#REF!</definedName>
    <definedName name="BEx9G7CPXG7HR6N6FHPU2DBBUIKG" localSheetId="3" hidden="1">#REF!</definedName>
    <definedName name="BEx9G7CPXG7HR6N6FHPU2DBBUIKG" localSheetId="1" hidden="1">#REF!</definedName>
    <definedName name="BEx9G7CPXG7HR6N6FHPU2DBBUIKG" localSheetId="4" hidden="1">#REF!</definedName>
    <definedName name="BEx9G7CPXG7HR6N6FHPU2DBBUIKG" localSheetId="9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7" hidden="1">#REF!</definedName>
    <definedName name="BEx9GDY4D8ZPQJCYFIMYM0V0C51Y" localSheetId="5" hidden="1">#REF!</definedName>
    <definedName name="BEx9GDY4D8ZPQJCYFIMYM0V0C51Y" localSheetId="10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4" hidden="1">#REF!</definedName>
    <definedName name="BEx9GDY4D8ZPQJCYFIMYM0V0C51Y" localSheetId="9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7" hidden="1">#REF!</definedName>
    <definedName name="BEx9GGY04V0ZWI6O9KZH4KSBB389" localSheetId="5" hidden="1">#REF!</definedName>
    <definedName name="BEx9GGY04V0ZWI6O9KZH4KSBB389" localSheetId="10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4" hidden="1">#REF!</definedName>
    <definedName name="BEx9GGY04V0ZWI6O9KZH4KSBB389" localSheetId="9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7" hidden="1">#REF!</definedName>
    <definedName name="BEx9GMC7TE8SDTCO5PHODBUF4SM1" localSheetId="5" hidden="1">#REF!</definedName>
    <definedName name="BEx9GMC7TE8SDTCO5PHODBUF4SM1" localSheetId="10" hidden="1">#REF!</definedName>
    <definedName name="BEx9GMC7TE8SDTCO5PHODBUF4SM1" localSheetId="3" hidden="1">#REF!</definedName>
    <definedName name="BEx9GMC7TE8SDTCO5PHODBUF4SM1" localSheetId="1" hidden="1">#REF!</definedName>
    <definedName name="BEx9GMC7TE8SDTCO5PHODBUF4SM1" localSheetId="4" hidden="1">#REF!</definedName>
    <definedName name="BEx9GMC7TE8SDTCO5PHODBUF4SM1" localSheetId="9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7" hidden="1">#REF!</definedName>
    <definedName name="BEx9GMN0B495HEAOG6JQK9D7HUPC" localSheetId="5" hidden="1">#REF!</definedName>
    <definedName name="BEx9GMN0B495HEAOG6JQK9D7HUPC" localSheetId="10" hidden="1">#REF!</definedName>
    <definedName name="BEx9GMN0B495HEAOG6JQK9D7HUPC" localSheetId="3" hidden="1">#REF!</definedName>
    <definedName name="BEx9GMN0B495HEAOG6JQK9D7HUPC" localSheetId="1" hidden="1">#REF!</definedName>
    <definedName name="BEx9GMN0B495HEAOG6JQK9D7HUPC" localSheetId="4" hidden="1">#REF!</definedName>
    <definedName name="BEx9GMN0B495HEAOG6JQK9D7HUPC" localSheetId="9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7" hidden="1">#REF!</definedName>
    <definedName name="BEx9GNOPB6OZ2RH3FCDNJR38RJOS" localSheetId="5" hidden="1">#REF!</definedName>
    <definedName name="BEx9GNOPB6OZ2RH3FCDNJR38RJOS" localSheetId="10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4" hidden="1">#REF!</definedName>
    <definedName name="BEx9GNOPB6OZ2RH3FCDNJR38RJOS" localSheetId="9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7" hidden="1">#REF!</definedName>
    <definedName name="BEx9GUQALUWCD30UKUQGSWW8KBQ7" localSheetId="5" hidden="1">#REF!</definedName>
    <definedName name="BEx9GUQALUWCD30UKUQGSWW8KBQ7" localSheetId="10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4" hidden="1">#REF!</definedName>
    <definedName name="BEx9GUQALUWCD30UKUQGSWW8KBQ7" localSheetId="9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7" hidden="1">#REF!</definedName>
    <definedName name="BEx9GY6BVFQGCLMOWVT6PIC9WP5X" localSheetId="5" hidden="1">#REF!</definedName>
    <definedName name="BEx9GY6BVFQGCLMOWVT6PIC9WP5X" localSheetId="10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4" hidden="1">#REF!</definedName>
    <definedName name="BEx9GY6BVFQGCLMOWVT6PIC9WP5X" localSheetId="9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7" hidden="1">#REF!</definedName>
    <definedName name="BEx9GZ2P3FDHKXEBXX2VS0BG2NP2" localSheetId="5" hidden="1">#REF!</definedName>
    <definedName name="BEx9GZ2P3FDHKXEBXX2VS0BG2NP2" localSheetId="10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4" hidden="1">#REF!</definedName>
    <definedName name="BEx9GZ2P3FDHKXEBXX2VS0BG2NP2" localSheetId="9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7" hidden="1">#REF!</definedName>
    <definedName name="BEx9H04IB14E1437FF2OIRRWBSD7" localSheetId="5" hidden="1">#REF!</definedName>
    <definedName name="BEx9H04IB14E1437FF2OIRRWBSD7" localSheetId="10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4" hidden="1">#REF!</definedName>
    <definedName name="BEx9H04IB14E1437FF2OIRRWBSD7" localSheetId="9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7" hidden="1">#REF!</definedName>
    <definedName name="BEx9H5O1KDZJCW91Q29VRPY5YS6P" localSheetId="5" hidden="1">#REF!</definedName>
    <definedName name="BEx9H5O1KDZJCW91Q29VRPY5YS6P" localSheetId="10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4" hidden="1">#REF!</definedName>
    <definedName name="BEx9H5O1KDZJCW91Q29VRPY5YS6P" localSheetId="9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7" hidden="1">#REF!</definedName>
    <definedName name="BEx9H8YR0E906F1JXZMBX3LNT004" localSheetId="5" hidden="1">#REF!</definedName>
    <definedName name="BEx9H8YR0E906F1JXZMBX3LNT004" localSheetId="10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4" hidden="1">#REF!</definedName>
    <definedName name="BEx9H8YR0E906F1JXZMBX3LNT004" localSheetId="9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7" hidden="1">#REF!</definedName>
    <definedName name="BEx9I1QKLI6OOUPQLUQ0EF0355X6" localSheetId="5" hidden="1">#REF!</definedName>
    <definedName name="BEx9I1QKLI6OOUPQLUQ0EF0355X6" localSheetId="10" hidden="1">#REF!</definedName>
    <definedName name="BEx9I1QKLI6OOUPQLUQ0EF0355X6" localSheetId="3" hidden="1">#REF!</definedName>
    <definedName name="BEx9I1QKLI6OOUPQLUQ0EF0355X6" localSheetId="1" hidden="1">#REF!</definedName>
    <definedName name="BEx9I1QKLI6OOUPQLUQ0EF0355X6" localSheetId="4" hidden="1">#REF!</definedName>
    <definedName name="BEx9I1QKLI6OOUPQLUQ0EF0355X6" localSheetId="9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7" hidden="1">#REF!</definedName>
    <definedName name="BEx9I8XIG7E5NB48QQHXP23FIN60" localSheetId="5" hidden="1">#REF!</definedName>
    <definedName name="BEx9I8XIG7E5NB48QQHXP23FIN60" localSheetId="10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4" hidden="1">#REF!</definedName>
    <definedName name="BEx9I8XIG7E5NB48QQHXP23FIN60" localSheetId="9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7" hidden="1">#REF!</definedName>
    <definedName name="BEx9IQRF01ATLVK0YE60ARKQJ68L" localSheetId="5" hidden="1">#REF!</definedName>
    <definedName name="BEx9IQRF01ATLVK0YE60ARKQJ68L" localSheetId="1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4" hidden="1">#REF!</definedName>
    <definedName name="BEx9IQRF01ATLVK0YE60ARKQJ68L" localSheetId="9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7" hidden="1">#REF!</definedName>
    <definedName name="BEx9IT5QNZWKM6YQ5WER0DC2PMMU" localSheetId="5" hidden="1">#REF!</definedName>
    <definedName name="BEx9IT5QNZWKM6YQ5WER0DC2PMMU" localSheetId="10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4" hidden="1">#REF!</definedName>
    <definedName name="BEx9IT5QNZWKM6YQ5WER0DC2PMMU" localSheetId="9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7" hidden="1">#REF!</definedName>
    <definedName name="BEx9IUICG3HZWG57MG3NXCEX4LQI" localSheetId="5" hidden="1">#REF!</definedName>
    <definedName name="BEx9IUICG3HZWG57MG3NXCEX4LQI" localSheetId="10" hidden="1">#REF!</definedName>
    <definedName name="BEx9IUICG3HZWG57MG3NXCEX4LQI" localSheetId="3" hidden="1">#REF!</definedName>
    <definedName name="BEx9IUICG3HZWG57MG3NXCEX4LQI" localSheetId="1" hidden="1">#REF!</definedName>
    <definedName name="BEx9IUICG3HZWG57MG3NXCEX4LQI" localSheetId="4" hidden="1">#REF!</definedName>
    <definedName name="BEx9IUICG3HZWG57MG3NXCEX4LQI" localSheetId="9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7" hidden="1">#REF!</definedName>
    <definedName name="BEx9IW5LYJF40GS78FJNXO9O667A" localSheetId="5" hidden="1">#REF!</definedName>
    <definedName name="BEx9IW5LYJF40GS78FJNXO9O667A" localSheetId="10" hidden="1">#REF!</definedName>
    <definedName name="BEx9IW5LYJF40GS78FJNXO9O667A" localSheetId="3" hidden="1">#REF!</definedName>
    <definedName name="BEx9IW5LYJF40GS78FJNXO9O667A" localSheetId="1" hidden="1">#REF!</definedName>
    <definedName name="BEx9IW5LYJF40GS78FJNXO9O667A" localSheetId="4" hidden="1">#REF!</definedName>
    <definedName name="BEx9IW5LYJF40GS78FJNXO9O667A" localSheetId="9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7" hidden="1">#REF!</definedName>
    <definedName name="BEx9IW5MFLXTVCJHVUZTUH93AXOS" localSheetId="5" hidden="1">#REF!</definedName>
    <definedName name="BEx9IW5MFLXTVCJHVUZTUH93AXOS" localSheetId="10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4" hidden="1">#REF!</definedName>
    <definedName name="BEx9IW5MFLXTVCJHVUZTUH93AXOS" localSheetId="9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7" hidden="1">#REF!</definedName>
    <definedName name="BEx9IXCSPSZC80YZUPRCYTG326KV" localSheetId="5" hidden="1">#REF!</definedName>
    <definedName name="BEx9IXCSPSZC80YZUPRCYTG326KV" localSheetId="10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4" hidden="1">#REF!</definedName>
    <definedName name="BEx9IXCSPSZC80YZUPRCYTG326KV" localSheetId="9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7" hidden="1">#REF!</definedName>
    <definedName name="BEx9IYUQSBZ0GG9ZT1QKX83F42F1" localSheetId="5" hidden="1">#REF!</definedName>
    <definedName name="BEx9IYUQSBZ0GG9ZT1QKX83F42F1" localSheetId="10" hidden="1">#REF!</definedName>
    <definedName name="BEx9IYUQSBZ0GG9ZT1QKX83F42F1" localSheetId="3" hidden="1">#REF!</definedName>
    <definedName name="BEx9IYUQSBZ0GG9ZT1QKX83F42F1" localSheetId="1" hidden="1">#REF!</definedName>
    <definedName name="BEx9IYUQSBZ0GG9ZT1QKX83F42F1" localSheetId="4" hidden="1">#REF!</definedName>
    <definedName name="BEx9IYUQSBZ0GG9ZT1QKX83F42F1" localSheetId="9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7" hidden="1">#REF!</definedName>
    <definedName name="BEx9IZR39NHDGOM97H4E6F81RTQW" localSheetId="5" hidden="1">#REF!</definedName>
    <definedName name="BEx9IZR39NHDGOM97H4E6F81RTQW" localSheetId="10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4" hidden="1">#REF!</definedName>
    <definedName name="BEx9IZR39NHDGOM97H4E6F81RTQW" localSheetId="9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7" hidden="1">#REF!</definedName>
    <definedName name="BEx9J6CH5E7YZPER7HXEIOIKGPCA" localSheetId="5" hidden="1">#REF!</definedName>
    <definedName name="BEx9J6CH5E7YZPER7HXEIOIKGPCA" localSheetId="10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4" hidden="1">#REF!</definedName>
    <definedName name="BEx9J6CH5E7YZPER7HXEIOIKGPCA" localSheetId="9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7" hidden="1">#REF!</definedName>
    <definedName name="BEx9JJTZKVUJAVPTRE0RAVTEH41G" localSheetId="5" hidden="1">#REF!</definedName>
    <definedName name="BEx9JJTZKVUJAVPTRE0RAVTEH41G" localSheetId="10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4" hidden="1">#REF!</definedName>
    <definedName name="BEx9JJTZKVUJAVPTRE0RAVTEH41G" localSheetId="9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7" hidden="1">#REF!</definedName>
    <definedName name="BEx9JLBYK239B3F841C7YG1GT7ST" localSheetId="5" hidden="1">#REF!</definedName>
    <definedName name="BEx9JLBYK239B3F841C7YG1GT7ST" localSheetId="10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4" hidden="1">#REF!</definedName>
    <definedName name="BEx9JLBYK239B3F841C7YG1GT7ST" localSheetId="9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7" hidden="1">#REF!</definedName>
    <definedName name="BExAW4IIW5D0MDY6TJ3G4FOLPYIR" localSheetId="5" hidden="1">#REF!</definedName>
    <definedName name="BExAW4IIW5D0MDY6TJ3G4FOLPYIR" localSheetId="10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4" hidden="1">#REF!</definedName>
    <definedName name="BExAW4IIW5D0MDY6TJ3G4FOLPYIR" localSheetId="9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7" hidden="1">#REF!</definedName>
    <definedName name="BExAWNP1B2E9Q88TW48NH41C0FTZ" localSheetId="5" hidden="1">#REF!</definedName>
    <definedName name="BExAWNP1B2E9Q88TW48NH41C0FTZ" localSheetId="10" hidden="1">#REF!</definedName>
    <definedName name="BExAWNP1B2E9Q88TW48NH41C0FTZ" localSheetId="3" hidden="1">#REF!</definedName>
    <definedName name="BExAWNP1B2E9Q88TW48NH41C0FTZ" localSheetId="1" hidden="1">#REF!</definedName>
    <definedName name="BExAWNP1B2E9Q88TW48NH41C0FTZ" localSheetId="4" hidden="1">#REF!</definedName>
    <definedName name="BExAWNP1B2E9Q88TW48NH41C0FTZ" localSheetId="9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7" hidden="1">#REF!</definedName>
    <definedName name="BExAWUFQXTIPQ308ERZPSVPTUMYN" localSheetId="5" hidden="1">#REF!</definedName>
    <definedName name="BExAWUFQXTIPQ308ERZPSVPTUMYN" localSheetId="10" hidden="1">#REF!</definedName>
    <definedName name="BExAWUFQXTIPQ308ERZPSVPTUMYN" localSheetId="3" hidden="1">#REF!</definedName>
    <definedName name="BExAWUFQXTIPQ308ERZPSVPTUMYN" localSheetId="1" hidden="1">#REF!</definedName>
    <definedName name="BExAWUFQXTIPQ308ERZPSVPTUMYN" localSheetId="4" hidden="1">#REF!</definedName>
    <definedName name="BExAWUFQXTIPQ308ERZPSVPTUMYN" localSheetId="9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7" hidden="1">#REF!</definedName>
    <definedName name="BExAWY6O96OQO2R036QK2DI37EKV" localSheetId="5" hidden="1">#REF!</definedName>
    <definedName name="BExAWY6O96OQO2R036QK2DI37EKV" localSheetId="10" hidden="1">#REF!</definedName>
    <definedName name="BExAWY6O96OQO2R036QK2DI37EKV" localSheetId="3" hidden="1">#REF!</definedName>
    <definedName name="BExAWY6O96OQO2R036QK2DI37EKV" localSheetId="1" hidden="1">#REF!</definedName>
    <definedName name="BExAWY6O96OQO2R036QK2DI37EKV" localSheetId="4" hidden="1">#REF!</definedName>
    <definedName name="BExAWY6O96OQO2R036QK2DI37EKV" localSheetId="9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7" hidden="1">#REF!</definedName>
    <definedName name="BExAX410NB4F2XOB84OR2197H8M5" localSheetId="5" hidden="1">#REF!</definedName>
    <definedName name="BExAX410NB4F2XOB84OR2197H8M5" localSheetId="10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4" hidden="1">#REF!</definedName>
    <definedName name="BExAX410NB4F2XOB84OR2197H8M5" localSheetId="9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7" hidden="1">#REF!</definedName>
    <definedName name="BExAX8TNG8LQ5Q4904SAYQIPGBSV" localSheetId="5" hidden="1">#REF!</definedName>
    <definedName name="BExAX8TNG8LQ5Q4904SAYQIPGBSV" localSheetId="10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4" hidden="1">#REF!</definedName>
    <definedName name="BExAX8TNG8LQ5Q4904SAYQIPGBSV" localSheetId="9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7" hidden="1">#REF!</definedName>
    <definedName name="BExAX9KPAVIVUVU3XREDCV1BIYZL" localSheetId="5" hidden="1">#REF!</definedName>
    <definedName name="BExAX9KPAVIVUVU3XREDCV1BIYZL" localSheetId="10" hidden="1">#REF!</definedName>
    <definedName name="BExAX9KPAVIVUVU3XREDCV1BIYZL" localSheetId="3" hidden="1">#REF!</definedName>
    <definedName name="BExAX9KPAVIVUVU3XREDCV1BIYZL" localSheetId="1" hidden="1">#REF!</definedName>
    <definedName name="BExAX9KPAVIVUVU3XREDCV1BIYZL" localSheetId="4" hidden="1">#REF!</definedName>
    <definedName name="BExAX9KPAVIVUVU3XREDCV1BIYZL" localSheetId="9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7" hidden="1">#REF!</definedName>
    <definedName name="BExAXPB35BNVXZYF2XS6UP3LP0QH" localSheetId="5" hidden="1">#REF!</definedName>
    <definedName name="BExAXPB35BNVXZYF2XS6UP3LP0QH" localSheetId="10" hidden="1">#REF!</definedName>
    <definedName name="BExAXPB35BNVXZYF2XS6UP3LP0QH" localSheetId="3" hidden="1">#REF!</definedName>
    <definedName name="BExAXPB35BNVXZYF2XS6UP3LP0QH" localSheetId="1" hidden="1">#REF!</definedName>
    <definedName name="BExAXPB35BNVXZYF2XS6UP3LP0QH" localSheetId="4" hidden="1">#REF!</definedName>
    <definedName name="BExAXPB35BNVXZYF2XS6UP3LP0QH" localSheetId="9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7" hidden="1">#REF!</definedName>
    <definedName name="BExAXWSRVPK0GCZ2UFU10UOP01IY" localSheetId="5" hidden="1">#REF!</definedName>
    <definedName name="BExAXWSRVPK0GCZ2UFU10UOP01IY" localSheetId="10" hidden="1">#REF!</definedName>
    <definedName name="BExAXWSRVPK0GCZ2UFU10UOP01IY" localSheetId="3" hidden="1">#REF!</definedName>
    <definedName name="BExAXWSRVPK0GCZ2UFU10UOP01IY" localSheetId="1" hidden="1">#REF!</definedName>
    <definedName name="BExAXWSRVPK0GCZ2UFU10UOP01IY" localSheetId="4" hidden="1">#REF!</definedName>
    <definedName name="BExAXWSRVPK0GCZ2UFU10UOP01IY" localSheetId="9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7" hidden="1">#REF!</definedName>
    <definedName name="BExAY0EAT2LXR5MFGM0DLIB45PLO" localSheetId="5" hidden="1">#REF!</definedName>
    <definedName name="BExAY0EAT2LXR5MFGM0DLIB45PLO" localSheetId="10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4" hidden="1">#REF!</definedName>
    <definedName name="BExAY0EAT2LXR5MFGM0DLIB45PLO" localSheetId="9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7" hidden="1">#REF!</definedName>
    <definedName name="BExAY6JK0AK9EBIJSPEJNOIDE40W" localSheetId="5" hidden="1">#REF!</definedName>
    <definedName name="BExAY6JK0AK9EBIJSPEJNOIDE40W" localSheetId="10" hidden="1">#REF!</definedName>
    <definedName name="BExAY6JK0AK9EBIJSPEJNOIDE40W" localSheetId="3" hidden="1">#REF!</definedName>
    <definedName name="BExAY6JK0AK9EBIJSPEJNOIDE40W" localSheetId="1" hidden="1">#REF!</definedName>
    <definedName name="BExAY6JK0AK9EBIJSPEJNOIDE40W" localSheetId="4" hidden="1">#REF!</definedName>
    <definedName name="BExAY6JK0AK9EBIJSPEJNOIDE40W" localSheetId="9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7" hidden="1">#REF!</definedName>
    <definedName name="BExAYE6LNIEBR9DSNI5JGNITGKIT" localSheetId="5" hidden="1">#REF!</definedName>
    <definedName name="BExAYE6LNIEBR9DSNI5JGNITGKIT" localSheetId="10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4" hidden="1">#REF!</definedName>
    <definedName name="BExAYE6LNIEBR9DSNI5JGNITGKIT" localSheetId="9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7" hidden="1">#REF!</definedName>
    <definedName name="BExAYHMLXGGO25P8HYB2S75DEB4F" localSheetId="5" hidden="1">#REF!</definedName>
    <definedName name="BExAYHMLXGGO25P8HYB2S75DEB4F" localSheetId="10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4" hidden="1">#REF!</definedName>
    <definedName name="BExAYHMLXGGO25P8HYB2S75DEB4F" localSheetId="9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7" hidden="1">#REF!</definedName>
    <definedName name="BExAYKXAUWGDOPG952TEJ2UKZKWN" localSheetId="5" hidden="1">#REF!</definedName>
    <definedName name="BExAYKXAUWGDOPG952TEJ2UKZKWN" localSheetId="10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4" hidden="1">#REF!</definedName>
    <definedName name="BExAYKXAUWGDOPG952TEJ2UKZKWN" localSheetId="9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7" hidden="1">#REF!</definedName>
    <definedName name="BExAYP9TDTI2MBP6EYE0H39CPMXN" localSheetId="5" hidden="1">#REF!</definedName>
    <definedName name="BExAYP9TDTI2MBP6EYE0H39CPMXN" localSheetId="10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4" hidden="1">#REF!</definedName>
    <definedName name="BExAYP9TDTI2MBP6EYE0H39CPMXN" localSheetId="9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7" hidden="1">#REF!</definedName>
    <definedName name="BExAYPPWJPWDKU59O051WMGB7O0J" localSheetId="5" hidden="1">#REF!</definedName>
    <definedName name="BExAYPPWJPWDKU59O051WMGB7O0J" localSheetId="10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4" hidden="1">#REF!</definedName>
    <definedName name="BExAYPPWJPWDKU59O051WMGB7O0J" localSheetId="9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7" hidden="1">#REF!</definedName>
    <definedName name="BExAYR2JZCJBUH6F1LZC2A7JIVRJ" localSheetId="5" hidden="1">#REF!</definedName>
    <definedName name="BExAYR2JZCJBUH6F1LZC2A7JIVRJ" localSheetId="10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4" hidden="1">#REF!</definedName>
    <definedName name="BExAYR2JZCJBUH6F1LZC2A7JIVRJ" localSheetId="9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7" hidden="1">#REF!</definedName>
    <definedName name="BExAYTGVRD3DLKO75RFPMBKCIWB8" localSheetId="5" hidden="1">#REF!</definedName>
    <definedName name="BExAYTGVRD3DLKO75RFPMBKCIWB8" localSheetId="10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4" hidden="1">#REF!</definedName>
    <definedName name="BExAYTGVRD3DLKO75RFPMBKCIWB8" localSheetId="9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7" hidden="1">#REF!</definedName>
    <definedName name="BExAYY9H9COOT46HJLPVDLTO12UL" localSheetId="5" hidden="1">#REF!</definedName>
    <definedName name="BExAYY9H9COOT46HJLPVDLTO12UL" localSheetId="10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4" hidden="1">#REF!</definedName>
    <definedName name="BExAYY9H9COOT46HJLPVDLTO12UL" localSheetId="9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7" hidden="1">#REF!</definedName>
    <definedName name="BExAYYKAQA3KDMQ890FIE5M9SPBL" localSheetId="5" hidden="1">#REF!</definedName>
    <definedName name="BExAYYKAQA3KDMQ890FIE5M9SPBL" localSheetId="10" hidden="1">#REF!</definedName>
    <definedName name="BExAYYKAQA3KDMQ890FIE5M9SPBL" localSheetId="3" hidden="1">#REF!</definedName>
    <definedName name="BExAYYKAQA3KDMQ890FIE5M9SPBL" localSheetId="1" hidden="1">#REF!</definedName>
    <definedName name="BExAYYKAQA3KDMQ890FIE5M9SPBL" localSheetId="4" hidden="1">#REF!</definedName>
    <definedName name="BExAYYKAQA3KDMQ890FIE5M9SPBL" localSheetId="9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7" hidden="1">#REF!</definedName>
    <definedName name="BExAZ6SY0EU69GC3CWI5EOO0YLFG" localSheetId="5" hidden="1">#REF!</definedName>
    <definedName name="BExAZ6SY0EU69GC3CWI5EOO0YLFG" localSheetId="10" hidden="1">#REF!</definedName>
    <definedName name="BExAZ6SY0EU69GC3CWI5EOO0YLFG" localSheetId="3" hidden="1">#REF!</definedName>
    <definedName name="BExAZ6SY0EU69GC3CWI5EOO0YLFG" localSheetId="1" hidden="1">#REF!</definedName>
    <definedName name="BExAZ6SY0EU69GC3CWI5EOO0YLFG" localSheetId="4" hidden="1">#REF!</definedName>
    <definedName name="BExAZ6SY0EU69GC3CWI5EOO0YLFG" localSheetId="9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7" hidden="1">#REF!</definedName>
    <definedName name="BExAZ6YEEBJV0PCKFE137K2Y3A8M" localSheetId="5" hidden="1">#REF!</definedName>
    <definedName name="BExAZ6YEEBJV0PCKFE137K2Y3A8M" localSheetId="10" hidden="1">#REF!</definedName>
    <definedName name="BExAZ6YEEBJV0PCKFE137K2Y3A8M" localSheetId="3" hidden="1">#REF!</definedName>
    <definedName name="BExAZ6YEEBJV0PCKFE137K2Y3A8M" localSheetId="1" hidden="1">#REF!</definedName>
    <definedName name="BExAZ6YEEBJV0PCKFE137K2Y3A8M" localSheetId="4" hidden="1">#REF!</definedName>
    <definedName name="BExAZ6YEEBJV0PCKFE137K2Y3A8M" localSheetId="9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7" hidden="1">#REF!</definedName>
    <definedName name="BExAZAP844MJ4GSAIYNYHQ7FECC3" localSheetId="5" hidden="1">#REF!</definedName>
    <definedName name="BExAZAP844MJ4GSAIYNYHQ7FECC3" localSheetId="10" hidden="1">#REF!</definedName>
    <definedName name="BExAZAP844MJ4GSAIYNYHQ7FECC3" localSheetId="3" hidden="1">#REF!</definedName>
    <definedName name="BExAZAP844MJ4GSAIYNYHQ7FECC3" localSheetId="1" hidden="1">#REF!</definedName>
    <definedName name="BExAZAP844MJ4GSAIYNYHQ7FECC3" localSheetId="4" hidden="1">#REF!</definedName>
    <definedName name="BExAZAP844MJ4GSAIYNYHQ7FECC3" localSheetId="9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7" hidden="1">#REF!</definedName>
    <definedName name="BExAZCNEGB4JYHC8CZ51KTN890US" localSheetId="5" hidden="1">#REF!</definedName>
    <definedName name="BExAZCNEGB4JYHC8CZ51KTN890US" localSheetId="10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4" hidden="1">#REF!</definedName>
    <definedName name="BExAZCNEGB4JYHC8CZ51KTN890US" localSheetId="9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7" hidden="1">#REF!</definedName>
    <definedName name="BExAZFCI302YFYRDJYQDWQQL0Q0O" localSheetId="5" hidden="1">#REF!</definedName>
    <definedName name="BExAZFCI302YFYRDJYQDWQQL0Q0O" localSheetId="10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4" hidden="1">#REF!</definedName>
    <definedName name="BExAZFCI302YFYRDJYQDWQQL0Q0O" localSheetId="9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7" hidden="1">#REF!</definedName>
    <definedName name="BExAZJE2UOL40XUAU2RB53X5K20P" localSheetId="5" hidden="1">#REF!</definedName>
    <definedName name="BExAZJE2UOL40XUAU2RB53X5K20P" localSheetId="10" hidden="1">#REF!</definedName>
    <definedName name="BExAZJE2UOL40XUAU2RB53X5K20P" localSheetId="3" hidden="1">#REF!</definedName>
    <definedName name="BExAZJE2UOL40XUAU2RB53X5K20P" localSheetId="1" hidden="1">#REF!</definedName>
    <definedName name="BExAZJE2UOL40XUAU2RB53X5K20P" localSheetId="4" hidden="1">#REF!</definedName>
    <definedName name="BExAZJE2UOL40XUAU2RB53X5K20P" localSheetId="9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7" hidden="1">#REF!</definedName>
    <definedName name="BExAZLHLST9OP89R1HJMC1POQG8H" localSheetId="5" hidden="1">#REF!</definedName>
    <definedName name="BExAZLHLST9OP89R1HJMC1POQG8H" localSheetId="10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4" hidden="1">#REF!</definedName>
    <definedName name="BExAZLHLST9OP89R1HJMC1POQG8H" localSheetId="9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7" hidden="1">#REF!</definedName>
    <definedName name="BExAZMDYMIAA7RX1BMCKU1VLBRGY" localSheetId="5" hidden="1">#REF!</definedName>
    <definedName name="BExAZMDYMIAA7RX1BMCKU1VLBRGY" localSheetId="10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4" hidden="1">#REF!</definedName>
    <definedName name="BExAZMDYMIAA7RX1BMCKU1VLBRGY" localSheetId="9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7" hidden="1">#REF!</definedName>
    <definedName name="BExAZNL6BHI8DCQWXOX4I2P839UX" localSheetId="5" hidden="1">#REF!</definedName>
    <definedName name="BExAZNL6BHI8DCQWXOX4I2P839UX" localSheetId="10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4" hidden="1">#REF!</definedName>
    <definedName name="BExAZNL6BHI8DCQWXOX4I2P839UX" localSheetId="9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7" hidden="1">#REF!</definedName>
    <definedName name="BExAZRMWSONMCG9KDUM4KAQ7BONM" localSheetId="5" hidden="1">#REF!</definedName>
    <definedName name="BExAZRMWSONMCG9KDUM4KAQ7BONM" localSheetId="10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4" hidden="1">#REF!</definedName>
    <definedName name="BExAZRMWSONMCG9KDUM4KAQ7BONM" localSheetId="9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7" hidden="1">#REF!</definedName>
    <definedName name="BExAZSOJNQ5N3LM4XA17IH7NIY7G" localSheetId="5" hidden="1">#REF!</definedName>
    <definedName name="BExAZSOJNQ5N3LM4XA17IH7NIY7G" localSheetId="10" hidden="1">#REF!</definedName>
    <definedName name="BExAZSOJNQ5N3LM4XA17IH7NIY7G" localSheetId="3" hidden="1">#REF!</definedName>
    <definedName name="BExAZSOJNQ5N3LM4XA17IH7NIY7G" localSheetId="1" hidden="1">#REF!</definedName>
    <definedName name="BExAZSOJNQ5N3LM4XA17IH7NIY7G" localSheetId="4" hidden="1">#REF!</definedName>
    <definedName name="BExAZSOJNQ5N3LM4XA17IH7NIY7G" localSheetId="9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7" hidden="1">#REF!</definedName>
    <definedName name="BExAZTFG4SJRG4TW6JXRF7N08JFI" localSheetId="5" hidden="1">#REF!</definedName>
    <definedName name="BExAZTFG4SJRG4TW6JXRF7N08JFI" localSheetId="10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4" hidden="1">#REF!</definedName>
    <definedName name="BExAZTFG4SJRG4TW6JXRF7N08JFI" localSheetId="9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7" hidden="1">#REF!</definedName>
    <definedName name="BExAZUS4A8OHDZK0MWAOCCCKTH73" localSheetId="5" hidden="1">#REF!</definedName>
    <definedName name="BExAZUS4A8OHDZK0MWAOCCCKTH73" localSheetId="10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4" hidden="1">#REF!</definedName>
    <definedName name="BExAZUS4A8OHDZK0MWAOCCCKTH73" localSheetId="9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7" hidden="1">#REF!</definedName>
    <definedName name="BExAZX6FECVK3E07KXM2XPYKGM6U" localSheetId="5" hidden="1">#REF!</definedName>
    <definedName name="BExAZX6FECVK3E07KXM2XPYKGM6U" localSheetId="10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4" hidden="1">#REF!</definedName>
    <definedName name="BExAZX6FECVK3E07KXM2XPYKGM6U" localSheetId="9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7" hidden="1">#REF!</definedName>
    <definedName name="BExB012NJ8GASTNNPBRRFTLHIOC9" localSheetId="5" hidden="1">#REF!</definedName>
    <definedName name="BExB012NJ8GASTNNPBRRFTLHIOC9" localSheetId="10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4" hidden="1">#REF!</definedName>
    <definedName name="BExB012NJ8GASTNNPBRRFTLHIOC9" localSheetId="9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7" hidden="1">#REF!</definedName>
    <definedName name="BExB072HHXVMUC0VYNGG48GRSH5Q" localSheetId="5" hidden="1">#REF!</definedName>
    <definedName name="BExB072HHXVMUC0VYNGG48GRSH5Q" localSheetId="10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4" hidden="1">#REF!</definedName>
    <definedName name="BExB072HHXVMUC0VYNGG48GRSH5Q" localSheetId="9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7" hidden="1">#REF!</definedName>
    <definedName name="BExB0FRDEYDEUEAB1W8KD6D965XA" localSheetId="5" hidden="1">#REF!</definedName>
    <definedName name="BExB0FRDEYDEUEAB1W8KD6D965XA" localSheetId="10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4" hidden="1">#REF!</definedName>
    <definedName name="BExB0FRDEYDEUEAB1W8KD6D965XA" localSheetId="9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7" hidden="1">#REF!</definedName>
    <definedName name="BExB0GIGLDV7P55ZR51C0HG15PA2" localSheetId="5" hidden="1">#REF!</definedName>
    <definedName name="BExB0GIGLDV7P55ZR51C0HG15PA2" localSheetId="10" hidden="1">#REF!</definedName>
    <definedName name="BExB0GIGLDV7P55ZR51C0HG15PA2" localSheetId="3" hidden="1">#REF!</definedName>
    <definedName name="BExB0GIGLDV7P55ZR51C0HG15PA2" localSheetId="1" hidden="1">#REF!</definedName>
    <definedName name="BExB0GIGLDV7P55ZR51C0HG15PA2" localSheetId="4" hidden="1">#REF!</definedName>
    <definedName name="BExB0GIGLDV7P55ZR51C0HG15PA2" localSheetId="9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7" hidden="1">#REF!</definedName>
    <definedName name="BExB0KPCN7YJORQAYUCF4YKIKPMC" localSheetId="5" hidden="1">#REF!</definedName>
    <definedName name="BExB0KPCN7YJORQAYUCF4YKIKPMC" localSheetId="10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4" hidden="1">#REF!</definedName>
    <definedName name="BExB0KPCN7YJORQAYUCF4YKIKPMC" localSheetId="9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7" hidden="1">#REF!</definedName>
    <definedName name="BExB0VHQD6ORZS0MIC86QWHCE4UC" localSheetId="5" hidden="1">#REF!</definedName>
    <definedName name="BExB0VHQD6ORZS0MIC86QWHCE4UC" localSheetId="10" hidden="1">#REF!</definedName>
    <definedName name="BExB0VHQD6ORZS0MIC86QWHCE4UC" localSheetId="3" hidden="1">#REF!</definedName>
    <definedName name="BExB0VHQD6ORZS0MIC86QWHCE4UC" localSheetId="1" hidden="1">#REF!</definedName>
    <definedName name="BExB0VHQD6ORZS0MIC86QWHCE4UC" localSheetId="4" hidden="1">#REF!</definedName>
    <definedName name="BExB0VHQD6ORZS0MIC86QWHCE4UC" localSheetId="9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7" hidden="1">#REF!</definedName>
    <definedName name="BExB0WE4PI3NOBXXVO9CTEN4DIU2" localSheetId="5" hidden="1">#REF!</definedName>
    <definedName name="BExB0WE4PI3NOBXXVO9CTEN4DIU2" localSheetId="10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4" hidden="1">#REF!</definedName>
    <definedName name="BExB0WE4PI3NOBXXVO9CTEN4DIU2" localSheetId="9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7" hidden="1">#REF!</definedName>
    <definedName name="BExB0Z8O1CQF2CWFBBHE8SNISDAO" localSheetId="5" hidden="1">#REF!</definedName>
    <definedName name="BExB0Z8O1CQF2CWFBBHE8SNISDAO" localSheetId="10" hidden="1">#REF!</definedName>
    <definedName name="BExB0Z8O1CQF2CWFBBHE8SNISDAO" localSheetId="3" hidden="1">#REF!</definedName>
    <definedName name="BExB0Z8O1CQF2CWFBBHE8SNISDAO" localSheetId="1" hidden="1">#REF!</definedName>
    <definedName name="BExB0Z8O1CQF2CWFBBHE8SNISDAO" localSheetId="4" hidden="1">#REF!</definedName>
    <definedName name="BExB0Z8O1CQF2CWFBBHE8SNISDAO" localSheetId="9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7" hidden="1">#REF!</definedName>
    <definedName name="BExB10QNIVITUYS55OAEKK3VLJFE" localSheetId="5" hidden="1">#REF!</definedName>
    <definedName name="BExB10QNIVITUYS55OAEKK3VLJFE" localSheetId="10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4" hidden="1">#REF!</definedName>
    <definedName name="BExB10QNIVITUYS55OAEKK3VLJFE" localSheetId="9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7" hidden="1">#REF!</definedName>
    <definedName name="BExB15ZDRY4CIJ911DONP0KCY9KU" localSheetId="5" hidden="1">#REF!</definedName>
    <definedName name="BExB15ZDRY4CIJ911DONP0KCY9KU" localSheetId="10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4" hidden="1">#REF!</definedName>
    <definedName name="BExB15ZDRY4CIJ911DONP0KCY9KU" localSheetId="9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7" hidden="1">#REF!</definedName>
    <definedName name="BExB16VQY0O0RLZYJFU3OFEONVTE" localSheetId="5" hidden="1">#REF!</definedName>
    <definedName name="BExB16VQY0O0RLZYJFU3OFEONVTE" localSheetId="10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4" hidden="1">#REF!</definedName>
    <definedName name="BExB16VQY0O0RLZYJFU3OFEONVTE" localSheetId="9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7" hidden="1">#REF!</definedName>
    <definedName name="BExB1FKNY2UO4W5FUGFHJOA2WFGG" localSheetId="5" hidden="1">#REF!</definedName>
    <definedName name="BExB1FKNY2UO4W5FUGFHJOA2WFGG" localSheetId="10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4" hidden="1">#REF!</definedName>
    <definedName name="BExB1FKNY2UO4W5FUGFHJOA2WFGG" localSheetId="9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7" hidden="1">#REF!</definedName>
    <definedName name="BExB1GMD0PIDGTFBGQOPRWQSP9I4" localSheetId="5" hidden="1">#REF!</definedName>
    <definedName name="BExB1GMD0PIDGTFBGQOPRWQSP9I4" localSheetId="10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4" hidden="1">#REF!</definedName>
    <definedName name="BExB1GMD0PIDGTFBGQOPRWQSP9I4" localSheetId="9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7" hidden="1">#REF!</definedName>
    <definedName name="BExB1HZ0FHGNOS2URJWFD5G55OMO" localSheetId="5" hidden="1">#REF!</definedName>
    <definedName name="BExB1HZ0FHGNOS2URJWFD5G55OMO" localSheetId="10" hidden="1">#REF!</definedName>
    <definedName name="BExB1HZ0FHGNOS2URJWFD5G55OMO" localSheetId="3" hidden="1">#REF!</definedName>
    <definedName name="BExB1HZ0FHGNOS2URJWFD5G55OMO" localSheetId="1" hidden="1">#REF!</definedName>
    <definedName name="BExB1HZ0FHGNOS2URJWFD5G55OMO" localSheetId="4" hidden="1">#REF!</definedName>
    <definedName name="BExB1HZ0FHGNOS2URJWFD5G55OMO" localSheetId="9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7" hidden="1">#REF!</definedName>
    <definedName name="BExB1Q29OO6LNFNT1EQLA3KYE7MX" localSheetId="5" hidden="1">#REF!</definedName>
    <definedName name="BExB1Q29OO6LNFNT1EQLA3KYE7MX" localSheetId="10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4" hidden="1">#REF!</definedName>
    <definedName name="BExB1Q29OO6LNFNT1EQLA3KYE7MX" localSheetId="9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7" hidden="1">#REF!</definedName>
    <definedName name="BExB1TNRV5EBWZEHYLHI76T0FVA7" localSheetId="5" hidden="1">#REF!</definedName>
    <definedName name="BExB1TNRV5EBWZEHYLHI76T0FVA7" localSheetId="10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4" hidden="1">#REF!</definedName>
    <definedName name="BExB1TNRV5EBWZEHYLHI76T0FVA7" localSheetId="9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7" hidden="1">#REF!</definedName>
    <definedName name="BExB1WI6M8I0EEP1ANUQZCFY24EV" localSheetId="5" hidden="1">#REF!</definedName>
    <definedName name="BExB1WI6M8I0EEP1ANUQZCFY24EV" localSheetId="10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4" hidden="1">#REF!</definedName>
    <definedName name="BExB1WI6M8I0EEP1ANUQZCFY24EV" localSheetId="9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7" hidden="1">#REF!</definedName>
    <definedName name="BExB203OWC9QZA3BYOKQ18L4FUJE" localSheetId="5" hidden="1">#REF!</definedName>
    <definedName name="BExB203OWC9QZA3BYOKQ18L4FUJE" localSheetId="10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4" hidden="1">#REF!</definedName>
    <definedName name="BExB203OWC9QZA3BYOKQ18L4FUJE" localSheetId="9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7" hidden="1">#REF!</definedName>
    <definedName name="BExB2CJHTU7C591BR4WRL5L2F2K6" localSheetId="5" hidden="1">#REF!</definedName>
    <definedName name="BExB2CJHTU7C591BR4WRL5L2F2K6" localSheetId="10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4" hidden="1">#REF!</definedName>
    <definedName name="BExB2CJHTU7C591BR4WRL5L2F2K6" localSheetId="9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7" hidden="1">#REF!</definedName>
    <definedName name="BExB2K1AV4PGNS1O6C7D7AO411AX" localSheetId="5" hidden="1">#REF!</definedName>
    <definedName name="BExB2K1AV4PGNS1O6C7D7AO411AX" localSheetId="10" hidden="1">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4" hidden="1">#REF!</definedName>
    <definedName name="BExB2K1AV4PGNS1O6C7D7AO411AX" localSheetId="9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7" hidden="1">#REF!</definedName>
    <definedName name="BExB2O2UYHKI324YE324E1N7FVIB" localSheetId="5" hidden="1">#REF!</definedName>
    <definedName name="BExB2O2UYHKI324YE324E1N7FVIB" localSheetId="10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4" hidden="1">#REF!</definedName>
    <definedName name="BExB2O2UYHKI324YE324E1N7FVIB" localSheetId="9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7" hidden="1">#REF!</definedName>
    <definedName name="BExB2Q0VJ0MU2URO3JOVUAVHEI3V" localSheetId="5" hidden="1">#REF!</definedName>
    <definedName name="BExB2Q0VJ0MU2URO3JOVUAVHEI3V" localSheetId="10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4" hidden="1">#REF!</definedName>
    <definedName name="BExB2Q0VJ0MU2URO3JOVUAVHEI3V" localSheetId="9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7" hidden="1">#REF!</definedName>
    <definedName name="BExB30IP1DNKNQ6PZ5ERUGR5MK4Z" localSheetId="5" hidden="1">#REF!</definedName>
    <definedName name="BExB30IP1DNKNQ6PZ5ERUGR5MK4Z" localSheetId="10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4" hidden="1">#REF!</definedName>
    <definedName name="BExB30IP1DNKNQ6PZ5ERUGR5MK4Z" localSheetId="9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7" hidden="1">#REF!</definedName>
    <definedName name="BExB385QW2BSSBXS953SSQN2ISSW" localSheetId="5" hidden="1">#REF!</definedName>
    <definedName name="BExB385QW2BSSBXS953SSQN2ISSW" localSheetId="10" hidden="1">#REF!</definedName>
    <definedName name="BExB385QW2BSSBXS953SSQN2ISSW" localSheetId="3" hidden="1">#REF!</definedName>
    <definedName name="BExB385QW2BSSBXS953SSQN2ISSW" localSheetId="1" hidden="1">#REF!</definedName>
    <definedName name="BExB385QW2BSSBXS953SSQN2ISSW" localSheetId="4" hidden="1">#REF!</definedName>
    <definedName name="BExB385QW2BSSBXS953SSQN2ISSW" localSheetId="9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7" hidden="1">#REF!</definedName>
    <definedName name="BExB3DEMEV5D9G8FDHD4NQ9X2YNT" localSheetId="5" hidden="1">#REF!</definedName>
    <definedName name="BExB3DEMEV5D9G8FDHD4NQ9X2YNT" localSheetId="10" hidden="1">#REF!</definedName>
    <definedName name="BExB3DEMEV5D9G8FDHD4NQ9X2YNT" localSheetId="3" hidden="1">#REF!</definedName>
    <definedName name="BExB3DEMEV5D9G8FDHD4NQ9X2YNT" localSheetId="1" hidden="1">#REF!</definedName>
    <definedName name="BExB3DEMEV5D9G8FDHD4NQ9X2YNT" localSheetId="4" hidden="1">#REF!</definedName>
    <definedName name="BExB3DEMEV5D9G8FDHD4NQ9X2YNT" localSheetId="9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7" hidden="1">#REF!</definedName>
    <definedName name="BExB3RXU8AJQ86I5RXEWLGGR7R7C" localSheetId="5" hidden="1">#REF!</definedName>
    <definedName name="BExB3RXU8AJQ86I5RXEWLGGR7R7C" localSheetId="10" hidden="1">#REF!</definedName>
    <definedName name="BExB3RXU8AJQ86I5RXEWLGGR7R7C" localSheetId="3" hidden="1">#REF!</definedName>
    <definedName name="BExB3RXU8AJQ86I5RXEWLGGR7R7C" localSheetId="1" hidden="1">#REF!</definedName>
    <definedName name="BExB3RXU8AJQ86I5RXEWLGGR7R7C" localSheetId="4" hidden="1">#REF!</definedName>
    <definedName name="BExB3RXU8AJQ86I5RXEWLGGR7R7C" localSheetId="9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7" hidden="1">#REF!</definedName>
    <definedName name="BExB442RX0T3L6HUL6X5T21CENW6" localSheetId="5" hidden="1">#REF!</definedName>
    <definedName name="BExB442RX0T3L6HUL6X5T21CENW6" localSheetId="10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4" hidden="1">#REF!</definedName>
    <definedName name="BExB442RX0T3L6HUL6X5T21CENW6" localSheetId="9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7" hidden="1">#REF!</definedName>
    <definedName name="BExB4ADD0L7417CII901XTFKXD1J" localSheetId="5" hidden="1">#REF!</definedName>
    <definedName name="BExB4ADD0L7417CII901XTFKXD1J" localSheetId="10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4" hidden="1">#REF!</definedName>
    <definedName name="BExB4ADD0L7417CII901XTFKXD1J" localSheetId="9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7" hidden="1">#REF!</definedName>
    <definedName name="BExB4DYU06HCGRIPBSWRCXK804UM" localSheetId="5" hidden="1">#REF!</definedName>
    <definedName name="BExB4DYU06HCGRIPBSWRCXK804UM" localSheetId="10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4" hidden="1">#REF!</definedName>
    <definedName name="BExB4DYU06HCGRIPBSWRCXK804UM" localSheetId="9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7" hidden="1">#REF!</definedName>
    <definedName name="BExB4HEZO4E597Q5M4M10LT8TLY3" localSheetId="5" hidden="1">#REF!</definedName>
    <definedName name="BExB4HEZO4E597Q5M4M10LT8TLY3" localSheetId="10" hidden="1">#REF!</definedName>
    <definedName name="BExB4HEZO4E597Q5M4M10LT8TLY3" localSheetId="3" hidden="1">#REF!</definedName>
    <definedName name="BExB4HEZO4E597Q5M4M10LT8TLY3" localSheetId="1" hidden="1">#REF!</definedName>
    <definedName name="BExB4HEZO4E597Q5M4M10LT8TLY3" localSheetId="4" hidden="1">#REF!</definedName>
    <definedName name="BExB4HEZO4E597Q5M4M10LT8TLY3" localSheetId="9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7" hidden="1">#REF!</definedName>
    <definedName name="BExB4X01APD3Z8ZW6MVX1P8NAO7G" localSheetId="5" hidden="1">#REF!</definedName>
    <definedName name="BExB4X01APD3Z8ZW6MVX1P8NAO7G" localSheetId="10" hidden="1">#REF!</definedName>
    <definedName name="BExB4X01APD3Z8ZW6MVX1P8NAO7G" localSheetId="3" hidden="1">#REF!</definedName>
    <definedName name="BExB4X01APD3Z8ZW6MVX1P8NAO7G" localSheetId="1" hidden="1">#REF!</definedName>
    <definedName name="BExB4X01APD3Z8ZW6MVX1P8NAO7G" localSheetId="4" hidden="1">#REF!</definedName>
    <definedName name="BExB4X01APD3Z8ZW6MVX1P8NAO7G" localSheetId="9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7" hidden="1">#REF!</definedName>
    <definedName name="BExB4Z3EZBGYYI33U0KQ8NEIH8PY" localSheetId="5" hidden="1">#REF!</definedName>
    <definedName name="BExB4Z3EZBGYYI33U0KQ8NEIH8PY" localSheetId="10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4" hidden="1">#REF!</definedName>
    <definedName name="BExB4Z3EZBGYYI33U0KQ8NEIH8PY" localSheetId="9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7" hidden="1">#REF!</definedName>
    <definedName name="BExB4ZJOLU1PXBMG4TPCCLTRMNRE" localSheetId="5" hidden="1">#REF!</definedName>
    <definedName name="BExB4ZJOLU1PXBMG4TPCCLTRMNRE" localSheetId="10" hidden="1">#REF!</definedName>
    <definedName name="BExB4ZJOLU1PXBMG4TPCCLTRMNRE" localSheetId="3" hidden="1">#REF!</definedName>
    <definedName name="BExB4ZJOLU1PXBMG4TPCCLTRMNRE" localSheetId="1" hidden="1">#REF!</definedName>
    <definedName name="BExB4ZJOLU1PXBMG4TPCCLTRMNRE" localSheetId="4" hidden="1">#REF!</definedName>
    <definedName name="BExB4ZJOLU1PXBMG4TPCCLTRMNRE" localSheetId="9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7" hidden="1">#REF!</definedName>
    <definedName name="BExB4ZZSDPL4Q05BMVT5TUN0IGKT" localSheetId="5" hidden="1">#REF!</definedName>
    <definedName name="BExB4ZZSDPL4Q05BMVT5TUN0IGKT" localSheetId="10" hidden="1">#REF!</definedName>
    <definedName name="BExB4ZZSDPL4Q05BMVT5TUN0IGKT" localSheetId="3" hidden="1">#REF!</definedName>
    <definedName name="BExB4ZZSDPL4Q05BMVT5TUN0IGKT" localSheetId="1" hidden="1">#REF!</definedName>
    <definedName name="BExB4ZZSDPL4Q05BMVT5TUN0IGKT" localSheetId="4" hidden="1">#REF!</definedName>
    <definedName name="BExB4ZZSDPL4Q05BMVT5TUN0IGKT" localSheetId="9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7" hidden="1">#REF!</definedName>
    <definedName name="BExB55368XW7UX657ZSPC6BFE92S" localSheetId="5" hidden="1">#REF!</definedName>
    <definedName name="BExB55368XW7UX657ZSPC6BFE92S" localSheetId="10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4" hidden="1">#REF!</definedName>
    <definedName name="BExB55368XW7UX657ZSPC6BFE92S" localSheetId="9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7" hidden="1">#REF!</definedName>
    <definedName name="BExB57MZEPL2SA2ONPK66YFLZWJU" localSheetId="5" hidden="1">#REF!</definedName>
    <definedName name="BExB57MZEPL2SA2ONPK66YFLZWJU" localSheetId="10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4" hidden="1">#REF!</definedName>
    <definedName name="BExB57MZEPL2SA2ONPK66YFLZWJU" localSheetId="9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7" hidden="1">#REF!</definedName>
    <definedName name="BExB5833OAOJ22VK1YK47FHUSVK2" localSheetId="5" hidden="1">#REF!</definedName>
    <definedName name="BExB5833OAOJ22VK1YK47FHUSVK2" localSheetId="10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4" hidden="1">#REF!</definedName>
    <definedName name="BExB5833OAOJ22VK1YK47FHUSVK2" localSheetId="9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7" hidden="1">#REF!</definedName>
    <definedName name="BExB58JDIHS42JZT9DJJMKA8QFCO" localSheetId="5" hidden="1">#REF!</definedName>
    <definedName name="BExB58JDIHS42JZT9DJJMKA8QFCO" localSheetId="10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4" hidden="1">#REF!</definedName>
    <definedName name="BExB58JDIHS42JZT9DJJMKA8QFCO" localSheetId="9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7" hidden="1">#REF!</definedName>
    <definedName name="BExB58U5FQC5JWV9CGC83HLLZUZI" localSheetId="5" hidden="1">#REF!</definedName>
    <definedName name="BExB58U5FQC5JWV9CGC83HLLZUZI" localSheetId="10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4" hidden="1">#REF!</definedName>
    <definedName name="BExB58U5FQC5JWV9CGC83HLLZUZI" localSheetId="9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7" hidden="1">#REF!</definedName>
    <definedName name="BExB5EDO9XUKHF74X3HAU2WPPHZH" localSheetId="5" hidden="1">#REF!</definedName>
    <definedName name="BExB5EDO9XUKHF74X3HAU2WPPHZH" localSheetId="10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4" hidden="1">#REF!</definedName>
    <definedName name="BExB5EDO9XUKHF74X3HAU2WPPHZH" localSheetId="9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7" hidden="1">#REF!</definedName>
    <definedName name="BExB5EDOQKZIQXT13IG1KLCZ474G" localSheetId="5" hidden="1">#REF!</definedName>
    <definedName name="BExB5EDOQKZIQXT13IG1KLCZ474G" localSheetId="10" hidden="1">#REF!</definedName>
    <definedName name="BExB5EDOQKZIQXT13IG1KLCZ474G" localSheetId="3" hidden="1">#REF!</definedName>
    <definedName name="BExB5EDOQKZIQXT13IG1KLCZ474G" localSheetId="1" hidden="1">#REF!</definedName>
    <definedName name="BExB5EDOQKZIQXT13IG1KLCZ474G" localSheetId="4" hidden="1">#REF!</definedName>
    <definedName name="BExB5EDOQKZIQXT13IG1KLCZ474G" localSheetId="9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7" hidden="1">#REF!</definedName>
    <definedName name="BExB5G6EH68AYEP1UT0GHUEL3SLN" localSheetId="5" hidden="1">#REF!</definedName>
    <definedName name="BExB5G6EH68AYEP1UT0GHUEL3SLN" localSheetId="10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4" hidden="1">#REF!</definedName>
    <definedName name="BExB5G6EH68AYEP1UT0GHUEL3SLN" localSheetId="9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7" hidden="1">#REF!</definedName>
    <definedName name="BExB5LVGGXMNUN3D3452G3J62MKF" localSheetId="5" hidden="1">#REF!</definedName>
    <definedName name="BExB5LVGGXMNUN3D3452G3J62MKF" localSheetId="10" hidden="1">#REF!</definedName>
    <definedName name="BExB5LVGGXMNUN3D3452G3J62MKF" localSheetId="3" hidden="1">#REF!</definedName>
    <definedName name="BExB5LVGGXMNUN3D3452G3J62MKF" localSheetId="1" hidden="1">#REF!</definedName>
    <definedName name="BExB5LVGGXMNUN3D3452G3J62MKF" localSheetId="4" hidden="1">#REF!</definedName>
    <definedName name="BExB5LVGGXMNUN3D3452G3J62MKF" localSheetId="9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7" hidden="1">#REF!</definedName>
    <definedName name="BExB5QYVEZWFE5DQVHAM760EV05X" localSheetId="5" hidden="1">#REF!</definedName>
    <definedName name="BExB5QYVEZWFE5DQVHAM760EV05X" localSheetId="10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4" hidden="1">#REF!</definedName>
    <definedName name="BExB5QYVEZWFE5DQVHAM760EV05X" localSheetId="9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7" hidden="1">#REF!</definedName>
    <definedName name="BExB5U9IRH14EMOE0YGIE3WIVLFS" localSheetId="5" hidden="1">#REF!</definedName>
    <definedName name="BExB5U9IRH14EMOE0YGIE3WIVLFS" localSheetId="10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4" hidden="1">#REF!</definedName>
    <definedName name="BExB5U9IRH14EMOE0YGIE3WIVLFS" localSheetId="9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7" hidden="1">#REF!</definedName>
    <definedName name="BExB5V5WWQYPK4GCSYZQALJYGC94" localSheetId="5" hidden="1">#REF!</definedName>
    <definedName name="BExB5V5WWQYPK4GCSYZQALJYGC94" localSheetId="10" hidden="1">#REF!</definedName>
    <definedName name="BExB5V5WWQYPK4GCSYZQALJYGC94" localSheetId="3" hidden="1">#REF!</definedName>
    <definedName name="BExB5V5WWQYPK4GCSYZQALJYGC94" localSheetId="1" hidden="1">#REF!</definedName>
    <definedName name="BExB5V5WWQYPK4GCSYZQALJYGC94" localSheetId="4" hidden="1">#REF!</definedName>
    <definedName name="BExB5V5WWQYPK4GCSYZQALJYGC94" localSheetId="9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7" hidden="1">#REF!</definedName>
    <definedName name="BExB5VWYMOV6BAIH7XUBBVPU7MMD" localSheetId="5" hidden="1">#REF!</definedName>
    <definedName name="BExB5VWYMOV6BAIH7XUBBVPU7MMD" localSheetId="10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4" hidden="1">#REF!</definedName>
    <definedName name="BExB5VWYMOV6BAIH7XUBBVPU7MMD" localSheetId="9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7" hidden="1">#REF!</definedName>
    <definedName name="BExB610DZWIJP1B72U9QM42COH2B" localSheetId="5" hidden="1">#REF!</definedName>
    <definedName name="BExB610DZWIJP1B72U9QM42COH2B" localSheetId="10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4" hidden="1">#REF!</definedName>
    <definedName name="BExB610DZWIJP1B72U9QM42COH2B" localSheetId="9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7" hidden="1">#REF!</definedName>
    <definedName name="BExB64AX81KEVMGZDXB25NB459SW" localSheetId="5" hidden="1">#REF!</definedName>
    <definedName name="BExB64AX81KEVMGZDXB25NB459SW" localSheetId="10" hidden="1">#REF!</definedName>
    <definedName name="BExB64AX81KEVMGZDXB25NB459SW" localSheetId="3" hidden="1">#REF!</definedName>
    <definedName name="BExB64AX81KEVMGZDXB25NB459SW" localSheetId="1" hidden="1">#REF!</definedName>
    <definedName name="BExB64AX81KEVMGZDXB25NB459SW" localSheetId="4" hidden="1">#REF!</definedName>
    <definedName name="BExB64AX81KEVMGZDXB25NB459SW" localSheetId="9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7" hidden="1">#REF!</definedName>
    <definedName name="BExB6C3FUAKK9ML5T767NMWGA9YB" localSheetId="5" hidden="1">#REF!</definedName>
    <definedName name="BExB6C3FUAKK9ML5T767NMWGA9YB" localSheetId="10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4" hidden="1">#REF!</definedName>
    <definedName name="BExB6C3FUAKK9ML5T767NMWGA9YB" localSheetId="9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7" hidden="1">#REF!</definedName>
    <definedName name="BExB6C8X6JYRLKZKK17VE3QUNL3D" localSheetId="5" hidden="1">#REF!</definedName>
    <definedName name="BExB6C8X6JYRLKZKK17VE3QUNL3D" localSheetId="10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4" hidden="1">#REF!</definedName>
    <definedName name="BExB6C8X6JYRLKZKK17VE3QUNL3D" localSheetId="9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7" hidden="1">#REF!</definedName>
    <definedName name="BExB6HN3QRFPXM71MDUK21BKM7PF" localSheetId="5" hidden="1">#REF!</definedName>
    <definedName name="BExB6HN3QRFPXM71MDUK21BKM7PF" localSheetId="10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4" hidden="1">#REF!</definedName>
    <definedName name="BExB6HN3QRFPXM71MDUK21BKM7PF" localSheetId="9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7" hidden="1">#REF!</definedName>
    <definedName name="BExB6I39SKL5BMHHDD9EED7FQD9Z" localSheetId="5" hidden="1">#REF!</definedName>
    <definedName name="BExB6I39SKL5BMHHDD9EED7FQD9Z" localSheetId="10" hidden="1">#REF!</definedName>
    <definedName name="BExB6I39SKL5BMHHDD9EED7FQD9Z" localSheetId="3" hidden="1">#REF!</definedName>
    <definedName name="BExB6I39SKL5BMHHDD9EED7FQD9Z" localSheetId="1" hidden="1">#REF!</definedName>
    <definedName name="BExB6I39SKL5BMHHDD9EED7FQD9Z" localSheetId="4" hidden="1">#REF!</definedName>
    <definedName name="BExB6I39SKL5BMHHDD9EED7FQD9Z" localSheetId="9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7" hidden="1">#REF!</definedName>
    <definedName name="BExB6IZMHCZ3LB7N73KD90YB1HBZ" localSheetId="5" hidden="1">#REF!</definedName>
    <definedName name="BExB6IZMHCZ3LB7N73KD90YB1HBZ" localSheetId="10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4" hidden="1">#REF!</definedName>
    <definedName name="BExB6IZMHCZ3LB7N73KD90YB1HBZ" localSheetId="9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7" hidden="1">#REF!</definedName>
    <definedName name="BExB719SGNX4Y8NE6JEXC555K596" localSheetId="5" hidden="1">#REF!</definedName>
    <definedName name="BExB719SGNX4Y8NE6JEXC555K596" localSheetId="10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4" hidden="1">#REF!</definedName>
    <definedName name="BExB719SGNX4Y8NE6JEXC555K596" localSheetId="9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7" hidden="1">#REF!</definedName>
    <definedName name="BExB7265DCHKS7V2OWRBXCZTEIW9" localSheetId="5" hidden="1">#REF!</definedName>
    <definedName name="BExB7265DCHKS7V2OWRBXCZTEIW9" localSheetId="10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4" hidden="1">#REF!</definedName>
    <definedName name="BExB7265DCHKS7V2OWRBXCZTEIW9" localSheetId="9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7" hidden="1">#REF!</definedName>
    <definedName name="BExB74PS5P9G0P09Y6DZSCX0FLTJ" localSheetId="5" hidden="1">#REF!</definedName>
    <definedName name="BExB74PS5P9G0P09Y6DZSCX0FLTJ" localSheetId="10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4" hidden="1">#REF!</definedName>
    <definedName name="BExB74PS5P9G0P09Y6DZSCX0FLTJ" localSheetId="9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7" hidden="1">#REF!</definedName>
    <definedName name="BExB78RH79J0MIF7H8CAZ0CFE88Q" localSheetId="5" hidden="1">#REF!</definedName>
    <definedName name="BExB78RH79J0MIF7H8CAZ0CFE88Q" localSheetId="10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4" hidden="1">#REF!</definedName>
    <definedName name="BExB78RH79J0MIF7H8CAZ0CFE88Q" localSheetId="9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7" hidden="1">#REF!</definedName>
    <definedName name="BExB7ELT09HGDVO5BJC1ZY9D09GZ" localSheetId="5" hidden="1">#REF!</definedName>
    <definedName name="BExB7ELT09HGDVO5BJC1ZY9D09GZ" localSheetId="10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4" hidden="1">#REF!</definedName>
    <definedName name="BExB7ELT09HGDVO5BJC1ZY9D09GZ" localSheetId="9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7" hidden="1">#REF!</definedName>
    <definedName name="BExB7F7EIHG0MYMQYUVG9HIZPHMZ" localSheetId="5" hidden="1">#REF!</definedName>
    <definedName name="BExB7F7EIHG0MYMQYUVG9HIZPHMZ" localSheetId="10" hidden="1">#REF!</definedName>
    <definedName name="BExB7F7EIHG0MYMQYUVG9HIZPHMZ" localSheetId="3" hidden="1">#REF!</definedName>
    <definedName name="BExB7F7EIHG0MYMQYUVG9HIZPHMZ" localSheetId="1" hidden="1">#REF!</definedName>
    <definedName name="BExB7F7EIHG0MYMQYUVG9HIZPHMZ" localSheetId="4" hidden="1">#REF!</definedName>
    <definedName name="BExB7F7EIHG0MYMQYUVG9HIZPHMZ" localSheetId="9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7" hidden="1">#REF!</definedName>
    <definedName name="BExB806PAXX70XUTA3ZI7OORD78R" localSheetId="5" hidden="1">#REF!</definedName>
    <definedName name="BExB806PAXX70XUTA3ZI7OORD78R" localSheetId="10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4" hidden="1">#REF!</definedName>
    <definedName name="BExB806PAXX70XUTA3ZI7OORD78R" localSheetId="9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7" hidden="1">#REF!</definedName>
    <definedName name="BExB83199EQQS6I5HE7WADNCK8OE" localSheetId="5" hidden="1">#REF!</definedName>
    <definedName name="BExB83199EQQS6I5HE7WADNCK8OE" localSheetId="10" hidden="1">#REF!</definedName>
    <definedName name="BExB83199EQQS6I5HE7WADNCK8OE" localSheetId="3" hidden="1">#REF!</definedName>
    <definedName name="BExB83199EQQS6I5HE7WADNCK8OE" localSheetId="1" hidden="1">#REF!</definedName>
    <definedName name="BExB83199EQQS6I5HE7WADNCK8OE" localSheetId="4" hidden="1">#REF!</definedName>
    <definedName name="BExB83199EQQS6I5HE7WADNCK8OE" localSheetId="9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7" hidden="1">#REF!</definedName>
    <definedName name="BExB8HF4UBVZKQCSRFRUQL2EE6VL" localSheetId="5" hidden="1">#REF!</definedName>
    <definedName name="BExB8HF4UBVZKQCSRFRUQL2EE6VL" localSheetId="10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4" hidden="1">#REF!</definedName>
    <definedName name="BExB8HF4UBVZKQCSRFRUQL2EE6VL" localSheetId="9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7" hidden="1">#REF!</definedName>
    <definedName name="BExB8HKHKZ1ORJZUYGG2M4VSCC39" localSheetId="5" hidden="1">#REF!</definedName>
    <definedName name="BExB8HKHKZ1ORJZUYGG2M4VSCC39" localSheetId="10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4" hidden="1">#REF!</definedName>
    <definedName name="BExB8HKHKZ1ORJZUYGG2M4VSCC39" localSheetId="9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7" hidden="1">#REF!</definedName>
    <definedName name="BExB8HV9YUS1Q77M9SNFRKDLU5HS" localSheetId="5" hidden="1">#REF!</definedName>
    <definedName name="BExB8HV9YUS1Q77M9SNFRKDLU5HS" localSheetId="10" hidden="1">#REF!</definedName>
    <definedName name="BExB8HV9YUS1Q77M9SNFRKDLU5HS" localSheetId="3" hidden="1">#REF!</definedName>
    <definedName name="BExB8HV9YUS1Q77M9SNFRKDLU5HS" localSheetId="1" hidden="1">#REF!</definedName>
    <definedName name="BExB8HV9YUS1Q77M9SNFRKDLU5HS" localSheetId="4" hidden="1">#REF!</definedName>
    <definedName name="BExB8HV9YUS1Q77M9SNFRKDLU5HS" localSheetId="9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7" hidden="1">#REF!</definedName>
    <definedName name="BExB8QPH8DC5BESEVPSMBCWVN6PO" localSheetId="5" hidden="1">#REF!</definedName>
    <definedName name="BExB8QPH8DC5BESEVPSMBCWVN6PO" localSheetId="10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4" hidden="1">#REF!</definedName>
    <definedName name="BExB8QPH8DC5BESEVPSMBCWVN6PO" localSheetId="9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7" hidden="1">#REF!</definedName>
    <definedName name="BExB8U5N0D85YR8APKN3PPKG0FWP" localSheetId="5" hidden="1">#REF!</definedName>
    <definedName name="BExB8U5N0D85YR8APKN3PPKG0FWP" localSheetId="10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4" hidden="1">#REF!</definedName>
    <definedName name="BExB8U5N0D85YR8APKN3PPKG0FWP" localSheetId="9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7" hidden="1">#REF!</definedName>
    <definedName name="BExB93G413CK5DKO7925ZHSOBGIN" localSheetId="5" hidden="1">#REF!</definedName>
    <definedName name="BExB93G413CK5DKO7925ZHSOBGIN" localSheetId="10" hidden="1">#REF!</definedName>
    <definedName name="BExB93G413CK5DKO7925ZHSOBGIN" localSheetId="3" hidden="1">#REF!</definedName>
    <definedName name="BExB93G413CK5DKO7925ZHSOBGIN" localSheetId="1" hidden="1">#REF!</definedName>
    <definedName name="BExB93G413CK5DKO7925ZHSOBGIN" localSheetId="4" hidden="1">#REF!</definedName>
    <definedName name="BExB93G413CK5DKO7925ZHSOBGIN" localSheetId="9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7" hidden="1">#REF!</definedName>
    <definedName name="BExB96LBXL1JW5A4PP93UJ9UDLKZ" localSheetId="5" hidden="1">#REF!</definedName>
    <definedName name="BExB96LBXL1JW5A4PP93UJ9UDLKZ" localSheetId="10" hidden="1">#REF!</definedName>
    <definedName name="BExB96LBXL1JW5A4PP93UJ9UDLKZ" localSheetId="3" hidden="1">#REF!</definedName>
    <definedName name="BExB96LBXL1JW5A4PP93UJ9UDLKZ" localSheetId="1" hidden="1">#REF!</definedName>
    <definedName name="BExB96LBXL1JW5A4PP93UJ9UDLKZ" localSheetId="4" hidden="1">#REF!</definedName>
    <definedName name="BExB96LBXL1JW5A4PP93UJ9UDLKZ" localSheetId="9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7" hidden="1">#REF!</definedName>
    <definedName name="BExB9DHI5I2TJ2LXYPM98EE81L27" localSheetId="5" hidden="1">#REF!</definedName>
    <definedName name="BExB9DHI5I2TJ2LXYPM98EE81L27" localSheetId="10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4" hidden="1">#REF!</definedName>
    <definedName name="BExB9DHI5I2TJ2LXYPM98EE81L27" localSheetId="9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7" hidden="1">#REF!</definedName>
    <definedName name="BExB9G6LZG5OQUY0GZLHX066V3D4" localSheetId="5" hidden="1">#REF!</definedName>
    <definedName name="BExB9G6LZG5OQUY0GZLHX066V3D4" localSheetId="10" hidden="1">#REF!</definedName>
    <definedName name="BExB9G6LZG5OQUY0GZLHX066V3D4" localSheetId="3" hidden="1">#REF!</definedName>
    <definedName name="BExB9G6LZG5OQUY0GZLHX066V3D4" localSheetId="1" hidden="1">#REF!</definedName>
    <definedName name="BExB9G6LZG5OQUY0GZLHX066V3D4" localSheetId="4" hidden="1">#REF!</definedName>
    <definedName name="BExB9G6LZG5OQUY0GZLHX066V3D4" localSheetId="9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7" hidden="1">#REF!</definedName>
    <definedName name="BExB9IFG9FW3RQUDIMDFKIYDB4HE" localSheetId="5" hidden="1">#REF!</definedName>
    <definedName name="BExB9IFG9FW3RQUDIMDFKIYDB4HE" localSheetId="10" hidden="1">#REF!</definedName>
    <definedName name="BExB9IFG9FW3RQUDIMDFKIYDB4HE" localSheetId="3" hidden="1">#REF!</definedName>
    <definedName name="BExB9IFG9FW3RQUDIMDFKIYDB4HE" localSheetId="1" hidden="1">#REF!</definedName>
    <definedName name="BExB9IFG9FW3RQUDIMDFKIYDB4HE" localSheetId="4" hidden="1">#REF!</definedName>
    <definedName name="BExB9IFG9FW3RQUDIMDFKIYDB4HE" localSheetId="9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7" hidden="1">#REF!</definedName>
    <definedName name="BExB9NDIZ7LGMTL8351GRA6VK2K0" localSheetId="5" hidden="1">#REF!</definedName>
    <definedName name="BExB9NDIZ7LGMTL8351GRA6VK2K0" localSheetId="10" hidden="1">#REF!</definedName>
    <definedName name="BExB9NDIZ7LGMTL8351GRA6VK2K0" localSheetId="3" hidden="1">#REF!</definedName>
    <definedName name="BExB9NDIZ7LGMTL8351GRA6VK2K0" localSheetId="1" hidden="1">#REF!</definedName>
    <definedName name="BExB9NDIZ7LGMTL8351GRA6VK2K0" localSheetId="4" hidden="1">#REF!</definedName>
    <definedName name="BExB9NDIZ7LGMTL8351GRA6VK2K0" localSheetId="9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7" hidden="1">#REF!</definedName>
    <definedName name="BExB9Q2MZZHBGW8QQKVEYIMJBPIE" localSheetId="5" hidden="1">#REF!</definedName>
    <definedName name="BExB9Q2MZZHBGW8QQKVEYIMJBPIE" localSheetId="10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4" hidden="1">#REF!</definedName>
    <definedName name="BExB9Q2MZZHBGW8QQKVEYIMJBPIE" localSheetId="9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7" hidden="1">#REF!</definedName>
    <definedName name="BExBA1GON0EZRJ20UYPILAPLNQWM" localSheetId="5" hidden="1">#REF!</definedName>
    <definedName name="BExBA1GON0EZRJ20UYPILAPLNQWM" localSheetId="10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4" hidden="1">#REF!</definedName>
    <definedName name="BExBA1GON0EZRJ20UYPILAPLNQWM" localSheetId="9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7" hidden="1">#REF!</definedName>
    <definedName name="BExBA525BALJ5HMTDMMSM5WWJ1YW" localSheetId="5" hidden="1">#REF!</definedName>
    <definedName name="BExBA525BALJ5HMTDMMSM5WWJ1YW" localSheetId="10" hidden="1">#REF!</definedName>
    <definedName name="BExBA525BALJ5HMTDMMSM5WWJ1YW" localSheetId="3" hidden="1">#REF!</definedName>
    <definedName name="BExBA525BALJ5HMTDMMSM5WWJ1YW" localSheetId="1" hidden="1">#REF!</definedName>
    <definedName name="BExBA525BALJ5HMTDMMSM5WWJ1YW" localSheetId="4" hidden="1">#REF!</definedName>
    <definedName name="BExBA525BALJ5HMTDMMSM5WWJ1YW" localSheetId="9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7" hidden="1">#REF!</definedName>
    <definedName name="BExBA69ASGYRZW1G1DYIS9QRRTBN" localSheetId="5" hidden="1">#REF!</definedName>
    <definedName name="BExBA69ASGYRZW1G1DYIS9QRRTBN" localSheetId="10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4" hidden="1">#REF!</definedName>
    <definedName name="BExBA69ASGYRZW1G1DYIS9QRRTBN" localSheetId="9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7" hidden="1">#REF!</definedName>
    <definedName name="BExBA6K42582A14WFFWQ3Q8QQWB6" localSheetId="5" hidden="1">#REF!</definedName>
    <definedName name="BExBA6K42582A14WFFWQ3Q8QQWB6" localSheetId="10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4" hidden="1">#REF!</definedName>
    <definedName name="BExBA6K42582A14WFFWQ3Q8QQWB6" localSheetId="9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7" hidden="1">#REF!</definedName>
    <definedName name="BExBA8I5D4R8R2PYQ1K16TWGTOEP" localSheetId="5" hidden="1">#REF!</definedName>
    <definedName name="BExBA8I5D4R8R2PYQ1K16TWGTOEP" localSheetId="10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4" hidden="1">#REF!</definedName>
    <definedName name="BExBA8I5D4R8R2PYQ1K16TWGTOEP" localSheetId="9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7" hidden="1">#REF!</definedName>
    <definedName name="BExBA93PE0DGUUTA7LLSIGBIXWE5" localSheetId="5" hidden="1">#REF!</definedName>
    <definedName name="BExBA93PE0DGUUTA7LLSIGBIXWE5" localSheetId="10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4" hidden="1">#REF!</definedName>
    <definedName name="BExBA93PE0DGUUTA7LLSIGBIXWE5" localSheetId="9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7" hidden="1">#REF!</definedName>
    <definedName name="BExBABCQMR685CQ1SC8CECO7GTGB" localSheetId="5" hidden="1">#REF!</definedName>
    <definedName name="BExBABCQMR685CQ1SC8CECO7GTGB" localSheetId="10" hidden="1">#REF!</definedName>
    <definedName name="BExBABCQMR685CQ1SC8CECO7GTGB" localSheetId="3" hidden="1">#REF!</definedName>
    <definedName name="BExBABCQMR685CQ1SC8CECO7GTGB" localSheetId="1" hidden="1">#REF!</definedName>
    <definedName name="BExBABCQMR685CQ1SC8CECO7GTGB" localSheetId="4" hidden="1">#REF!</definedName>
    <definedName name="BExBABCQMR685CQ1SC8CECO7GTGB" localSheetId="9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7" hidden="1">#REF!</definedName>
    <definedName name="BExBAI8X0FKDQJ6YZJQDTTG4ZCWY" localSheetId="5" hidden="1">#REF!</definedName>
    <definedName name="BExBAI8X0FKDQJ6YZJQDTTG4ZCWY" localSheetId="10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4" hidden="1">#REF!</definedName>
    <definedName name="BExBAI8X0FKDQJ6YZJQDTTG4ZCWY" localSheetId="9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7" hidden="1">#REF!</definedName>
    <definedName name="BExBAKN7XIBAXCF9PCNVS038PCQO" localSheetId="5" hidden="1">#REF!</definedName>
    <definedName name="BExBAKN7XIBAXCF9PCNVS038PCQO" localSheetId="10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4" hidden="1">#REF!</definedName>
    <definedName name="BExBAKN7XIBAXCF9PCNVS038PCQO" localSheetId="9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7" hidden="1">#REF!</definedName>
    <definedName name="BExBAKXZ7PBW3DDKKA5MWC1ZUC7O" localSheetId="5" hidden="1">#REF!</definedName>
    <definedName name="BExBAKXZ7PBW3DDKKA5MWC1ZUC7O" localSheetId="10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4" hidden="1">#REF!</definedName>
    <definedName name="BExBAKXZ7PBW3DDKKA5MWC1ZUC7O" localSheetId="9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7" hidden="1">#REF!</definedName>
    <definedName name="BExBAO8NLXZXHO6KCIECSFCH3RR0" localSheetId="5" hidden="1">#REF!</definedName>
    <definedName name="BExBAO8NLXZXHO6KCIECSFCH3RR0" localSheetId="10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4" hidden="1">#REF!</definedName>
    <definedName name="BExBAO8NLXZXHO6KCIECSFCH3RR0" localSheetId="9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7" hidden="1">#REF!</definedName>
    <definedName name="BExBAOOT1KBSIEISN1ADL4RMY879" localSheetId="5" hidden="1">#REF!</definedName>
    <definedName name="BExBAOOT1KBSIEISN1ADL4RMY879" localSheetId="1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4" hidden="1">#REF!</definedName>
    <definedName name="BExBAOOT1KBSIEISN1ADL4RMY879" localSheetId="9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7" hidden="1">#REF!</definedName>
    <definedName name="BExBAVKX8Q09370X1GCZWJ4E91YJ" localSheetId="5" hidden="1">#REF!</definedName>
    <definedName name="BExBAVKX8Q09370X1GCZWJ4E91YJ" localSheetId="10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4" hidden="1">#REF!</definedName>
    <definedName name="BExBAVKX8Q09370X1GCZWJ4E91YJ" localSheetId="9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7" hidden="1">#REF!</definedName>
    <definedName name="BExBAX2X2ENJYO4QTR5VAIQ86L7B" localSheetId="5" hidden="1">#REF!</definedName>
    <definedName name="BExBAX2X2ENJYO4QTR5VAIQ86L7B" localSheetId="10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4" hidden="1">#REF!</definedName>
    <definedName name="BExBAX2X2ENJYO4QTR5VAIQ86L7B" localSheetId="9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7" hidden="1">#REF!</definedName>
    <definedName name="BExBAZ13D3F1DVJQ6YJ8JGUYEYJE" localSheetId="5" hidden="1">#REF!</definedName>
    <definedName name="BExBAZ13D3F1DVJQ6YJ8JGUYEYJE" localSheetId="10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4" hidden="1">#REF!</definedName>
    <definedName name="BExBAZ13D3F1DVJQ6YJ8JGUYEYJE" localSheetId="9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7" hidden="1">#REF!</definedName>
    <definedName name="BExBBMPCB1QOZY8WWEX4J21JDE6U" localSheetId="5" hidden="1">#REF!</definedName>
    <definedName name="BExBBMPCB1QOZY8WWEX4J21JDE6U" localSheetId="10" hidden="1">#REF!</definedName>
    <definedName name="BExBBMPCB1QOZY8WWEX4J21JDE6U" localSheetId="3" hidden="1">#REF!</definedName>
    <definedName name="BExBBMPCB1QOZY8WWEX4J21JDE6U" localSheetId="1" hidden="1">#REF!</definedName>
    <definedName name="BExBBMPCB1QOZY8WWEX4J21JDE6U" localSheetId="4" hidden="1">#REF!</definedName>
    <definedName name="BExBBMPCB1QOZY8WWEX4J21JDE6U" localSheetId="9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7" hidden="1">#REF!</definedName>
    <definedName name="BExBBU1QQWUE0YFG7O1TN0RFLSSG" localSheetId="5" hidden="1">#REF!</definedName>
    <definedName name="BExBBU1QQWUE0YFG7O1TN0RFLSSG" localSheetId="10" hidden="1">#REF!</definedName>
    <definedName name="BExBBU1QQWUE0YFG7O1TN0RFLSSG" localSheetId="3" hidden="1">#REF!</definedName>
    <definedName name="BExBBU1QQWUE0YFG7O1TN0RFLSSG" localSheetId="1" hidden="1">#REF!</definedName>
    <definedName name="BExBBU1QQWUE0YFG7O1TN0RFLSSG" localSheetId="4" hidden="1">#REF!</definedName>
    <definedName name="BExBBU1QQWUE0YFG7O1TN0RFLSSG" localSheetId="9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7" hidden="1">#REF!</definedName>
    <definedName name="BExBBUCJQRR74Q7GPWDEZXYK2KJL" localSheetId="5" hidden="1">#REF!</definedName>
    <definedName name="BExBBUCJQRR74Q7GPWDEZXYK2KJL" localSheetId="10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4" hidden="1">#REF!</definedName>
    <definedName name="BExBBUCJQRR74Q7GPWDEZXYK2KJL" localSheetId="9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7" hidden="1">#REF!</definedName>
    <definedName name="BExBBV8XVMD9CKZY711T0BN7H3PM" localSheetId="5" hidden="1">#REF!</definedName>
    <definedName name="BExBBV8XVMD9CKZY711T0BN7H3PM" localSheetId="10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4" hidden="1">#REF!</definedName>
    <definedName name="BExBBV8XVMD9CKZY711T0BN7H3PM" localSheetId="9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7" hidden="1">#REF!</definedName>
    <definedName name="BExBC78HXWXHO3XAB6E8NVTBGLJS" localSheetId="5" hidden="1">#REF!</definedName>
    <definedName name="BExBC78HXWXHO3XAB6E8NVTBGLJS" localSheetId="10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4" hidden="1">#REF!</definedName>
    <definedName name="BExBC78HXWXHO3XAB6E8NVTBGLJS" localSheetId="9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7" hidden="1">#REF!</definedName>
    <definedName name="BExBCFH3SMGZ2IPHFB6BCM9O3W0H" localSheetId="5" hidden="1">#REF!</definedName>
    <definedName name="BExBCFH3SMGZ2IPHFB6BCM9O3W0H" localSheetId="10" hidden="1">#REF!</definedName>
    <definedName name="BExBCFH3SMGZ2IPHFB6BCM9O3W0H" localSheetId="3" hidden="1">#REF!</definedName>
    <definedName name="BExBCFH3SMGZ2IPHFB6BCM9O3W0H" localSheetId="1" hidden="1">#REF!</definedName>
    <definedName name="BExBCFH3SMGZ2IPHFB6BCM9O3W0H" localSheetId="4" hidden="1">#REF!</definedName>
    <definedName name="BExBCFH3SMGZ2IPHFB6BCM9O3W0H" localSheetId="9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7" hidden="1">#REF!</definedName>
    <definedName name="BExBCK9SCAABKOT9IP6TEPRR7YDT" localSheetId="5" hidden="1">#REF!</definedName>
    <definedName name="BExBCK9SCAABKOT9IP6TEPRR7YDT" localSheetId="10" hidden="1">#REF!</definedName>
    <definedName name="BExBCK9SCAABKOT9IP6TEPRR7YDT" localSheetId="3" hidden="1">#REF!</definedName>
    <definedName name="BExBCK9SCAABKOT9IP6TEPRR7YDT" localSheetId="1" hidden="1">#REF!</definedName>
    <definedName name="BExBCK9SCAABKOT9IP6TEPRR7YDT" localSheetId="4" hidden="1">#REF!</definedName>
    <definedName name="BExBCK9SCAABKOT9IP6TEPRR7YDT" localSheetId="9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7" hidden="1">#REF!</definedName>
    <definedName name="BExBCKKJFFT2RP50WNPKBT7X8PJ3" localSheetId="5" hidden="1">#REF!</definedName>
    <definedName name="BExBCKKJFFT2RP50WNPKBT7X8PJ3" localSheetId="10" hidden="1">#REF!</definedName>
    <definedName name="BExBCKKJFFT2RP50WNPKBT7X8PJ3" localSheetId="3" hidden="1">#REF!</definedName>
    <definedName name="BExBCKKJFFT2RP50WNPKBT7X8PJ3" localSheetId="1" hidden="1">#REF!</definedName>
    <definedName name="BExBCKKJFFT2RP50WNPKBT7X8PJ3" localSheetId="4" hidden="1">#REF!</definedName>
    <definedName name="BExBCKKJFFT2RP50WNPKBT7X8PJ3" localSheetId="9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7" hidden="1">#REF!</definedName>
    <definedName name="BExBCKKJTIRKC1RZJRTK65HHLX4W" localSheetId="5" hidden="1">#REF!</definedName>
    <definedName name="BExBCKKJTIRKC1RZJRTK65HHLX4W" localSheetId="10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4" hidden="1">#REF!</definedName>
    <definedName name="BExBCKKJTIRKC1RZJRTK65HHLX4W" localSheetId="9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7" hidden="1">#REF!</definedName>
    <definedName name="BExBCLMEPAN3XXX174TU8SS0627Q" localSheetId="5" hidden="1">#REF!</definedName>
    <definedName name="BExBCLMEPAN3XXX174TU8SS0627Q" localSheetId="10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4" hidden="1">#REF!</definedName>
    <definedName name="BExBCLMEPAN3XXX174TU8SS0627Q" localSheetId="9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7" hidden="1">#REF!</definedName>
    <definedName name="BExBCRBEYR2KZ8FAQFZ2NHY13WIY" localSheetId="5" hidden="1">#REF!</definedName>
    <definedName name="BExBCRBEYR2KZ8FAQFZ2NHY13WIY" localSheetId="10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4" hidden="1">#REF!</definedName>
    <definedName name="BExBCRBEYR2KZ8FAQFZ2NHY13WIY" localSheetId="9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7" hidden="1">#REF!</definedName>
    <definedName name="BExBD4I559NXSV6J07Q343TKYMVJ" localSheetId="5" hidden="1">#REF!</definedName>
    <definedName name="BExBD4I559NXSV6J07Q343TKYMVJ" localSheetId="10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4" hidden="1">#REF!</definedName>
    <definedName name="BExBD4I559NXSV6J07Q343TKYMVJ" localSheetId="9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7" hidden="1">#REF!</definedName>
    <definedName name="BExBD9W8C0W9N6L1AFL18JP4H94W" localSheetId="5" hidden="1">#REF!</definedName>
    <definedName name="BExBD9W8C0W9N6L1AFL18JP4H94W" localSheetId="10" hidden="1">#REF!</definedName>
    <definedName name="BExBD9W8C0W9N6L1AFL18JP4H94W" localSheetId="3" hidden="1">#REF!</definedName>
    <definedName name="BExBD9W8C0W9N6L1AFL18JP4H94W" localSheetId="1" hidden="1">#REF!</definedName>
    <definedName name="BExBD9W8C0W9N6L1AFL18JP4H94W" localSheetId="4" hidden="1">#REF!</definedName>
    <definedName name="BExBD9W8C0W9N6L1AFL18JP4H94W" localSheetId="9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7" hidden="1">#REF!</definedName>
    <definedName name="BExBDBZQLTX3OGFYGULQFK5WEZU5" localSheetId="5" hidden="1">#REF!</definedName>
    <definedName name="BExBDBZQLTX3OGFYGULQFK5WEZU5" localSheetId="10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4" hidden="1">#REF!</definedName>
    <definedName name="BExBDBZQLTX3OGFYGULQFK5WEZU5" localSheetId="9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7" hidden="1">#REF!</definedName>
    <definedName name="BExBDJS9TUEU8Z84IV59E5V4T8K6" localSheetId="5" hidden="1">#REF!</definedName>
    <definedName name="BExBDJS9TUEU8Z84IV59E5V4T8K6" localSheetId="10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4" hidden="1">#REF!</definedName>
    <definedName name="BExBDJS9TUEU8Z84IV59E5V4T8K6" localSheetId="9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7" hidden="1">#REF!</definedName>
    <definedName name="BExBDKOMSVH4XMH52CFJ3F028I9R" localSheetId="5" hidden="1">#REF!</definedName>
    <definedName name="BExBDKOMSVH4XMH52CFJ3F028I9R" localSheetId="10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4" hidden="1">#REF!</definedName>
    <definedName name="BExBDKOMSVH4XMH52CFJ3F028I9R" localSheetId="9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7" hidden="1">#REF!</definedName>
    <definedName name="BExBDSRXVZQ0W5WXQMP5XD00GRRL" localSheetId="5" hidden="1">#REF!</definedName>
    <definedName name="BExBDSRXVZQ0W5WXQMP5XD00GRRL" localSheetId="10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4" hidden="1">#REF!</definedName>
    <definedName name="BExBDSRXVZQ0W5WXQMP5XD00GRRL" localSheetId="9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7" hidden="1">#REF!</definedName>
    <definedName name="BExBDTJ0J7XEHB9OATXFF5I8FZBJ" localSheetId="5" hidden="1">#REF!</definedName>
    <definedName name="BExBDTJ0J7XEHB9OATXFF5I8FZBJ" localSheetId="10" hidden="1">#REF!</definedName>
    <definedName name="BExBDTJ0J7XEHB9OATXFF5I8FZBJ" localSheetId="3" hidden="1">#REF!</definedName>
    <definedName name="BExBDTJ0J7XEHB9OATXFF5I8FZBJ" localSheetId="1" hidden="1">#REF!</definedName>
    <definedName name="BExBDTJ0J7XEHB9OATXFF5I8FZBJ" localSheetId="4" hidden="1">#REF!</definedName>
    <definedName name="BExBDTJ0J7XEHB9OATXFF5I8FZBJ" localSheetId="9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7" hidden="1">#REF!</definedName>
    <definedName name="BExBDUVGK3E1J4JY9ZYTS7V14BLY" localSheetId="5" hidden="1">#REF!</definedName>
    <definedName name="BExBDUVGK3E1J4JY9ZYTS7V14BLY" localSheetId="10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4" hidden="1">#REF!</definedName>
    <definedName name="BExBDUVGK3E1J4JY9ZYTS7V14BLY" localSheetId="9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7" hidden="1">#REF!</definedName>
    <definedName name="BExBE0KGY14GSWOGPU4HSJRLD2UD" localSheetId="5" hidden="1">#REF!</definedName>
    <definedName name="BExBE0KGY14GSWOGPU4HSJRLD2UD" localSheetId="10" hidden="1">#REF!</definedName>
    <definedName name="BExBE0KGY14GSWOGPU4HSJRLD2UD" localSheetId="3" hidden="1">#REF!</definedName>
    <definedName name="BExBE0KGY14GSWOGPU4HSJRLD2UD" localSheetId="1" hidden="1">#REF!</definedName>
    <definedName name="BExBE0KGY14GSWOGPU4HSJRLD2UD" localSheetId="4" hidden="1">#REF!</definedName>
    <definedName name="BExBE0KGY14GSWOGPU4HSJRLD2UD" localSheetId="9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7" hidden="1">#REF!</definedName>
    <definedName name="BExBE162OSBKD30I7T1DKKPT3I9I" localSheetId="5" hidden="1">#REF!</definedName>
    <definedName name="BExBE162OSBKD30I7T1DKKPT3I9I" localSheetId="10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4" hidden="1">#REF!</definedName>
    <definedName name="BExBE162OSBKD30I7T1DKKPT3I9I" localSheetId="9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7" hidden="1">#REF!</definedName>
    <definedName name="BExBEC9ATLQZF86W1M3APSM4HEOH" localSheetId="5" hidden="1">#REF!</definedName>
    <definedName name="BExBEC9ATLQZF86W1M3APSM4HEOH" localSheetId="10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4" hidden="1">#REF!</definedName>
    <definedName name="BExBEC9ATLQZF86W1M3APSM4HEOH" localSheetId="9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7" hidden="1">#REF!</definedName>
    <definedName name="BExBEXU4CFCM1P5CTZ4NE14PBGDA" localSheetId="5" hidden="1">#REF!</definedName>
    <definedName name="BExBEXU4CFCM1P5CTZ4NE14PBGDA" localSheetId="10" hidden="1">#REF!</definedName>
    <definedName name="BExBEXU4CFCM1P5CTZ4NE14PBGDA" localSheetId="3" hidden="1">#REF!</definedName>
    <definedName name="BExBEXU4CFCM1P5CTZ4NE14PBGDA" localSheetId="1" hidden="1">#REF!</definedName>
    <definedName name="BExBEXU4CFCM1P5CTZ4NE14PBGDA" localSheetId="4" hidden="1">#REF!</definedName>
    <definedName name="BExBEXU4CFCM1P5CTZ4NE14PBGDA" localSheetId="9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7" hidden="1">#REF!</definedName>
    <definedName name="BExBEYFQJE9YK12A6JBMRFKEC7RN" localSheetId="5" hidden="1">#REF!</definedName>
    <definedName name="BExBEYFQJE9YK12A6JBMRFKEC7RN" localSheetId="10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4" hidden="1">#REF!</definedName>
    <definedName name="BExBEYFQJE9YK12A6JBMRFKEC7RN" localSheetId="9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7" hidden="1">#REF!</definedName>
    <definedName name="BExBG1ED81J2O4A2S5F5Y3BPHMCR" localSheetId="5" hidden="1">#REF!</definedName>
    <definedName name="BExBG1ED81J2O4A2S5F5Y3BPHMCR" localSheetId="10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4" hidden="1">#REF!</definedName>
    <definedName name="BExBG1ED81J2O4A2S5F5Y3BPHMCR" localSheetId="9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7" hidden="1">#REF!</definedName>
    <definedName name="BExCRK0K58VDM9V35DGI6VK8C92V" localSheetId="5" hidden="1">#REF!</definedName>
    <definedName name="BExCRK0K58VDM9V35DGI6VK8C92V" localSheetId="10" hidden="1">#REF!</definedName>
    <definedName name="BExCRK0K58VDM9V35DGI6VK8C92V" localSheetId="3" hidden="1">#REF!</definedName>
    <definedName name="BExCRK0K58VDM9V35DGI6VK8C92V" localSheetId="1" hidden="1">#REF!</definedName>
    <definedName name="BExCRK0K58VDM9V35DGI6VK8C92V" localSheetId="4" hidden="1">#REF!</definedName>
    <definedName name="BExCRK0K58VDM9V35DGI6VK8C92V" localSheetId="9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7" hidden="1">#REF!</definedName>
    <definedName name="BExCRLIHS7466WFJ3RPIUGGXYESZ" localSheetId="5" hidden="1">#REF!</definedName>
    <definedName name="BExCRLIHS7466WFJ3RPIUGGXYESZ" localSheetId="10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4" hidden="1">#REF!</definedName>
    <definedName name="BExCRLIHS7466WFJ3RPIUGGXYESZ" localSheetId="9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7" hidden="1">#REF!</definedName>
    <definedName name="BExCRXSXMF4LHAQZHN64FXJPMVZ7" localSheetId="5" hidden="1">#REF!</definedName>
    <definedName name="BExCRXSXMF4LHAQZHN64FXJPMVZ7" localSheetId="10" hidden="1">#REF!</definedName>
    <definedName name="BExCRXSXMF4LHAQZHN64FXJPMVZ7" localSheetId="3" hidden="1">#REF!</definedName>
    <definedName name="BExCRXSXMF4LHAQZHN64FXJPMVZ7" localSheetId="1" hidden="1">#REF!</definedName>
    <definedName name="BExCRXSXMF4LHAQZHN64FXJPMVZ7" localSheetId="4" hidden="1">#REF!</definedName>
    <definedName name="BExCRXSXMF4LHAQZHN64FXJPMVZ7" localSheetId="9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7" hidden="1">#REF!</definedName>
    <definedName name="BExCS1EDDUEAEWHVYXHIP9I1WCJH" localSheetId="5" hidden="1">#REF!</definedName>
    <definedName name="BExCS1EDDUEAEWHVYXHIP9I1WCJH" localSheetId="10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4" hidden="1">#REF!</definedName>
    <definedName name="BExCS1EDDUEAEWHVYXHIP9I1WCJH" localSheetId="9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7" hidden="1">#REF!</definedName>
    <definedName name="BExCS1P5QG0X3OTHKX07RALOE5T5" localSheetId="5" hidden="1">#REF!</definedName>
    <definedName name="BExCS1P5QG0X3OTHKX07RALOE5T5" localSheetId="10" hidden="1">#REF!</definedName>
    <definedName name="BExCS1P5QG0X3OTHKX07RALOE5T5" localSheetId="3" hidden="1">#REF!</definedName>
    <definedName name="BExCS1P5QG0X3OTHKX07RALOE5T5" localSheetId="1" hidden="1">#REF!</definedName>
    <definedName name="BExCS1P5QG0X3OTHKX07RALOE5T5" localSheetId="4" hidden="1">#REF!</definedName>
    <definedName name="BExCS1P5QG0X3OTHKX07RALOE5T5" localSheetId="9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7" hidden="1">#REF!</definedName>
    <definedName name="BExCS7ZPMHFJ4UJDAL8CQOLSZ13B" localSheetId="5" hidden="1">#REF!</definedName>
    <definedName name="BExCS7ZPMHFJ4UJDAL8CQOLSZ13B" localSheetId="1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4" hidden="1">#REF!</definedName>
    <definedName name="BExCS7ZPMHFJ4UJDAL8CQOLSZ13B" localSheetId="9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7" hidden="1">#REF!</definedName>
    <definedName name="BExCS8W4NJUZH9S1CYB6XSDLEPBW" localSheetId="5" hidden="1">#REF!</definedName>
    <definedName name="BExCS8W4NJUZH9S1CYB6XSDLEPBW" localSheetId="10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4" hidden="1">#REF!</definedName>
    <definedName name="BExCS8W4NJUZH9S1CYB6XSDLEPBW" localSheetId="9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7" hidden="1">#REF!</definedName>
    <definedName name="BExCSAE1M6G20R41J0Y24YNN0YC1" localSheetId="5" hidden="1">#REF!</definedName>
    <definedName name="BExCSAE1M6G20R41J0Y24YNN0YC1" localSheetId="10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4" hidden="1">#REF!</definedName>
    <definedName name="BExCSAE1M6G20R41J0Y24YNN0YC1" localSheetId="9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7" hidden="1">#REF!</definedName>
    <definedName name="BExCSAOUZOYKHN7HV511TO8VDJ02" localSheetId="5" hidden="1">#REF!</definedName>
    <definedName name="BExCSAOUZOYKHN7HV511TO8VDJ02" localSheetId="10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4" hidden="1">#REF!</definedName>
    <definedName name="BExCSAOUZOYKHN7HV511TO8VDJ02" localSheetId="9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7" hidden="1">#REF!</definedName>
    <definedName name="BExCSJ2XVKHN6ULCF7JML0TCRKEO" localSheetId="5" hidden="1">#REF!</definedName>
    <definedName name="BExCSJ2XVKHN6ULCF7JML0TCRKEO" localSheetId="10" hidden="1">#REF!</definedName>
    <definedName name="BExCSJ2XVKHN6ULCF7JML0TCRKEO" localSheetId="3" hidden="1">#REF!</definedName>
    <definedName name="BExCSJ2XVKHN6ULCF7JML0TCRKEO" localSheetId="1" hidden="1">#REF!</definedName>
    <definedName name="BExCSJ2XVKHN6ULCF7JML0TCRKEO" localSheetId="4" hidden="1">#REF!</definedName>
    <definedName name="BExCSJ2XVKHN6ULCF7JML0TCRKEO" localSheetId="9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7" hidden="1">#REF!</definedName>
    <definedName name="BExCSMOFTXSUEC1T46LR1UPYRCX5" localSheetId="5" hidden="1">#REF!</definedName>
    <definedName name="BExCSMOFTXSUEC1T46LR1UPYRCX5" localSheetId="10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4" hidden="1">#REF!</definedName>
    <definedName name="BExCSMOFTXSUEC1T46LR1UPYRCX5" localSheetId="9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7" hidden="1">#REF!</definedName>
    <definedName name="BExCSSDG3TM6TPKS19E9QYJEELZ6" localSheetId="5" hidden="1">#REF!</definedName>
    <definedName name="BExCSSDG3TM6TPKS19E9QYJEELZ6" localSheetId="10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4" hidden="1">#REF!</definedName>
    <definedName name="BExCSSDG3TM6TPKS19E9QYJEELZ6" localSheetId="9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7" hidden="1">#REF!</definedName>
    <definedName name="BExCSZV7U67UWXL2HKJNM5W1E4OO" localSheetId="5" hidden="1">#REF!</definedName>
    <definedName name="BExCSZV7U67UWXL2HKJNM5W1E4OO" localSheetId="10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4" hidden="1">#REF!</definedName>
    <definedName name="BExCSZV7U67UWXL2HKJNM5W1E4OO" localSheetId="9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7" hidden="1">#REF!</definedName>
    <definedName name="BExCT4NSDT61OCH04Y2QIFIOP75H" localSheetId="5" hidden="1">#REF!</definedName>
    <definedName name="BExCT4NSDT61OCH04Y2QIFIOP75H" localSheetId="10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4" hidden="1">#REF!</definedName>
    <definedName name="BExCT4NSDT61OCH04Y2QIFIOP75H" localSheetId="9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7" hidden="1">#REF!</definedName>
    <definedName name="BExCTHZWIPJVLE56GATEFKPIKLK2" localSheetId="5" hidden="1">#REF!</definedName>
    <definedName name="BExCTHZWIPJVLE56GATEFKPIKLK2" localSheetId="10" hidden="1">#REF!</definedName>
    <definedName name="BExCTHZWIPJVLE56GATEFKPIKLK2" localSheetId="3" hidden="1">#REF!</definedName>
    <definedName name="BExCTHZWIPJVLE56GATEFKPIKLK2" localSheetId="1" hidden="1">#REF!</definedName>
    <definedName name="BExCTHZWIPJVLE56GATEFKPIKLK2" localSheetId="4" hidden="1">#REF!</definedName>
    <definedName name="BExCTHZWIPJVLE56GATEFKPIKLK2" localSheetId="9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7" hidden="1">#REF!</definedName>
    <definedName name="BExCTW8G3VCZ55S09HTUGXKB1P2M" localSheetId="5" hidden="1">#REF!</definedName>
    <definedName name="BExCTW8G3VCZ55S09HTUGXKB1P2M" localSheetId="10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4" hidden="1">#REF!</definedName>
    <definedName name="BExCTW8G3VCZ55S09HTUGXKB1P2M" localSheetId="9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7" hidden="1">#REF!</definedName>
    <definedName name="BExCTYS2KX0QANOLT8LGZ9WV3S3T" localSheetId="5" hidden="1">#REF!</definedName>
    <definedName name="BExCTYS2KX0QANOLT8LGZ9WV3S3T" localSheetId="10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4" hidden="1">#REF!</definedName>
    <definedName name="BExCTYS2KX0QANOLT8LGZ9WV3S3T" localSheetId="9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7" hidden="1">#REF!</definedName>
    <definedName name="BExCTZ2V6H9TT6LFGK3SADZ2TIGQ" localSheetId="5" hidden="1">#REF!</definedName>
    <definedName name="BExCTZ2V6H9TT6LFGK3SADZ2TIGQ" localSheetId="10" hidden="1">#REF!</definedName>
    <definedName name="BExCTZ2V6H9TT6LFGK3SADZ2TIGQ" localSheetId="3" hidden="1">#REF!</definedName>
    <definedName name="BExCTZ2V6H9TT6LFGK3SADZ2TIGQ" localSheetId="1" hidden="1">#REF!</definedName>
    <definedName name="BExCTZ2V6H9TT6LFGK3SADZ2TIGQ" localSheetId="4" hidden="1">#REF!</definedName>
    <definedName name="BExCTZ2V6H9TT6LFGK3SADZ2TIGQ" localSheetId="9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7" hidden="1">#REF!</definedName>
    <definedName name="BExCTZZ9JNES4EDHW97NP0EGQALX" localSheetId="5" hidden="1">#REF!</definedName>
    <definedName name="BExCTZZ9JNES4EDHW97NP0EGQALX" localSheetId="10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4" hidden="1">#REF!</definedName>
    <definedName name="BExCTZZ9JNES4EDHW97NP0EGQALX" localSheetId="9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7" hidden="1">#REF!</definedName>
    <definedName name="BExCU0A1V6NMZQ9ASYJ8QIVQ5UR2" localSheetId="5" hidden="1">#REF!</definedName>
    <definedName name="BExCU0A1V6NMZQ9ASYJ8QIVQ5UR2" localSheetId="10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4" hidden="1">#REF!</definedName>
    <definedName name="BExCU0A1V6NMZQ9ASYJ8QIVQ5UR2" localSheetId="9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7" hidden="1">#REF!</definedName>
    <definedName name="BExCU2834920JBHSPCRC4UF80OLL" localSheetId="5" hidden="1">#REF!</definedName>
    <definedName name="BExCU2834920JBHSPCRC4UF80OLL" localSheetId="10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4" hidden="1">#REF!</definedName>
    <definedName name="BExCU2834920JBHSPCRC4UF80OLL" localSheetId="9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7" hidden="1">#REF!</definedName>
    <definedName name="BExCU8O54I3P3WRYWY1CRP3S78QY" localSheetId="5" hidden="1">#REF!</definedName>
    <definedName name="BExCU8O54I3P3WRYWY1CRP3S78QY" localSheetId="10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4" hidden="1">#REF!</definedName>
    <definedName name="BExCU8O54I3P3WRYWY1CRP3S78QY" localSheetId="9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7" hidden="1">#REF!</definedName>
    <definedName name="BExCUDRJO23YOKT8GPWOVQ4XEHF5" localSheetId="5" hidden="1">#REF!</definedName>
    <definedName name="BExCUDRJO23YOKT8GPWOVQ4XEHF5" localSheetId="10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4" hidden="1">#REF!</definedName>
    <definedName name="BExCUDRJO23YOKT8GPWOVQ4XEHF5" localSheetId="9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7" hidden="1">#REF!</definedName>
    <definedName name="BExCULEOALM7SEHVMQC4B4N25MRM" localSheetId="5" hidden="1">#REF!</definedName>
    <definedName name="BExCULEOALM7SEHVMQC4B4N25MRM" localSheetId="10" hidden="1">#REF!</definedName>
    <definedName name="BExCULEOALM7SEHVMQC4B4N25MRM" localSheetId="3" hidden="1">#REF!</definedName>
    <definedName name="BExCULEOALM7SEHVMQC4B4N25MRM" localSheetId="1" hidden="1">#REF!</definedName>
    <definedName name="BExCULEOALM7SEHVMQC4B4N25MRM" localSheetId="4" hidden="1">#REF!</definedName>
    <definedName name="BExCULEOALM7SEHVMQC4B4N25MRM" localSheetId="9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7" hidden="1">#REF!</definedName>
    <definedName name="BExCUPAXFR16YMWL30ME3F3BSRDZ" localSheetId="5" hidden="1">#REF!</definedName>
    <definedName name="BExCUPAXFR16YMWL30ME3F3BSRDZ" localSheetId="10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4" hidden="1">#REF!</definedName>
    <definedName name="BExCUPAXFR16YMWL30ME3F3BSRDZ" localSheetId="9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7" hidden="1">#REF!</definedName>
    <definedName name="BExCUR94DHCE47PUUWEMT5QZOYR2" localSheetId="5" hidden="1">#REF!</definedName>
    <definedName name="BExCUR94DHCE47PUUWEMT5QZOYR2" localSheetId="10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4" hidden="1">#REF!</definedName>
    <definedName name="BExCUR94DHCE47PUUWEMT5QZOYR2" localSheetId="9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7" hidden="1">#REF!</definedName>
    <definedName name="BExCV5HJSTBNPQZVGYJY9AZ4IJ26" localSheetId="5" hidden="1">#REF!</definedName>
    <definedName name="BExCV5HJSTBNPQZVGYJY9AZ4IJ26" localSheetId="10" hidden="1">#REF!</definedName>
    <definedName name="BExCV5HJSTBNPQZVGYJY9AZ4IJ26" localSheetId="3" hidden="1">#REF!</definedName>
    <definedName name="BExCV5HJSTBNPQZVGYJY9AZ4IJ26" localSheetId="1" hidden="1">#REF!</definedName>
    <definedName name="BExCV5HJSTBNPQZVGYJY9AZ4IJ26" localSheetId="4" hidden="1">#REF!</definedName>
    <definedName name="BExCV5HJSTBNPQZVGYJY9AZ4IJ26" localSheetId="9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7" hidden="1">#REF!</definedName>
    <definedName name="BExCV634L7SVHGB0UDDTRRQ2Q72H" localSheetId="5" hidden="1">#REF!</definedName>
    <definedName name="BExCV634L7SVHGB0UDDTRRQ2Q72H" localSheetId="10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4" hidden="1">#REF!</definedName>
    <definedName name="BExCV634L7SVHGB0UDDTRRQ2Q72H" localSheetId="9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7" hidden="1">#REF!</definedName>
    <definedName name="BExCVBXGSXT9FWJRG62PX9S1RK83" localSheetId="5" hidden="1">#REF!</definedName>
    <definedName name="BExCVBXGSXT9FWJRG62PX9S1RK83" localSheetId="10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4" hidden="1">#REF!</definedName>
    <definedName name="BExCVBXGSXT9FWJRG62PX9S1RK83" localSheetId="9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7" hidden="1">#REF!</definedName>
    <definedName name="BExCVHBNLOHNFS0JAV3I1XGPNH9W" localSheetId="5" hidden="1">#REF!</definedName>
    <definedName name="BExCVHBNLOHNFS0JAV3I1XGPNH9W" localSheetId="10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4" hidden="1">#REF!</definedName>
    <definedName name="BExCVHBNLOHNFS0JAV3I1XGPNH9W" localSheetId="9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7" hidden="1">#REF!</definedName>
    <definedName name="BExCVI86R31A2IOZIEBY1FJLVILD" localSheetId="5" hidden="1">#REF!</definedName>
    <definedName name="BExCVI86R31A2IOZIEBY1FJLVILD" localSheetId="10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4" hidden="1">#REF!</definedName>
    <definedName name="BExCVI86R31A2IOZIEBY1FJLVILD" localSheetId="9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7" hidden="1">#REF!</definedName>
    <definedName name="BExCVKGZXE0I9EIXKBZVSGSEY2RR" localSheetId="5" hidden="1">#REF!</definedName>
    <definedName name="BExCVKGZXE0I9EIXKBZVSGSEY2RR" localSheetId="10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4" hidden="1">#REF!</definedName>
    <definedName name="BExCVKGZXE0I9EIXKBZVSGSEY2RR" localSheetId="9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7" hidden="1">#REF!</definedName>
    <definedName name="BExCVNROVORCSNX9HKHKPHY0URS3" localSheetId="5" hidden="1">#REF!</definedName>
    <definedName name="BExCVNROVORCSNX9HKHKPHY0URS3" localSheetId="10" hidden="1">#REF!</definedName>
    <definedName name="BExCVNROVORCSNX9HKHKPHY0URS3" localSheetId="3" hidden="1">#REF!</definedName>
    <definedName name="BExCVNROVORCSNX9HKHKPHY0URS3" localSheetId="1" hidden="1">#REF!</definedName>
    <definedName name="BExCVNROVORCSNX9HKHKPHY0URS3" localSheetId="4" hidden="1">#REF!</definedName>
    <definedName name="BExCVNROVORCSNX9HKHKPHY0URS3" localSheetId="9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7" hidden="1">#REF!</definedName>
    <definedName name="BExCVPEZON7VV6NOWII8VZMONPCJ" localSheetId="5" hidden="1">#REF!</definedName>
    <definedName name="BExCVPEZON7VV6NOWII8VZMONPCJ" localSheetId="10" hidden="1">#REF!</definedName>
    <definedName name="BExCVPEZON7VV6NOWII8VZMONPCJ" localSheetId="3" hidden="1">#REF!</definedName>
    <definedName name="BExCVPEZON7VV6NOWII8VZMONPCJ" localSheetId="1" hidden="1">#REF!</definedName>
    <definedName name="BExCVPEZON7VV6NOWII8VZMONPCJ" localSheetId="4" hidden="1">#REF!</definedName>
    <definedName name="BExCVPEZON7VV6NOWII8VZMONPCJ" localSheetId="9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7" hidden="1">#REF!</definedName>
    <definedName name="BExCVV44WY5807WGMTGKPW0GT256" localSheetId="5" hidden="1">#REF!</definedName>
    <definedName name="BExCVV44WY5807WGMTGKPW0GT256" localSheetId="10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4" hidden="1">#REF!</definedName>
    <definedName name="BExCVV44WY5807WGMTGKPW0GT256" localSheetId="9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7" hidden="1">#REF!</definedName>
    <definedName name="BExCVZ5PN4V6MRBZ04PZJW3GEF8S" localSheetId="5" hidden="1">#REF!</definedName>
    <definedName name="BExCVZ5PN4V6MRBZ04PZJW3GEF8S" localSheetId="10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4" hidden="1">#REF!</definedName>
    <definedName name="BExCVZ5PN4V6MRBZ04PZJW3GEF8S" localSheetId="9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7" hidden="1">#REF!</definedName>
    <definedName name="BExCW13R0GWJYGXZBNCPAHQN4NR2" localSheetId="5" hidden="1">#REF!</definedName>
    <definedName name="BExCW13R0GWJYGXZBNCPAHQN4NR2" localSheetId="10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4" hidden="1">#REF!</definedName>
    <definedName name="BExCW13R0GWJYGXZBNCPAHQN4NR2" localSheetId="9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7" hidden="1">#REF!</definedName>
    <definedName name="BExCW9Y5HWU4RJTNX74O6L24VGCK" localSheetId="5" hidden="1">#REF!</definedName>
    <definedName name="BExCW9Y5HWU4RJTNX74O6L24VGCK" localSheetId="10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4" hidden="1">#REF!</definedName>
    <definedName name="BExCW9Y5HWU4RJTNX74O6L24VGCK" localSheetId="9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7" hidden="1">#REF!</definedName>
    <definedName name="BExCWHADQJRXWFDGV2KMANWIY1YN" localSheetId="5" hidden="1">#REF!</definedName>
    <definedName name="BExCWHADQJRXWFDGV2KMANWIY1YN" localSheetId="10" hidden="1">#REF!</definedName>
    <definedName name="BExCWHADQJRXWFDGV2KMANWIY1YN" localSheetId="3" hidden="1">#REF!</definedName>
    <definedName name="BExCWHADQJRXWFDGV2KMANWIY1YN" localSheetId="1" hidden="1">#REF!</definedName>
    <definedName name="BExCWHADQJRXWFDGV2KMANWIY1YN" localSheetId="4" hidden="1">#REF!</definedName>
    <definedName name="BExCWHADQJRXWFDGV2KMANWIY1YN" localSheetId="9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7" hidden="1">#REF!</definedName>
    <definedName name="BExCWPDPESGZS07QGBLSBWDNVJLZ" localSheetId="5" hidden="1">#REF!</definedName>
    <definedName name="BExCWPDPESGZS07QGBLSBWDNVJLZ" localSheetId="10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4" hidden="1">#REF!</definedName>
    <definedName name="BExCWPDPESGZS07QGBLSBWDNVJLZ" localSheetId="9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7" hidden="1">#REF!</definedName>
    <definedName name="BExCWTVKHIVCRHF8GC39KI58YM5K" localSheetId="5" hidden="1">#REF!</definedName>
    <definedName name="BExCWTVKHIVCRHF8GC39KI58YM5K" localSheetId="10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4" hidden="1">#REF!</definedName>
    <definedName name="BExCWTVKHIVCRHF8GC39KI58YM5K" localSheetId="9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7" hidden="1">#REF!</definedName>
    <definedName name="BExCX2KGRZBRVLZNM8SUSIE6A0RL" localSheetId="5" hidden="1">#REF!</definedName>
    <definedName name="BExCX2KGRZBRVLZNM8SUSIE6A0RL" localSheetId="10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4" hidden="1">#REF!</definedName>
    <definedName name="BExCX2KGRZBRVLZNM8SUSIE6A0RL" localSheetId="9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7" hidden="1">#REF!</definedName>
    <definedName name="BExCX3X451T70LZ1VF95L7W4Y4TM" localSheetId="5" hidden="1">#REF!</definedName>
    <definedName name="BExCX3X451T70LZ1VF95L7W4Y4TM" localSheetId="10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4" hidden="1">#REF!</definedName>
    <definedName name="BExCX3X451T70LZ1VF95L7W4Y4TM" localSheetId="9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7" hidden="1">#REF!</definedName>
    <definedName name="BExCX4NZ2N1OUGXM7EV0U7VULJMM" localSheetId="5" hidden="1">#REF!</definedName>
    <definedName name="BExCX4NZ2N1OUGXM7EV0U7VULJMM" localSheetId="10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4" hidden="1">#REF!</definedName>
    <definedName name="BExCX4NZ2N1OUGXM7EV0U7VULJMM" localSheetId="9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7" hidden="1">#REF!</definedName>
    <definedName name="BExCXILMURGYMAH6N5LF5DV6K3GM" localSheetId="5" hidden="1">#REF!</definedName>
    <definedName name="BExCXILMURGYMAH6N5LF5DV6K3GM" localSheetId="10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4" hidden="1">#REF!</definedName>
    <definedName name="BExCXILMURGYMAH6N5LF5DV6K3GM" localSheetId="9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7" hidden="1">#REF!</definedName>
    <definedName name="BExCXQUFBMXQ1650735H48B1AZT3" localSheetId="5" hidden="1">#REF!</definedName>
    <definedName name="BExCXQUFBMXQ1650735H48B1AZT3" localSheetId="10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4" hidden="1">#REF!</definedName>
    <definedName name="BExCXQUFBMXQ1650735H48B1AZT3" localSheetId="9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7" hidden="1">#REF!</definedName>
    <definedName name="BExCXYSBKJ9SZQD7XS2WUS6SVBJO" localSheetId="5" hidden="1">#REF!</definedName>
    <definedName name="BExCXYSBKJ9SZQD7XS2WUS6SVBJO" localSheetId="10" hidden="1">#REF!</definedName>
    <definedName name="BExCXYSBKJ9SZQD7XS2WUS6SVBJO" localSheetId="3" hidden="1">#REF!</definedName>
    <definedName name="BExCXYSBKJ9SZQD7XS2WUS6SVBJO" localSheetId="1" hidden="1">#REF!</definedName>
    <definedName name="BExCXYSBKJ9SZQD7XS2WUS6SVBJO" localSheetId="4" hidden="1">#REF!</definedName>
    <definedName name="BExCXYSBKJ9SZQD7XS2WUS6SVBJO" localSheetId="9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7" hidden="1">#REF!</definedName>
    <definedName name="BExCXZ8DGK5ZE8467LFEHX6JNQHJ" localSheetId="5" hidden="1">#REF!</definedName>
    <definedName name="BExCXZ8DGK5ZE8467LFEHX6JNQHJ" localSheetId="10" hidden="1">#REF!</definedName>
    <definedName name="BExCXZ8DGK5ZE8467LFEHX6JNQHJ" localSheetId="3" hidden="1">#REF!</definedName>
    <definedName name="BExCXZ8DGK5ZE8467LFEHX6JNQHJ" localSheetId="1" hidden="1">#REF!</definedName>
    <definedName name="BExCXZ8DGK5ZE8467LFEHX6JNQHJ" localSheetId="4" hidden="1">#REF!</definedName>
    <definedName name="BExCXZ8DGK5ZE8467LFEHX6JNQHJ" localSheetId="9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7" hidden="1">#REF!</definedName>
    <definedName name="BExCY2DQO9VLA77Q7EG3T0XNXX4F" localSheetId="5" hidden="1">#REF!</definedName>
    <definedName name="BExCY2DQO9VLA77Q7EG3T0XNXX4F" localSheetId="10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4" hidden="1">#REF!</definedName>
    <definedName name="BExCY2DQO9VLA77Q7EG3T0XNXX4F" localSheetId="9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7" hidden="1">#REF!</definedName>
    <definedName name="BExCY5Z7X93Z8XUOEASK50W08S36" localSheetId="5" hidden="1">#REF!</definedName>
    <definedName name="BExCY5Z7X93Z8XUOEASK50W08S36" localSheetId="10" hidden="1">#REF!</definedName>
    <definedName name="BExCY5Z7X93Z8XUOEASK50W08S36" localSheetId="3" hidden="1">#REF!</definedName>
    <definedName name="BExCY5Z7X93Z8XUOEASK50W08S36" localSheetId="1" hidden="1">#REF!</definedName>
    <definedName name="BExCY5Z7X93Z8XUOEASK50W08S36" localSheetId="4" hidden="1">#REF!</definedName>
    <definedName name="BExCY5Z7X93Z8XUOEASK50W08S36" localSheetId="9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7" hidden="1">#REF!</definedName>
    <definedName name="BExCY6VMJ68MX3C981R5Q0BX5791" localSheetId="5" hidden="1">#REF!</definedName>
    <definedName name="BExCY6VMJ68MX3C981R5Q0BX5791" localSheetId="10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4" hidden="1">#REF!</definedName>
    <definedName name="BExCY6VMJ68MX3C981R5Q0BX5791" localSheetId="9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7" hidden="1">#REF!</definedName>
    <definedName name="BExCYAH2SAZCPW6XCB7V7PMMCAWO" localSheetId="5" hidden="1">#REF!</definedName>
    <definedName name="BExCYAH2SAZCPW6XCB7V7PMMCAWO" localSheetId="10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4" hidden="1">#REF!</definedName>
    <definedName name="BExCYAH2SAZCPW6XCB7V7PMMCAWO" localSheetId="9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7" hidden="1">#REF!</definedName>
    <definedName name="BExCYDGYM1UGUNTB331L2E4L5F34" localSheetId="5" hidden="1">#REF!</definedName>
    <definedName name="BExCYDGYM1UGUNTB331L2E4L5F34" localSheetId="10" hidden="1">#REF!</definedName>
    <definedName name="BExCYDGYM1UGUNTB331L2E4L5F34" localSheetId="3" hidden="1">#REF!</definedName>
    <definedName name="BExCYDGYM1UGUNTB331L2E4L5F34" localSheetId="1" hidden="1">#REF!</definedName>
    <definedName name="BExCYDGYM1UGUNTB331L2E4L5F34" localSheetId="4" hidden="1">#REF!</definedName>
    <definedName name="BExCYDGYM1UGUNTB331L2E4L5F34" localSheetId="9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7" hidden="1">#REF!</definedName>
    <definedName name="BExCYN7KCKU1F6EXMNPQPTKNOT6A" localSheetId="5" hidden="1">#REF!</definedName>
    <definedName name="BExCYN7KCKU1F6EXMNPQPTKNOT6A" localSheetId="10" hidden="1">#REF!</definedName>
    <definedName name="BExCYN7KCKU1F6EXMNPQPTKNOT6A" localSheetId="3" hidden="1">#REF!</definedName>
    <definedName name="BExCYN7KCKU1F6EXMNPQPTKNOT6A" localSheetId="1" hidden="1">#REF!</definedName>
    <definedName name="BExCYN7KCKU1F6EXMNPQPTKNOT6A" localSheetId="4" hidden="1">#REF!</definedName>
    <definedName name="BExCYN7KCKU1F6EXMNPQPTKNOT6A" localSheetId="9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7" hidden="1">#REF!</definedName>
    <definedName name="BExCYPRC5HJE6N2XQTHCT6NXGP8N" localSheetId="5" hidden="1">#REF!</definedName>
    <definedName name="BExCYPRC5HJE6N2XQTHCT6NXGP8N" localSheetId="10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4" hidden="1">#REF!</definedName>
    <definedName name="BExCYPRC5HJE6N2XQTHCT6NXGP8N" localSheetId="9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7" hidden="1">#REF!</definedName>
    <definedName name="BExCYQCX9ES8ZWW2L35B12WDNT73" localSheetId="5" hidden="1">#REF!</definedName>
    <definedName name="BExCYQCX9ES8ZWW2L35B12WDNT73" localSheetId="10" hidden="1">#REF!</definedName>
    <definedName name="BExCYQCX9ES8ZWW2L35B12WDNT73" localSheetId="3" hidden="1">#REF!</definedName>
    <definedName name="BExCYQCX9ES8ZWW2L35B12WDNT73" localSheetId="1" hidden="1">#REF!</definedName>
    <definedName name="BExCYQCX9ES8ZWW2L35B12WDNT73" localSheetId="4" hidden="1">#REF!</definedName>
    <definedName name="BExCYQCX9ES8ZWW2L35B12WDNT73" localSheetId="9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7" hidden="1">#REF!</definedName>
    <definedName name="BExCYSLQY2CYU7DQ3QI07UGGS6OW" localSheetId="5" hidden="1">#REF!</definedName>
    <definedName name="BExCYSLQY2CYU7DQ3QI07UGGS6OW" localSheetId="10" hidden="1">#REF!</definedName>
    <definedName name="BExCYSLQY2CYU7DQ3QI07UGGS6OW" localSheetId="3" hidden="1">#REF!</definedName>
    <definedName name="BExCYSLQY2CYU7DQ3QI07UGGS6OW" localSheetId="1" hidden="1">#REF!</definedName>
    <definedName name="BExCYSLQY2CYU7DQ3QI07UGGS6OW" localSheetId="4" hidden="1">#REF!</definedName>
    <definedName name="BExCYSLQY2CYU7DQ3QI07UGGS6OW" localSheetId="9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7" hidden="1">#REF!</definedName>
    <definedName name="BExCYUK0I3UEXZNFDW71G6Z6D8XR" localSheetId="5" hidden="1">#REF!</definedName>
    <definedName name="BExCYUK0I3UEXZNFDW71G6Z6D8XR" localSheetId="10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4" hidden="1">#REF!</definedName>
    <definedName name="BExCYUK0I3UEXZNFDW71G6Z6D8XR" localSheetId="9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7" hidden="1">#REF!</definedName>
    <definedName name="BExCZFZCXMLY5DWESYJ9NGTJYQ8M" localSheetId="5" hidden="1">#REF!</definedName>
    <definedName name="BExCZFZCXMLY5DWESYJ9NGTJYQ8M" localSheetId="10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4" hidden="1">#REF!</definedName>
    <definedName name="BExCZFZCXMLY5DWESYJ9NGTJYQ8M" localSheetId="9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7" hidden="1">#REF!</definedName>
    <definedName name="BExCZJ4P8WS0BDT31WDXI0ROE7D6" localSheetId="5" hidden="1">#REF!</definedName>
    <definedName name="BExCZJ4P8WS0BDT31WDXI0ROE7D6" localSheetId="10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4" hidden="1">#REF!</definedName>
    <definedName name="BExCZJ4P8WS0BDT31WDXI0ROE7D6" localSheetId="9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7" hidden="1">#REF!</definedName>
    <definedName name="BExCZKH6NI0EE02L995IFVBD1J59" localSheetId="5" hidden="1">#REF!</definedName>
    <definedName name="BExCZKH6NI0EE02L995IFVBD1J59" localSheetId="10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4" hidden="1">#REF!</definedName>
    <definedName name="BExCZKH6NI0EE02L995IFVBD1J59" localSheetId="9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7" hidden="1">#REF!</definedName>
    <definedName name="BExCZNRWARGGHWLSC1PEDZFLF3JV" localSheetId="5" hidden="1">#REF!</definedName>
    <definedName name="BExCZNRWARGGHWLSC1PEDZFLF3JV" localSheetId="10" hidden="1">#REF!</definedName>
    <definedName name="BExCZNRWARGGHWLSC1PEDZFLF3JV" localSheetId="3" hidden="1">#REF!</definedName>
    <definedName name="BExCZNRWARGGHWLSC1PEDZFLF3JV" localSheetId="1" hidden="1">#REF!</definedName>
    <definedName name="BExCZNRWARGGHWLSC1PEDZFLF3JV" localSheetId="4" hidden="1">#REF!</definedName>
    <definedName name="BExCZNRWARGGHWLSC1PEDZFLF3JV" localSheetId="9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7" hidden="1">#REF!</definedName>
    <definedName name="BExCZP9TBB61HISZ2U5QMQSO2LBE" localSheetId="5" hidden="1">#REF!</definedName>
    <definedName name="BExCZP9TBB61HISZ2U5QMQSO2LBE" localSheetId="10" hidden="1">#REF!</definedName>
    <definedName name="BExCZP9TBB61HISZ2U5QMQSO2LBE" localSheetId="3" hidden="1">#REF!</definedName>
    <definedName name="BExCZP9TBB61HISZ2U5QMQSO2LBE" localSheetId="1" hidden="1">#REF!</definedName>
    <definedName name="BExCZP9TBB61HISZ2U5QMQSO2LBE" localSheetId="4" hidden="1">#REF!</definedName>
    <definedName name="BExCZP9TBB61HISZ2U5QMQSO2LBE" localSheetId="9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7" hidden="1">#REF!</definedName>
    <definedName name="BExCZUD9FEOJBKDJ51Z3JON9LKJ8" localSheetId="5" hidden="1">#REF!</definedName>
    <definedName name="BExCZUD9FEOJBKDJ51Z3JON9LKJ8" localSheetId="10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4" hidden="1">#REF!</definedName>
    <definedName name="BExCZUD9FEOJBKDJ51Z3JON9LKJ8" localSheetId="9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7" hidden="1">#REF!</definedName>
    <definedName name="BExD0AUOVQT3UL53T2KUVJNGD0QF" localSheetId="5" hidden="1">#REF!</definedName>
    <definedName name="BExD0AUOVQT3UL53T2KUVJNGD0QF" localSheetId="10" hidden="1">#REF!</definedName>
    <definedName name="BExD0AUOVQT3UL53T2KUVJNGD0QF" localSheetId="3" hidden="1">#REF!</definedName>
    <definedName name="BExD0AUOVQT3UL53T2KUVJNGD0QF" localSheetId="1" hidden="1">#REF!</definedName>
    <definedName name="BExD0AUOVQT3UL53T2KUVJNGD0QF" localSheetId="4" hidden="1">#REF!</definedName>
    <definedName name="BExD0AUOVQT3UL53T2KUVJNGD0QF" localSheetId="9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7" hidden="1">#REF!</definedName>
    <definedName name="BExD0HALIN0JR4JTPGDEVAEE5EX5" localSheetId="5" hidden="1">#REF!</definedName>
    <definedName name="BExD0HALIN0JR4JTPGDEVAEE5EX5" localSheetId="10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4" hidden="1">#REF!</definedName>
    <definedName name="BExD0HALIN0JR4JTPGDEVAEE5EX5" localSheetId="9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7" hidden="1">#REF!</definedName>
    <definedName name="BExD0LCCDPG16YLY5WQSZF1XI5DA" localSheetId="5" hidden="1">#REF!</definedName>
    <definedName name="BExD0LCCDPG16YLY5WQSZF1XI5DA" localSheetId="10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4" hidden="1">#REF!</definedName>
    <definedName name="BExD0LCCDPG16YLY5WQSZF1XI5DA" localSheetId="9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7" hidden="1">#REF!</definedName>
    <definedName name="BExD0RMWSB4TRECEHTH6NN4K9DFZ" localSheetId="5" hidden="1">#REF!</definedName>
    <definedName name="BExD0RMWSB4TRECEHTH6NN4K9DFZ" localSheetId="10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4" hidden="1">#REF!</definedName>
    <definedName name="BExD0RMWSB4TRECEHTH6NN4K9DFZ" localSheetId="9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7" hidden="1">#REF!</definedName>
    <definedName name="BExD0U6KG10QGVDI1XSHK0J10A2V" localSheetId="5" hidden="1">#REF!</definedName>
    <definedName name="BExD0U6KG10QGVDI1XSHK0J10A2V" localSheetId="10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4" hidden="1">#REF!</definedName>
    <definedName name="BExD0U6KG10QGVDI1XSHK0J10A2V" localSheetId="9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7" hidden="1">#REF!</definedName>
    <definedName name="BExD0WQ6EQ2G82IAJI3FDQKGZH18" localSheetId="5" hidden="1">#REF!</definedName>
    <definedName name="BExD0WQ6EQ2G82IAJI3FDQKGZH18" localSheetId="10" hidden="1">#REF!</definedName>
    <definedName name="BExD0WQ6EQ2G82IAJI3FDQKGZH18" localSheetId="3" hidden="1">#REF!</definedName>
    <definedName name="BExD0WQ6EQ2G82IAJI3FDQKGZH18" localSheetId="1" hidden="1">#REF!</definedName>
    <definedName name="BExD0WQ6EQ2G82IAJI3FDQKGZH18" localSheetId="4" hidden="1">#REF!</definedName>
    <definedName name="BExD0WQ6EQ2G82IAJI3FDQKGZH18" localSheetId="9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7" hidden="1">#REF!</definedName>
    <definedName name="BExD13RUIBGRXDL4QDZ305UKUR12" localSheetId="5" hidden="1">#REF!</definedName>
    <definedName name="BExD13RUIBGRXDL4QDZ305UKUR12" localSheetId="10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4" hidden="1">#REF!</definedName>
    <definedName name="BExD13RUIBGRXDL4QDZ305UKUR12" localSheetId="9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7" hidden="1">#REF!</definedName>
    <definedName name="BExD14DETV5R4OOTMAXD5NAKWRO3" localSheetId="5" hidden="1">#REF!</definedName>
    <definedName name="BExD14DETV5R4OOTMAXD5NAKWRO3" localSheetId="10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4" hidden="1">#REF!</definedName>
    <definedName name="BExD14DETV5R4OOTMAXD5NAKWRO3" localSheetId="9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7" hidden="1">#REF!</definedName>
    <definedName name="BExD1MI40YRCBI7KT4S9YHQJUO06" localSheetId="5" hidden="1">#REF!</definedName>
    <definedName name="BExD1MI40YRCBI7KT4S9YHQJUO06" localSheetId="10" hidden="1">#REF!</definedName>
    <definedName name="BExD1MI40YRCBI7KT4S9YHQJUO06" localSheetId="3" hidden="1">#REF!</definedName>
    <definedName name="BExD1MI40YRCBI7KT4S9YHQJUO06" localSheetId="1" hidden="1">#REF!</definedName>
    <definedName name="BExD1MI40YRCBI7KT4S9YHQJUO06" localSheetId="4" hidden="1">#REF!</definedName>
    <definedName name="BExD1MI40YRCBI7KT4S9YHQJUO06" localSheetId="9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7" hidden="1">#REF!</definedName>
    <definedName name="BExD1OAU9OXQAZA4D70HP72CU6GB" localSheetId="5" hidden="1">#REF!</definedName>
    <definedName name="BExD1OAU9OXQAZA4D70HP72CU6GB" localSheetId="10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4" hidden="1">#REF!</definedName>
    <definedName name="BExD1OAU9OXQAZA4D70HP72CU6GB" localSheetId="9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7" hidden="1">#REF!</definedName>
    <definedName name="BExD1T8WPV0G6YOX7WMAIZD8XNBK" localSheetId="5" hidden="1">#REF!</definedName>
    <definedName name="BExD1T8WPV0G6YOX7WMAIZD8XNBK" localSheetId="10" hidden="1">#REF!</definedName>
    <definedName name="BExD1T8WPV0G6YOX7WMAIZD8XNBK" localSheetId="3" hidden="1">#REF!</definedName>
    <definedName name="BExD1T8WPV0G6YOX7WMAIZD8XNBK" localSheetId="1" hidden="1">#REF!</definedName>
    <definedName name="BExD1T8WPV0G6YOX7WMAIZD8XNBK" localSheetId="4" hidden="1">#REF!</definedName>
    <definedName name="BExD1T8WPV0G6YOX7WMAIZD8XNBK" localSheetId="9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7" hidden="1">#REF!</definedName>
    <definedName name="BExD1Y1JV61416YA1XRQHKWPZIE7" localSheetId="5" hidden="1">#REF!</definedName>
    <definedName name="BExD1Y1JV61416YA1XRQHKWPZIE7" localSheetId="10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4" hidden="1">#REF!</definedName>
    <definedName name="BExD1Y1JV61416YA1XRQHKWPZIE7" localSheetId="9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7" hidden="1">#REF!</definedName>
    <definedName name="BExD2CFHIRMBKN5KXE5QP4XXEWFS" localSheetId="5" hidden="1">#REF!</definedName>
    <definedName name="BExD2CFHIRMBKN5KXE5QP4XXEWFS" localSheetId="10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4" hidden="1">#REF!</definedName>
    <definedName name="BExD2CFHIRMBKN5KXE5QP4XXEWFS" localSheetId="9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7" hidden="1">#REF!</definedName>
    <definedName name="BExD2DMHH1HWXQ9W0YYMDP8AAX8Q" localSheetId="5" hidden="1">#REF!</definedName>
    <definedName name="BExD2DMHH1HWXQ9W0YYMDP8AAX8Q" localSheetId="10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4" hidden="1">#REF!</definedName>
    <definedName name="BExD2DMHH1HWXQ9W0YYMDP8AAX8Q" localSheetId="9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7" hidden="1">#REF!</definedName>
    <definedName name="BExD2HTPC7IWBAU6OSQ67MQA8BYZ" localSheetId="5" hidden="1">#REF!</definedName>
    <definedName name="BExD2HTPC7IWBAU6OSQ67MQA8BYZ" localSheetId="10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4" hidden="1">#REF!</definedName>
    <definedName name="BExD2HTPC7IWBAU6OSQ67MQA8BYZ" localSheetId="9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7" hidden="1">#REF!</definedName>
    <definedName name="BExD2PWTVQ2CXNG6B7UDL8FIMXBH" localSheetId="5" hidden="1">#REF!</definedName>
    <definedName name="BExD2PWTVQ2CXNG6B7UDL8FIMXBH" localSheetId="10" hidden="1">#REF!</definedName>
    <definedName name="BExD2PWTVQ2CXNG6B7UDL8FIMXBH" localSheetId="3" hidden="1">#REF!</definedName>
    <definedName name="BExD2PWTVQ2CXNG6B7UDL8FIMXBH" localSheetId="1" hidden="1">#REF!</definedName>
    <definedName name="BExD2PWTVQ2CXNG6B7UDL8FIMXBH" localSheetId="4" hidden="1">#REF!</definedName>
    <definedName name="BExD2PWTVQ2CXNG6B7UDL8FIMXBH" localSheetId="9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7" hidden="1">#REF!</definedName>
    <definedName name="BExD2X9AQ03EX1AVVX44CXLXRPTI" localSheetId="5" hidden="1">#REF!</definedName>
    <definedName name="BExD2X9AQ03EX1AVVX44CXLXRPTI" localSheetId="10" hidden="1">#REF!</definedName>
    <definedName name="BExD2X9AQ03EX1AVVX44CXLXRPTI" localSheetId="3" hidden="1">#REF!</definedName>
    <definedName name="BExD2X9AQ03EX1AVVX44CXLXRPTI" localSheetId="1" hidden="1">#REF!</definedName>
    <definedName name="BExD2X9AQ03EX1AVVX44CXLXRPTI" localSheetId="4" hidden="1">#REF!</definedName>
    <definedName name="BExD2X9AQ03EX1AVVX44CXLXRPTI" localSheetId="9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7" hidden="1">#REF!</definedName>
    <definedName name="BExD2ZNL9MWJOEL2575KJZBDP2A6" localSheetId="5" hidden="1">#REF!</definedName>
    <definedName name="BExD2ZNL9MWJOEL2575KJZBDP2A6" localSheetId="10" hidden="1">#REF!</definedName>
    <definedName name="BExD2ZNL9MWJOEL2575KJZBDP2A6" localSheetId="3" hidden="1">#REF!</definedName>
    <definedName name="BExD2ZNL9MWJOEL2575KJZBDP2A6" localSheetId="1" hidden="1">#REF!</definedName>
    <definedName name="BExD2ZNL9MWJOEL2575KJZBDP2A6" localSheetId="4" hidden="1">#REF!</definedName>
    <definedName name="BExD2ZNL9MWJOEL2575KJZBDP2A6" localSheetId="9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7" hidden="1">#REF!</definedName>
    <definedName name="BExD34G79JRMB8BZRVN81P1H9MSB" localSheetId="5" hidden="1">#REF!</definedName>
    <definedName name="BExD34G79JRMB8BZRVN81P1H9MSB" localSheetId="10" hidden="1">#REF!</definedName>
    <definedName name="BExD34G79JRMB8BZRVN81P1H9MSB" localSheetId="3" hidden="1">#REF!</definedName>
    <definedName name="BExD34G79JRMB8BZRVN81P1H9MSB" localSheetId="1" hidden="1">#REF!</definedName>
    <definedName name="BExD34G79JRMB8BZRVN81P1H9MSB" localSheetId="4" hidden="1">#REF!</definedName>
    <definedName name="BExD34G79JRMB8BZRVN81P1H9MSB" localSheetId="9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7" hidden="1">#REF!</definedName>
    <definedName name="BExD35CL2NULPPEHAM954ETQIJA2" localSheetId="5" hidden="1">#REF!</definedName>
    <definedName name="BExD35CL2NULPPEHAM954ETQIJA2" localSheetId="10" hidden="1">#REF!</definedName>
    <definedName name="BExD35CL2NULPPEHAM954ETQIJA2" localSheetId="3" hidden="1">#REF!</definedName>
    <definedName name="BExD35CL2NULPPEHAM954ETQIJA2" localSheetId="1" hidden="1">#REF!</definedName>
    <definedName name="BExD35CL2NULPPEHAM954ETQIJA2" localSheetId="4" hidden="1">#REF!</definedName>
    <definedName name="BExD35CL2NULPPEHAM954ETQIJA2" localSheetId="9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7" hidden="1">#REF!</definedName>
    <definedName name="BExD363H2VGFIQUCE6LS4AC5J0ZT" localSheetId="5" hidden="1">#REF!</definedName>
    <definedName name="BExD363H2VGFIQUCE6LS4AC5J0ZT" localSheetId="10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4" hidden="1">#REF!</definedName>
    <definedName name="BExD363H2VGFIQUCE6LS4AC5J0ZT" localSheetId="9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7" hidden="1">#REF!</definedName>
    <definedName name="BExD3A588E939V61P1XEW0FI5Q0S" localSheetId="5" hidden="1">#REF!</definedName>
    <definedName name="BExD3A588E939V61P1XEW0FI5Q0S" localSheetId="10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4" hidden="1">#REF!</definedName>
    <definedName name="BExD3A588E939V61P1XEW0FI5Q0S" localSheetId="9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7" hidden="1">#REF!</definedName>
    <definedName name="BExD3CJJDKVR9M18XI3WDZH80WL6" localSheetId="5" hidden="1">#REF!</definedName>
    <definedName name="BExD3CJJDKVR9M18XI3WDZH80WL6" localSheetId="10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4" hidden="1">#REF!</definedName>
    <definedName name="BExD3CJJDKVR9M18XI3WDZH80WL6" localSheetId="9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7" hidden="1">#REF!</definedName>
    <definedName name="BExD3ESD9WYJIB3TRDPJ1CKXRAVL" localSheetId="5" hidden="1">#REF!</definedName>
    <definedName name="BExD3ESD9WYJIB3TRDPJ1CKXRAVL" localSheetId="10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4" hidden="1">#REF!</definedName>
    <definedName name="BExD3ESD9WYJIB3TRDPJ1CKXRAVL" localSheetId="9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7" hidden="1">#REF!</definedName>
    <definedName name="BExD3F368X5S25MWSUNIV57RDB57" localSheetId="5" hidden="1">#REF!</definedName>
    <definedName name="BExD3F368X5S25MWSUNIV57RDB57" localSheetId="10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4" hidden="1">#REF!</definedName>
    <definedName name="BExD3F368X5S25MWSUNIV57RDB57" localSheetId="9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7" hidden="1">#REF!</definedName>
    <definedName name="BExD3I8JTNF4LTMFY6GRVDJ6VLGG" localSheetId="5" hidden="1">#REF!</definedName>
    <definedName name="BExD3I8JTNF4LTMFY6GRVDJ6VLGG" localSheetId="10" hidden="1">#REF!</definedName>
    <definedName name="BExD3I8JTNF4LTMFY6GRVDJ6VLGG" localSheetId="3" hidden="1">#REF!</definedName>
    <definedName name="BExD3I8JTNF4LTMFY6GRVDJ6VLGG" localSheetId="1" hidden="1">#REF!</definedName>
    <definedName name="BExD3I8JTNF4LTMFY6GRVDJ6VLGG" localSheetId="4" hidden="1">#REF!</definedName>
    <definedName name="BExD3I8JTNF4LTMFY6GRVDJ6VLGG" localSheetId="9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7" hidden="1">#REF!</definedName>
    <definedName name="BExD3IJ5IT335SOSNV9L85WKAOSI" localSheetId="5" hidden="1">#REF!</definedName>
    <definedName name="BExD3IJ5IT335SOSNV9L85WKAOSI" localSheetId="10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4" hidden="1">#REF!</definedName>
    <definedName name="BExD3IJ5IT335SOSNV9L85WKAOSI" localSheetId="9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7" hidden="1">#REF!</definedName>
    <definedName name="BExD3KBVUY57GMMQTOFEU6S6G1AY" localSheetId="5" hidden="1">#REF!</definedName>
    <definedName name="BExD3KBVUY57GMMQTOFEU6S6G1AY" localSheetId="10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4" hidden="1">#REF!</definedName>
    <definedName name="BExD3KBVUY57GMMQTOFEU6S6G1AY" localSheetId="9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7" hidden="1">#REF!</definedName>
    <definedName name="BExD3NMR7AW2Z6V8SC79VQR37NA6" localSheetId="5" hidden="1">#REF!</definedName>
    <definedName name="BExD3NMR7AW2Z6V8SC79VQR37NA6" localSheetId="10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4" hidden="1">#REF!</definedName>
    <definedName name="BExD3NMR7AW2Z6V8SC79VQR37NA6" localSheetId="9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7" hidden="1">#REF!</definedName>
    <definedName name="BExD3QXA2UQ2W4N7NYLUEOG40BZB" localSheetId="5" hidden="1">#REF!</definedName>
    <definedName name="BExD3QXA2UQ2W4N7NYLUEOG40BZB" localSheetId="10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4" hidden="1">#REF!</definedName>
    <definedName name="BExD3QXA2UQ2W4N7NYLUEOG40BZB" localSheetId="9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7" hidden="1">#REF!</definedName>
    <definedName name="BExD3U2N041TEJ7GCN005UTPHNXY" localSheetId="5" hidden="1">#REF!</definedName>
    <definedName name="BExD3U2N041TEJ7GCN005UTPHNXY" localSheetId="10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4" hidden="1">#REF!</definedName>
    <definedName name="BExD3U2N041TEJ7GCN005UTPHNXY" localSheetId="9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7" hidden="1">#REF!</definedName>
    <definedName name="BExD3VPY5VEI1LLQ4I16T16251DT" localSheetId="5" hidden="1">#REF!</definedName>
    <definedName name="BExD3VPY5VEI1LLQ4I16T16251DT" localSheetId="10" hidden="1">#REF!</definedName>
    <definedName name="BExD3VPY5VEI1LLQ4I16T16251DT" localSheetId="3" hidden="1">#REF!</definedName>
    <definedName name="BExD3VPY5VEI1LLQ4I16T16251DT" localSheetId="1" hidden="1">#REF!</definedName>
    <definedName name="BExD3VPY5VEI1LLQ4I16T16251DT" localSheetId="4" hidden="1">#REF!</definedName>
    <definedName name="BExD3VPY5VEI1LLQ4I16T16251DT" localSheetId="9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7" hidden="1">#REF!</definedName>
    <definedName name="BExD3XIUEZZ1KIHV7CPS7DKUGIN8" localSheetId="5" hidden="1">#REF!</definedName>
    <definedName name="BExD3XIUEZZ1KIHV7CPS7DKUGIN8" localSheetId="10" hidden="1">#REF!</definedName>
    <definedName name="BExD3XIUEZZ1KIHV7CPS7DKUGIN8" localSheetId="3" hidden="1">#REF!</definedName>
    <definedName name="BExD3XIUEZZ1KIHV7CPS7DKUGIN8" localSheetId="1" hidden="1">#REF!</definedName>
    <definedName name="BExD3XIUEZZ1KIHV7CPS7DKUGIN8" localSheetId="4" hidden="1">#REF!</definedName>
    <definedName name="BExD3XIUEZZ1KIHV7CPS7DKUGIN8" localSheetId="9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7" hidden="1">#REF!</definedName>
    <definedName name="BExD40O0CFTNJFOFMMM1KH0P7BUI" localSheetId="5" hidden="1">#REF!</definedName>
    <definedName name="BExD40O0CFTNJFOFMMM1KH0P7BUI" localSheetId="10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4" hidden="1">#REF!</definedName>
    <definedName name="BExD40O0CFTNJFOFMMM1KH0P7BUI" localSheetId="9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7" hidden="1">#REF!</definedName>
    <definedName name="BExD47UYINTJY1PDIW2S1FZ8ZMIO" localSheetId="5" hidden="1">#REF!</definedName>
    <definedName name="BExD47UYINTJY1PDIW2S1FZ8ZMIO" localSheetId="10" hidden="1">#REF!</definedName>
    <definedName name="BExD47UYINTJY1PDIW2S1FZ8ZMIO" localSheetId="3" hidden="1">#REF!</definedName>
    <definedName name="BExD47UYINTJY1PDIW2S1FZ8ZMIO" localSheetId="1" hidden="1">#REF!</definedName>
    <definedName name="BExD47UYINTJY1PDIW2S1FZ8ZMIO" localSheetId="4" hidden="1">#REF!</definedName>
    <definedName name="BExD47UYINTJY1PDIW2S1FZ8ZMIO" localSheetId="9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7" hidden="1">#REF!</definedName>
    <definedName name="BExD4BR9HJ3MWWZ5KLVZWX9FJAUS" localSheetId="5" hidden="1">#REF!</definedName>
    <definedName name="BExD4BR9HJ3MWWZ5KLVZWX9FJAUS" localSheetId="10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4" hidden="1">#REF!</definedName>
    <definedName name="BExD4BR9HJ3MWWZ5KLVZWX9FJAUS" localSheetId="9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7" hidden="1">#REF!</definedName>
    <definedName name="BExD4F1WTKT3H0N9MF4H1LX7MBSY" localSheetId="5" hidden="1">#REF!</definedName>
    <definedName name="BExD4F1WTKT3H0N9MF4H1LX7MBSY" localSheetId="10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4" hidden="1">#REF!</definedName>
    <definedName name="BExD4F1WTKT3H0N9MF4H1LX7MBSY" localSheetId="9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7" hidden="1">#REF!</definedName>
    <definedName name="BExD4H5GQWXBS6LUL3TSP36DVO38" localSheetId="5" hidden="1">#REF!</definedName>
    <definedName name="BExD4H5GQWXBS6LUL3TSP36DVO38" localSheetId="10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4" hidden="1">#REF!</definedName>
    <definedName name="BExD4H5GQWXBS6LUL3TSP36DVO38" localSheetId="9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7" hidden="1">#REF!</definedName>
    <definedName name="BExD4JJSS3QDBLABCJCHD45SRNPI" localSheetId="5" hidden="1">#REF!</definedName>
    <definedName name="BExD4JJSS3QDBLABCJCHD45SRNPI" localSheetId="10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4" hidden="1">#REF!</definedName>
    <definedName name="BExD4JJSS3QDBLABCJCHD45SRNPI" localSheetId="9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7" hidden="1">#REF!</definedName>
    <definedName name="BExD4QQQ7V9LH5WWBJA3HKJXLVP6" localSheetId="5" hidden="1">#REF!</definedName>
    <definedName name="BExD4QQQ7V9LH5WWBJA3HKJXLVP6" localSheetId="10" hidden="1">#REF!</definedName>
    <definedName name="BExD4QQQ7V9LH5WWBJA3HKJXLVP6" localSheetId="3" hidden="1">#REF!</definedName>
    <definedName name="BExD4QQQ7V9LH5WWBJA3HKJXLVP6" localSheetId="1" hidden="1">#REF!</definedName>
    <definedName name="BExD4QQQ7V9LH5WWBJA3HKJXLVP6" localSheetId="4" hidden="1">#REF!</definedName>
    <definedName name="BExD4QQQ7V9LH5WWBJA3HKJXLVP6" localSheetId="9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7" hidden="1">#REF!</definedName>
    <definedName name="BExD4R1I0MKF033I5LPUYIMTZ6E8" localSheetId="5" hidden="1">#REF!</definedName>
    <definedName name="BExD4R1I0MKF033I5LPUYIMTZ6E8" localSheetId="10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4" hidden="1">#REF!</definedName>
    <definedName name="BExD4R1I0MKF033I5LPUYIMTZ6E8" localSheetId="9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7" hidden="1">#REF!</definedName>
    <definedName name="BExD50MT3M6XZLNUP9JL93EG6D9R" localSheetId="5" hidden="1">#REF!</definedName>
    <definedName name="BExD50MT3M6XZLNUP9JL93EG6D9R" localSheetId="10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4" hidden="1">#REF!</definedName>
    <definedName name="BExD50MT3M6XZLNUP9JL93EG6D9R" localSheetId="9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7" hidden="1">#REF!</definedName>
    <definedName name="BExD5EV7KDSVF1CJT38M4IBPFLPY" localSheetId="5" hidden="1">#REF!</definedName>
    <definedName name="BExD5EV7KDSVF1CJT38M4IBPFLPY" localSheetId="10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4" hidden="1">#REF!</definedName>
    <definedName name="BExD5EV7KDSVF1CJT38M4IBPFLPY" localSheetId="9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7" hidden="1">#REF!</definedName>
    <definedName name="BExD5FRK547OESJRYAW574DZEZ7J" localSheetId="5" hidden="1">#REF!</definedName>
    <definedName name="BExD5FRK547OESJRYAW574DZEZ7J" localSheetId="10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4" hidden="1">#REF!</definedName>
    <definedName name="BExD5FRK547OESJRYAW574DZEZ7J" localSheetId="9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7" hidden="1">#REF!</definedName>
    <definedName name="BExD5I5X2YA2YNCTCDSMEL4CWF4N" localSheetId="5" hidden="1">#REF!</definedName>
    <definedName name="BExD5I5X2YA2YNCTCDSMEL4CWF4N" localSheetId="10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4" hidden="1">#REF!</definedName>
    <definedName name="BExD5I5X2YA2YNCTCDSMEL4CWF4N" localSheetId="9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7" hidden="1">#REF!</definedName>
    <definedName name="BExD5QUSRFJWRQ1ZM50WYLCF74DF" localSheetId="5" hidden="1">#REF!</definedName>
    <definedName name="BExD5QUSRFJWRQ1ZM50WYLCF74DF" localSheetId="10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4" hidden="1">#REF!</definedName>
    <definedName name="BExD5QUSRFJWRQ1ZM50WYLCF74DF" localSheetId="9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7" hidden="1">#REF!</definedName>
    <definedName name="BExD5SSUIF6AJQHBHK8PNMFBPRYB" localSheetId="5" hidden="1">#REF!</definedName>
    <definedName name="BExD5SSUIF6AJQHBHK8PNMFBPRYB" localSheetId="10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4" hidden="1">#REF!</definedName>
    <definedName name="BExD5SSUIF6AJQHBHK8PNMFBPRYB" localSheetId="9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7" hidden="1">#REF!</definedName>
    <definedName name="BExD623C9LRX18BE0W2V6SZLQUXX" localSheetId="5" hidden="1">#REF!</definedName>
    <definedName name="BExD623C9LRX18BE0W2V6SZLQUXX" localSheetId="10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4" hidden="1">#REF!</definedName>
    <definedName name="BExD623C9LRX18BE0W2V6SZLQUXX" localSheetId="9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7" hidden="1">#REF!</definedName>
    <definedName name="BExD6CQA7UMJBXV7AIFAIHUF2ICX" localSheetId="5" hidden="1">#REF!</definedName>
    <definedName name="BExD6CQA7UMJBXV7AIFAIHUF2ICX" localSheetId="10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4" hidden="1">#REF!</definedName>
    <definedName name="BExD6CQA7UMJBXV7AIFAIHUF2ICX" localSheetId="9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7" hidden="1">#REF!</definedName>
    <definedName name="BExD6D18MCF5R8YJMPG21WE3GPJQ" localSheetId="5" hidden="1">#REF!</definedName>
    <definedName name="BExD6D18MCF5R8YJMPG21WE3GPJQ" localSheetId="10" hidden="1">#REF!</definedName>
    <definedName name="BExD6D18MCF5R8YJMPG21WE3GPJQ" localSheetId="3" hidden="1">#REF!</definedName>
    <definedName name="BExD6D18MCF5R8YJMPG21WE3GPJQ" localSheetId="1" hidden="1">#REF!</definedName>
    <definedName name="BExD6D18MCF5R8YJMPG21WE3GPJQ" localSheetId="4" hidden="1">#REF!</definedName>
    <definedName name="BExD6D18MCF5R8YJMPG21WE3GPJQ" localSheetId="9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7" hidden="1">#REF!</definedName>
    <definedName name="BExD6FKVK8WJWNYPVENR7Q8Q30PK" localSheetId="5" hidden="1">#REF!</definedName>
    <definedName name="BExD6FKVK8WJWNYPVENR7Q8Q30PK" localSheetId="10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4" hidden="1">#REF!</definedName>
    <definedName name="BExD6FKVK8WJWNYPVENR7Q8Q30PK" localSheetId="9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7" hidden="1">#REF!</definedName>
    <definedName name="BExD6GMP0LK8WKVWMIT1NNH8CHLF" localSheetId="5" hidden="1">#REF!</definedName>
    <definedName name="BExD6GMP0LK8WKVWMIT1NNH8CHLF" localSheetId="10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4" hidden="1">#REF!</definedName>
    <definedName name="BExD6GMP0LK8WKVWMIT1NNH8CHLF" localSheetId="9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7" hidden="1">#REF!</definedName>
    <definedName name="BExD6H2TE0WWAUIWVSSCLPZ6B88N" localSheetId="5" hidden="1">#REF!</definedName>
    <definedName name="BExD6H2TE0WWAUIWVSSCLPZ6B88N" localSheetId="10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4" hidden="1">#REF!</definedName>
    <definedName name="BExD6H2TE0WWAUIWVSSCLPZ6B88N" localSheetId="9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7" hidden="1">#REF!</definedName>
    <definedName name="BExD71LTOE015TV5RSAHM8NT8GVW" localSheetId="5" hidden="1">#REF!</definedName>
    <definedName name="BExD71LTOE015TV5RSAHM8NT8GVW" localSheetId="10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4" hidden="1">#REF!</definedName>
    <definedName name="BExD71LTOE015TV5RSAHM8NT8GVW" localSheetId="9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7" hidden="1">#REF!</definedName>
    <definedName name="BExD73USXVADC7EHGHVTQNCT06ZA" localSheetId="5" hidden="1">#REF!</definedName>
    <definedName name="BExD73USXVADC7EHGHVTQNCT06ZA" localSheetId="10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4" hidden="1">#REF!</definedName>
    <definedName name="BExD73USXVADC7EHGHVTQNCT06ZA" localSheetId="9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7" hidden="1">#REF!</definedName>
    <definedName name="BExD7GAIGULTB3YHM1OS9RBQOTEC" localSheetId="5" hidden="1">#REF!</definedName>
    <definedName name="BExD7GAIGULTB3YHM1OS9RBQOTEC" localSheetId="10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4" hidden="1">#REF!</definedName>
    <definedName name="BExD7GAIGULTB3YHM1OS9RBQOTEC" localSheetId="9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7" hidden="1">#REF!</definedName>
    <definedName name="BExD7IE1DHIS52UFDCTSKPJQNRD5" localSheetId="5" hidden="1">#REF!</definedName>
    <definedName name="BExD7IE1DHIS52UFDCTSKPJQNRD5" localSheetId="10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4" hidden="1">#REF!</definedName>
    <definedName name="BExD7IE1DHIS52UFDCTSKPJQNRD5" localSheetId="9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7" hidden="1">#REF!</definedName>
    <definedName name="BExD7IUBGUWHYC9UNZ1IY5XFYKQN" localSheetId="5" hidden="1">#REF!</definedName>
    <definedName name="BExD7IUBGUWHYC9UNZ1IY5XFYKQN" localSheetId="10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4" hidden="1">#REF!</definedName>
    <definedName name="BExD7IUBGUWHYC9UNZ1IY5XFYKQN" localSheetId="9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7" hidden="1">#REF!</definedName>
    <definedName name="BExD7JQOJ35HGL8U2OCEI2P2JT7I" localSheetId="5" hidden="1">#REF!</definedName>
    <definedName name="BExD7JQOJ35HGL8U2OCEI2P2JT7I" localSheetId="10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4" hidden="1">#REF!</definedName>
    <definedName name="BExD7JQOJ35HGL8U2OCEI2P2JT7I" localSheetId="9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7" hidden="1">#REF!</definedName>
    <definedName name="BExD7KSDKNDNH95NDT3S7GM3MUU2" localSheetId="5" hidden="1">#REF!</definedName>
    <definedName name="BExD7KSDKNDNH95NDT3S7GM3MUU2" localSheetId="10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4" hidden="1">#REF!</definedName>
    <definedName name="BExD7KSDKNDNH95NDT3S7GM3MUU2" localSheetId="9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7" hidden="1">#REF!</definedName>
    <definedName name="BExD8H5O087KQVWIVPUUID5VMGMS" localSheetId="5" hidden="1">#REF!</definedName>
    <definedName name="BExD8H5O087KQVWIVPUUID5VMGMS" localSheetId="10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4" hidden="1">#REF!</definedName>
    <definedName name="BExD8H5O087KQVWIVPUUID5VMGMS" localSheetId="9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7" hidden="1">#REF!</definedName>
    <definedName name="BExD8HLWJHFK6566YQLGOAPIWD7G" localSheetId="5" hidden="1">#REF!</definedName>
    <definedName name="BExD8HLWJHFK6566YQLGOAPIWD7G" localSheetId="10" hidden="1">#REF!</definedName>
    <definedName name="BExD8HLWJHFK6566YQLGOAPIWD7G" localSheetId="3" hidden="1">#REF!</definedName>
    <definedName name="BExD8HLWJHFK6566YQLGOAPIWD7G" localSheetId="1" hidden="1">#REF!</definedName>
    <definedName name="BExD8HLWJHFK6566YQLGOAPIWD7G" localSheetId="4" hidden="1">#REF!</definedName>
    <definedName name="BExD8HLWJHFK6566YQLGOAPIWD7G" localSheetId="9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7" hidden="1">#REF!</definedName>
    <definedName name="BExD8OCLZMFN5K3VZYI4Q4ITVKUA" localSheetId="5" hidden="1">#REF!</definedName>
    <definedName name="BExD8OCLZMFN5K3VZYI4Q4ITVKUA" localSheetId="10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4" hidden="1">#REF!</definedName>
    <definedName name="BExD8OCLZMFN5K3VZYI4Q4ITVKUA" localSheetId="9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7" hidden="1">#REF!</definedName>
    <definedName name="BExD93C1R6LC0631ECHVFYH0R0PD" localSheetId="5" hidden="1">#REF!</definedName>
    <definedName name="BExD93C1R6LC0631ECHVFYH0R0PD" localSheetId="10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4" hidden="1">#REF!</definedName>
    <definedName name="BExD93C1R6LC0631ECHVFYH0R0PD" localSheetId="9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7" hidden="1">#REF!</definedName>
    <definedName name="BExD97TXIO0COVNN4OH3DEJ33YLM" localSheetId="5" hidden="1">#REF!</definedName>
    <definedName name="BExD97TXIO0COVNN4OH3DEJ33YLM" localSheetId="10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4" hidden="1">#REF!</definedName>
    <definedName name="BExD97TXIO0COVNN4OH3DEJ33YLM" localSheetId="9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7" hidden="1">#REF!</definedName>
    <definedName name="BExD99RZ1RFIMK6O1ZHSPJ68X9Y5" localSheetId="5" hidden="1">#REF!</definedName>
    <definedName name="BExD99RZ1RFIMK6O1ZHSPJ68X9Y5" localSheetId="10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4" hidden="1">#REF!</definedName>
    <definedName name="BExD99RZ1RFIMK6O1ZHSPJ68X9Y5" localSheetId="9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7" hidden="1">#REF!</definedName>
    <definedName name="BExD9ATSNNU6SJVYYUCUG2AFS57W" localSheetId="5" hidden="1">#REF!</definedName>
    <definedName name="BExD9ATSNNU6SJVYYUCUG2AFS57W" localSheetId="10" hidden="1">#REF!</definedName>
    <definedName name="BExD9ATSNNU6SJVYYUCUG2AFS57W" localSheetId="3" hidden="1">#REF!</definedName>
    <definedName name="BExD9ATSNNU6SJVYYUCUG2AFS57W" localSheetId="1" hidden="1">#REF!</definedName>
    <definedName name="BExD9ATSNNU6SJVYYUCUG2AFS57W" localSheetId="4" hidden="1">#REF!</definedName>
    <definedName name="BExD9ATSNNU6SJVYYUCUG2AFS57W" localSheetId="9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7" hidden="1">#REF!</definedName>
    <definedName name="BExD9JO1QOKHUKL6DOEKDLUBPPKZ" localSheetId="5" hidden="1">#REF!</definedName>
    <definedName name="BExD9JO1QOKHUKL6DOEKDLUBPPKZ" localSheetId="10" hidden="1">#REF!</definedName>
    <definedName name="BExD9JO1QOKHUKL6DOEKDLUBPPKZ" localSheetId="3" hidden="1">#REF!</definedName>
    <definedName name="BExD9JO1QOKHUKL6DOEKDLUBPPKZ" localSheetId="1" hidden="1">#REF!</definedName>
    <definedName name="BExD9JO1QOKHUKL6DOEKDLUBPPKZ" localSheetId="4" hidden="1">#REF!</definedName>
    <definedName name="BExD9JO1QOKHUKL6DOEKDLUBPPKZ" localSheetId="9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7" hidden="1">#REF!</definedName>
    <definedName name="BExD9L0ID3VSOU609GKWYTA5BFMA" localSheetId="5" hidden="1">#REF!</definedName>
    <definedName name="BExD9L0ID3VSOU609GKWYTA5BFMA" localSheetId="10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4" hidden="1">#REF!</definedName>
    <definedName name="BExD9L0ID3VSOU609GKWYTA5BFMA" localSheetId="9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7" hidden="1">#REF!</definedName>
    <definedName name="BExD9M7SEMG0JK2FUTTZXWIEBTKB" localSheetId="5" hidden="1">#REF!</definedName>
    <definedName name="BExD9M7SEMG0JK2FUTTZXWIEBTKB" localSheetId="10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4" hidden="1">#REF!</definedName>
    <definedName name="BExD9M7SEMG0JK2FUTTZXWIEBTKB" localSheetId="9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7" hidden="1">#REF!</definedName>
    <definedName name="BExD9MNYBYB1AICQL5165G472IE2" localSheetId="5" hidden="1">#REF!</definedName>
    <definedName name="BExD9MNYBYB1AICQL5165G472IE2" localSheetId="10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4" hidden="1">#REF!</definedName>
    <definedName name="BExD9MNYBYB1AICQL5165G472IE2" localSheetId="9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7" hidden="1">#REF!</definedName>
    <definedName name="BExD9PNSYT7GASEGUVL48MUQ02WO" localSheetId="5" hidden="1">#REF!</definedName>
    <definedName name="BExD9PNSYT7GASEGUVL48MUQ02WO" localSheetId="10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4" hidden="1">#REF!</definedName>
    <definedName name="BExD9PNSYT7GASEGUVL48MUQ02WO" localSheetId="9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7" hidden="1">#REF!</definedName>
    <definedName name="BExD9TK2MIWFH5SKUYU9ZKF4NPHQ" localSheetId="5" hidden="1">#REF!</definedName>
    <definedName name="BExD9TK2MIWFH5SKUYU9ZKF4NPHQ" localSheetId="10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4" hidden="1">#REF!</definedName>
    <definedName name="BExD9TK2MIWFH5SKUYU9ZKF4NPHQ" localSheetId="9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7" hidden="1">#REF!</definedName>
    <definedName name="BExDA23J1UL1EN1K0BLX2TKAX4U0" localSheetId="5" hidden="1">#REF!</definedName>
    <definedName name="BExDA23J1UL1EN1K0BLX2TKAX4U0" localSheetId="10" hidden="1">#REF!</definedName>
    <definedName name="BExDA23J1UL1EN1K0BLX2TKAX4U0" localSheetId="3" hidden="1">#REF!</definedName>
    <definedName name="BExDA23J1UL1EN1K0BLX2TKAX4U0" localSheetId="1" hidden="1">#REF!</definedName>
    <definedName name="BExDA23J1UL1EN1K0BLX2TKAX4U0" localSheetId="4" hidden="1">#REF!</definedName>
    <definedName name="BExDA23J1UL1EN1K0BLX2TKAX4U0" localSheetId="9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7" hidden="1">#REF!</definedName>
    <definedName name="BExDA6594R2INH5X2F55YRZSKRND" localSheetId="5" hidden="1">#REF!</definedName>
    <definedName name="BExDA6594R2INH5X2F55YRZSKRND" localSheetId="10" hidden="1">#REF!</definedName>
    <definedName name="BExDA6594R2INH5X2F55YRZSKRND" localSheetId="3" hidden="1">#REF!</definedName>
    <definedName name="BExDA6594R2INH5X2F55YRZSKRND" localSheetId="1" hidden="1">#REF!</definedName>
    <definedName name="BExDA6594R2INH5X2F55YRZSKRND" localSheetId="4" hidden="1">#REF!</definedName>
    <definedName name="BExDA6594R2INH5X2F55YRZSKRND" localSheetId="9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7" hidden="1">#REF!</definedName>
    <definedName name="BExDA6LD9061UULVKUUI4QP8SK13" localSheetId="5" hidden="1">#REF!</definedName>
    <definedName name="BExDA6LD9061UULVKUUI4QP8SK13" localSheetId="10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4" hidden="1">#REF!</definedName>
    <definedName name="BExDA6LD9061UULVKUUI4QP8SK13" localSheetId="9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7" hidden="1">#REF!</definedName>
    <definedName name="BExDAGMVMNLQ6QXASB9R6D8DIT12" localSheetId="5" hidden="1">#REF!</definedName>
    <definedName name="BExDAGMVMNLQ6QXASB9R6D8DIT12" localSheetId="10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4" hidden="1">#REF!</definedName>
    <definedName name="BExDAGMVMNLQ6QXASB9R6D8DIT12" localSheetId="9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7" hidden="1">#REF!</definedName>
    <definedName name="BExDAYBHU9ADLXI8VRC7F608RVGM" localSheetId="5" hidden="1">#REF!</definedName>
    <definedName name="BExDAYBHU9ADLXI8VRC7F608RVGM" localSheetId="10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4" hidden="1">#REF!</definedName>
    <definedName name="BExDAYBHU9ADLXI8VRC7F608RVGM" localSheetId="9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7" hidden="1">#REF!</definedName>
    <definedName name="BExDBDR1XR0FV0CYUCB2OJ7CJCZU" localSheetId="5" hidden="1">#REF!</definedName>
    <definedName name="BExDBDR1XR0FV0CYUCB2OJ7CJCZU" localSheetId="10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4" hidden="1">#REF!</definedName>
    <definedName name="BExDBDR1XR0FV0CYUCB2OJ7CJCZU" localSheetId="9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7" hidden="1">#REF!</definedName>
    <definedName name="BExDC7F818VN0S18ID7XRCRVYPJ4" localSheetId="5" hidden="1">#REF!</definedName>
    <definedName name="BExDC7F818VN0S18ID7XRCRVYPJ4" localSheetId="10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4" hidden="1">#REF!</definedName>
    <definedName name="BExDC7F818VN0S18ID7XRCRVYPJ4" localSheetId="9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7" hidden="1">#REF!</definedName>
    <definedName name="BExDCL7K96PC9VZYB70ZW3QPVIJE" localSheetId="5" hidden="1">#REF!</definedName>
    <definedName name="BExDCL7K96PC9VZYB70ZW3QPVIJE" localSheetId="10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4" hidden="1">#REF!</definedName>
    <definedName name="BExDCL7K96PC9VZYB70ZW3QPVIJE" localSheetId="9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7" hidden="1">#REF!</definedName>
    <definedName name="BExDCP3UZ3C2O4C1F7KMU0Z9U32N" localSheetId="5" hidden="1">#REF!</definedName>
    <definedName name="BExDCP3UZ3C2O4C1F7KMU0Z9U32N" localSheetId="10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4" hidden="1">#REF!</definedName>
    <definedName name="BExDCP3UZ3C2O4C1F7KMU0Z9U32N" localSheetId="9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7" hidden="1">#REF!</definedName>
    <definedName name="BExENU8ISP26W97JG63CN1XT9KB4" localSheetId="5" hidden="1">#REF!</definedName>
    <definedName name="BExENU8ISP26W97JG63CN1XT9KB4" localSheetId="10" hidden="1">#REF!</definedName>
    <definedName name="BExENU8ISP26W97JG63CN1XT9KB4" localSheetId="3" hidden="1">#REF!</definedName>
    <definedName name="BExENU8ISP26W97JG63CN1XT9KB4" localSheetId="1" hidden="1">#REF!</definedName>
    <definedName name="BExENU8ISP26W97JG63CN1XT9KB4" localSheetId="4" hidden="1">#REF!</definedName>
    <definedName name="BExENU8ISP26W97JG63CN1XT9KB4" localSheetId="9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7" hidden="1">#REF!</definedName>
    <definedName name="BExEO14OTKLVDBTNB2ONGZ4YB20H" localSheetId="5" hidden="1">#REF!</definedName>
    <definedName name="BExEO14OTKLVDBTNB2ONGZ4YB20H" localSheetId="10" hidden="1">#REF!</definedName>
    <definedName name="BExEO14OTKLVDBTNB2ONGZ4YB20H" localSheetId="3" hidden="1">#REF!</definedName>
    <definedName name="BExEO14OTKLVDBTNB2ONGZ4YB20H" localSheetId="1" hidden="1">#REF!</definedName>
    <definedName name="BExEO14OTKLVDBTNB2ONGZ4YB20H" localSheetId="4" hidden="1">#REF!</definedName>
    <definedName name="BExEO14OTKLVDBTNB2ONGZ4YB20H" localSheetId="9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7" hidden="1">#REF!</definedName>
    <definedName name="BExEO80UUNTK4DX33Z5TYLM8NYZM" localSheetId="5" hidden="1">#REF!</definedName>
    <definedName name="BExEO80UUNTK4DX33Z5TYLM8NYZM" localSheetId="10" hidden="1">#REF!</definedName>
    <definedName name="BExEO80UUNTK4DX33Z5TYLM8NYZM" localSheetId="3" hidden="1">#REF!</definedName>
    <definedName name="BExEO80UUNTK4DX33Z5TYLM8NYZM" localSheetId="1" hidden="1">#REF!</definedName>
    <definedName name="BExEO80UUNTK4DX33Z5TYLM8NYZM" localSheetId="4" hidden="1">#REF!</definedName>
    <definedName name="BExEO80UUNTK4DX33Z5TYLM8NYZM" localSheetId="9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7" hidden="1">#REF!</definedName>
    <definedName name="BExEOBX3WECDMYCV9RLN49APTXMM" localSheetId="5" hidden="1">#REF!</definedName>
    <definedName name="BExEOBX3WECDMYCV9RLN49APTXMM" localSheetId="10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4" hidden="1">#REF!</definedName>
    <definedName name="BExEOBX3WECDMYCV9RLN49APTXMM" localSheetId="9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7" hidden="1">#REF!</definedName>
    <definedName name="BExEPN9VIYI0FVL0HLZQXJFO6TT0" localSheetId="5" hidden="1">#REF!</definedName>
    <definedName name="BExEPN9VIYI0FVL0HLZQXJFO6TT0" localSheetId="10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4" hidden="1">#REF!</definedName>
    <definedName name="BExEPN9VIYI0FVL0HLZQXJFO6TT0" localSheetId="9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7" hidden="1">#REF!</definedName>
    <definedName name="BExEPQPUOD4B6H60DKEB9159F7DR" localSheetId="5" hidden="1">#REF!</definedName>
    <definedName name="BExEPQPUOD4B6H60DKEB9159F7DR" localSheetId="10" hidden="1">#REF!</definedName>
    <definedName name="BExEPQPUOD4B6H60DKEB9159F7DR" localSheetId="3" hidden="1">#REF!</definedName>
    <definedName name="BExEPQPUOD4B6H60DKEB9159F7DR" localSheetId="1" hidden="1">#REF!</definedName>
    <definedName name="BExEPQPUOD4B6H60DKEB9159F7DR" localSheetId="4" hidden="1">#REF!</definedName>
    <definedName name="BExEPQPUOD4B6H60DKEB9159F7DR" localSheetId="9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7" hidden="1">#REF!</definedName>
    <definedName name="BExEPYT6VDSMR8MU2341Q5GM2Y9V" localSheetId="5" hidden="1">#REF!</definedName>
    <definedName name="BExEPYT6VDSMR8MU2341Q5GM2Y9V" localSheetId="1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4" hidden="1">#REF!</definedName>
    <definedName name="BExEPYT6VDSMR8MU2341Q5GM2Y9V" localSheetId="9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7" hidden="1">#REF!</definedName>
    <definedName name="BExEQ2ENYLMY8K1796XBB31CJHNN" localSheetId="5" hidden="1">#REF!</definedName>
    <definedName name="BExEQ2ENYLMY8K1796XBB31CJHNN" localSheetId="10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4" hidden="1">#REF!</definedName>
    <definedName name="BExEQ2ENYLMY8K1796XBB31CJHNN" localSheetId="9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7" hidden="1">#REF!</definedName>
    <definedName name="BExEQ2PFE4N40LEPGDPS90WDL6BN" localSheetId="5" hidden="1">#REF!</definedName>
    <definedName name="BExEQ2PFE4N40LEPGDPS90WDL6BN" localSheetId="10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4" hidden="1">#REF!</definedName>
    <definedName name="BExEQ2PFE4N40LEPGDPS90WDL6BN" localSheetId="9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7" hidden="1">#REF!</definedName>
    <definedName name="BExEQ2PFURT24NQYGYVE8NKX1EGA" localSheetId="5" hidden="1">#REF!</definedName>
    <definedName name="BExEQ2PFURT24NQYGYVE8NKX1EGA" localSheetId="10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4" hidden="1">#REF!</definedName>
    <definedName name="BExEQ2PFURT24NQYGYVE8NKX1EGA" localSheetId="9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7" hidden="1">#REF!</definedName>
    <definedName name="BExEQB8ZWXO6IIGOEPWTLOJGE2NR" localSheetId="5" hidden="1">#REF!</definedName>
    <definedName name="BExEQB8ZWXO6IIGOEPWTLOJGE2NR" localSheetId="10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4" hidden="1">#REF!</definedName>
    <definedName name="BExEQB8ZWXO6IIGOEPWTLOJGE2NR" localSheetId="9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7" hidden="1">#REF!</definedName>
    <definedName name="BExEQBZX0EL6LIKPY01197ACK65H" localSheetId="5" hidden="1">#REF!</definedName>
    <definedName name="BExEQBZX0EL6LIKPY01197ACK65H" localSheetId="10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4" hidden="1">#REF!</definedName>
    <definedName name="BExEQBZX0EL6LIKPY01197ACK65H" localSheetId="9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7" hidden="1">#REF!</definedName>
    <definedName name="BExEQDXZALJLD4OBF74IKZBR13SR" localSheetId="5" hidden="1">#REF!</definedName>
    <definedName name="BExEQDXZALJLD4OBF74IKZBR13SR" localSheetId="10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4" hidden="1">#REF!</definedName>
    <definedName name="BExEQDXZALJLD4OBF74IKZBR13SR" localSheetId="9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7" hidden="1">#REF!</definedName>
    <definedName name="BExEQFLE2RPWGMWQAI4JMKUEFRPT" localSheetId="5" hidden="1">#REF!</definedName>
    <definedName name="BExEQFLE2RPWGMWQAI4JMKUEFRPT" localSheetId="10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4" hidden="1">#REF!</definedName>
    <definedName name="BExEQFLE2RPWGMWQAI4JMKUEFRPT" localSheetId="9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7" hidden="1">#REF!</definedName>
    <definedName name="BExEQJHNJV9U65F5VGIGX0VM02VF" localSheetId="5" hidden="1">#REF!</definedName>
    <definedName name="BExEQJHNJV9U65F5VGIGX0VM02VF" localSheetId="10" hidden="1">#REF!</definedName>
    <definedName name="BExEQJHNJV9U65F5VGIGX0VM02VF" localSheetId="3" hidden="1">#REF!</definedName>
    <definedName name="BExEQJHNJV9U65F5VGIGX0VM02VF" localSheetId="1" hidden="1">#REF!</definedName>
    <definedName name="BExEQJHNJV9U65F5VGIGX0VM02VF" localSheetId="4" hidden="1">#REF!</definedName>
    <definedName name="BExEQJHNJV9U65F5VGIGX0VM02VF" localSheetId="9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7" hidden="1">#REF!</definedName>
    <definedName name="BExEQTZAP8R69U31W4LKGTKKGKQE" localSheetId="5" hidden="1">#REF!</definedName>
    <definedName name="BExEQTZAP8R69U31W4LKGTKKGKQE" localSheetId="10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4" hidden="1">#REF!</definedName>
    <definedName name="BExEQTZAP8R69U31W4LKGTKKGKQE" localSheetId="9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7" hidden="1">#REF!</definedName>
    <definedName name="BExER2O72H1F9WV6S1J04C15PXX7" localSheetId="5" hidden="1">#REF!</definedName>
    <definedName name="BExER2O72H1F9WV6S1J04C15PXX7" localSheetId="10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4" hidden="1">#REF!</definedName>
    <definedName name="BExER2O72H1F9WV6S1J04C15PXX7" localSheetId="9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7" hidden="1">#REF!</definedName>
    <definedName name="BExERIPCI7N2NW7JRL59DVT0TTSU" localSheetId="5" hidden="1">#REF!</definedName>
    <definedName name="BExERIPCI7N2NW7JRL59DVT0TTSU" localSheetId="10" hidden="1">#REF!</definedName>
    <definedName name="BExERIPCI7N2NW7JRL59DVT0TTSU" localSheetId="3" hidden="1">#REF!</definedName>
    <definedName name="BExERIPCI7N2NW7JRL59DVT0TTSU" localSheetId="1" hidden="1">#REF!</definedName>
    <definedName name="BExERIPCI7N2NW7JRL59DVT0TTSU" localSheetId="4" hidden="1">#REF!</definedName>
    <definedName name="BExERIPCI7N2NW7JRL59DVT0TTSU" localSheetId="9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7" hidden="1">#REF!</definedName>
    <definedName name="BExERRUIKIOATPZ9U4HQ0V52RJAU" localSheetId="5" hidden="1">#REF!</definedName>
    <definedName name="BExERRUIKIOATPZ9U4HQ0V52RJAU" localSheetId="10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4" hidden="1">#REF!</definedName>
    <definedName name="BExERRUIKIOATPZ9U4HQ0V52RJAU" localSheetId="9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7" hidden="1">#REF!</definedName>
    <definedName name="BExERSANFNM1O7T65PC5MJ301YET" localSheetId="5" hidden="1">#REF!</definedName>
    <definedName name="BExERSANFNM1O7T65PC5MJ301YET" localSheetId="10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4" hidden="1">#REF!</definedName>
    <definedName name="BExERSANFNM1O7T65PC5MJ301YET" localSheetId="9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7" hidden="1">#REF!</definedName>
    <definedName name="BExERU8P606C6QQZZL55U0ZQYQF1" localSheetId="5" hidden="1">#REF!</definedName>
    <definedName name="BExERU8P606C6QQZZL55U0ZQYQF1" localSheetId="10" hidden="1">#REF!</definedName>
    <definedName name="BExERU8P606C6QQZZL55U0ZQYQF1" localSheetId="3" hidden="1">#REF!</definedName>
    <definedName name="BExERU8P606C6QQZZL55U0ZQYQF1" localSheetId="1" hidden="1">#REF!</definedName>
    <definedName name="BExERU8P606C6QQZZL55U0ZQYQF1" localSheetId="4" hidden="1">#REF!</definedName>
    <definedName name="BExERU8P606C6QQZZL55U0ZQYQF1" localSheetId="9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7" hidden="1">#REF!</definedName>
    <definedName name="BExERWCEBKQRYWRQLYJ4UCMMKTHG" localSheetId="5" hidden="1">#REF!</definedName>
    <definedName name="BExERWCEBKQRYWRQLYJ4UCMMKTHG" localSheetId="10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4" hidden="1">#REF!</definedName>
    <definedName name="BExERWCEBKQRYWRQLYJ4UCMMKTHG" localSheetId="9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7" hidden="1">#REF!</definedName>
    <definedName name="BExERXE1QW042A2T25RI4DVUU59O" localSheetId="5" hidden="1">#REF!</definedName>
    <definedName name="BExERXE1QW042A2T25RI4DVUU59O" localSheetId="10" hidden="1">#REF!</definedName>
    <definedName name="BExERXE1QW042A2T25RI4DVUU59O" localSheetId="3" hidden="1">#REF!</definedName>
    <definedName name="BExERXE1QW042A2T25RI4DVUU59O" localSheetId="1" hidden="1">#REF!</definedName>
    <definedName name="BExERXE1QW042A2T25RI4DVUU59O" localSheetId="4" hidden="1">#REF!</definedName>
    <definedName name="BExERXE1QW042A2T25RI4DVUU59O" localSheetId="9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7" hidden="1">#REF!</definedName>
    <definedName name="BExES44RHHDL3V7FLV6M20834WF1" localSheetId="5" hidden="1">#REF!</definedName>
    <definedName name="BExES44RHHDL3V7FLV6M20834WF1" localSheetId="10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4" hidden="1">#REF!</definedName>
    <definedName name="BExES44RHHDL3V7FLV6M20834WF1" localSheetId="9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7" hidden="1">#REF!</definedName>
    <definedName name="BExES4A7VE2X3RYYTVRLKZD4I7WU" localSheetId="5" hidden="1">#REF!</definedName>
    <definedName name="BExES4A7VE2X3RYYTVRLKZD4I7WU" localSheetId="10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4" hidden="1">#REF!</definedName>
    <definedName name="BExES4A7VE2X3RYYTVRLKZD4I7WU" localSheetId="9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7" hidden="1">#REF!</definedName>
    <definedName name="BExESLYUFDACMPARVY264HKBCXLX" localSheetId="5" hidden="1">#REF!</definedName>
    <definedName name="BExESLYUFDACMPARVY264HKBCXLX" localSheetId="10" hidden="1">#REF!</definedName>
    <definedName name="BExESLYUFDACMPARVY264HKBCXLX" localSheetId="3" hidden="1">#REF!</definedName>
    <definedName name="BExESLYUFDACMPARVY264HKBCXLX" localSheetId="1" hidden="1">#REF!</definedName>
    <definedName name="BExESLYUFDACMPARVY264HKBCXLX" localSheetId="4" hidden="1">#REF!</definedName>
    <definedName name="BExESLYUFDACMPARVY264HKBCXLX" localSheetId="9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7" hidden="1">#REF!</definedName>
    <definedName name="BExESMKD95A649M0WRSG6CXXP326" localSheetId="5" hidden="1">#REF!</definedName>
    <definedName name="BExESMKD95A649M0WRSG6CXXP326" localSheetId="1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4" hidden="1">#REF!</definedName>
    <definedName name="BExESMKD95A649M0WRSG6CXXP326" localSheetId="9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7" hidden="1">#REF!</definedName>
    <definedName name="BExESR27ZXJG5VMY4PR9D940VS7T" localSheetId="5" hidden="1">#REF!</definedName>
    <definedName name="BExESR27ZXJG5VMY4PR9D940VS7T" localSheetId="10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4" hidden="1">#REF!</definedName>
    <definedName name="BExESR27ZXJG5VMY4PR9D940VS7T" localSheetId="9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7" hidden="1">#REF!</definedName>
    <definedName name="BExESVK1YRJM6UG6FBYOF9CNX29X" localSheetId="5" hidden="1">#REF!</definedName>
    <definedName name="BExESVK1YRJM6UG6FBYOF9CNX29X" localSheetId="10" hidden="1">#REF!</definedName>
    <definedName name="BExESVK1YRJM6UG6FBYOF9CNX29X" localSheetId="3" hidden="1">#REF!</definedName>
    <definedName name="BExESVK1YRJM6UG6FBYOF9CNX29X" localSheetId="1" hidden="1">#REF!</definedName>
    <definedName name="BExESVK1YRJM6UG6FBYOF9CNX29X" localSheetId="4" hidden="1">#REF!</definedName>
    <definedName name="BExESVK1YRJM6UG6FBYOF9CNX29X" localSheetId="9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7" hidden="1">#REF!</definedName>
    <definedName name="BExESZ03KXL8DQ2591HLR56ZML94" localSheetId="5" hidden="1">#REF!</definedName>
    <definedName name="BExESZ03KXL8DQ2591HLR56ZML94" localSheetId="10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4" hidden="1">#REF!</definedName>
    <definedName name="BExESZ03KXL8DQ2591HLR56ZML94" localSheetId="9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7" hidden="1">#REF!</definedName>
    <definedName name="BExESZAW5N443NRTKIP59OEI1CR6" localSheetId="5" hidden="1">#REF!</definedName>
    <definedName name="BExESZAW5N443NRTKIP59OEI1CR6" localSheetId="10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4" hidden="1">#REF!</definedName>
    <definedName name="BExESZAW5N443NRTKIP59OEI1CR6" localSheetId="9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7" hidden="1">#REF!</definedName>
    <definedName name="BExET3HXQ60A4O2OLKX8QNXRI6LQ" localSheetId="5" hidden="1">#REF!</definedName>
    <definedName name="BExET3HXQ60A4O2OLKX8QNXRI6LQ" localSheetId="10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4" hidden="1">#REF!</definedName>
    <definedName name="BExET3HXQ60A4O2OLKX8QNXRI6LQ" localSheetId="9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7" hidden="1">#REF!</definedName>
    <definedName name="BExET4EAH366GROMVVMDCSUI1018" localSheetId="5" hidden="1">#REF!</definedName>
    <definedName name="BExET4EAH366GROMVVMDCSUI1018" localSheetId="10" hidden="1">#REF!</definedName>
    <definedName name="BExET4EAH366GROMVVMDCSUI1018" localSheetId="3" hidden="1">#REF!</definedName>
    <definedName name="BExET4EAH366GROMVVMDCSUI1018" localSheetId="1" hidden="1">#REF!</definedName>
    <definedName name="BExET4EAH366GROMVVMDCSUI1018" localSheetId="4" hidden="1">#REF!</definedName>
    <definedName name="BExET4EAH366GROMVVMDCSUI1018" localSheetId="9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7" hidden="1">#REF!</definedName>
    <definedName name="BExETA3B1FCIOA80H94K90FWXQKE" localSheetId="5" hidden="1">#REF!</definedName>
    <definedName name="BExETA3B1FCIOA80H94K90FWXQKE" localSheetId="10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4" hidden="1">#REF!</definedName>
    <definedName name="BExETA3B1FCIOA80H94K90FWXQKE" localSheetId="9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7" hidden="1">#REF!</definedName>
    <definedName name="BExETAZOYT4CJIT8RRKC9F2HJG1D" localSheetId="5" hidden="1">#REF!</definedName>
    <definedName name="BExETAZOYT4CJIT8RRKC9F2HJG1D" localSheetId="10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4" hidden="1">#REF!</definedName>
    <definedName name="BExETAZOYT4CJIT8RRKC9F2HJG1D" localSheetId="9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7" hidden="1">#REF!</definedName>
    <definedName name="BExETB55BNG40G9YOI2H6UHIR9WU" localSheetId="5" hidden="1">#REF!</definedName>
    <definedName name="BExETB55BNG40G9YOI2H6UHIR9WU" localSheetId="10" hidden="1">#REF!</definedName>
    <definedName name="BExETB55BNG40G9YOI2H6UHIR9WU" localSheetId="3" hidden="1">#REF!</definedName>
    <definedName name="BExETB55BNG40G9YOI2H6UHIR9WU" localSheetId="1" hidden="1">#REF!</definedName>
    <definedName name="BExETB55BNG40G9YOI2H6UHIR9WU" localSheetId="4" hidden="1">#REF!</definedName>
    <definedName name="BExETB55BNG40G9YOI2H6UHIR9WU" localSheetId="9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7" hidden="1">#REF!</definedName>
    <definedName name="BExETF6QD5A9GEINE1KZRRC2LXWM" localSheetId="5" hidden="1">#REF!</definedName>
    <definedName name="BExETF6QD5A9GEINE1KZRRC2LXWM" localSheetId="10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4" hidden="1">#REF!</definedName>
    <definedName name="BExETF6QD5A9GEINE1KZRRC2LXWM" localSheetId="9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7" hidden="1">#REF!</definedName>
    <definedName name="BExETQ9XRXLUACN82805SPSPNKHI" localSheetId="5" hidden="1">#REF!</definedName>
    <definedName name="BExETQ9XRXLUACN82805SPSPNKHI" localSheetId="10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4" hidden="1">#REF!</definedName>
    <definedName name="BExETQ9XRXLUACN82805SPSPNKHI" localSheetId="9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7" hidden="1">#REF!</definedName>
    <definedName name="BExETR0YRMOR63E6DHLEHV9QVVON" localSheetId="5" hidden="1">#REF!</definedName>
    <definedName name="BExETR0YRMOR63E6DHLEHV9QVVON" localSheetId="10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4" hidden="1">#REF!</definedName>
    <definedName name="BExETR0YRMOR63E6DHLEHV9QVVON" localSheetId="9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7" hidden="1">#REF!</definedName>
    <definedName name="BExETVO51BGF7GGNGB21UD7OIF15" localSheetId="5" hidden="1">#REF!</definedName>
    <definedName name="BExETVO51BGF7GGNGB21UD7OIF15" localSheetId="10" hidden="1">#REF!</definedName>
    <definedName name="BExETVO51BGF7GGNGB21UD7OIF15" localSheetId="3" hidden="1">#REF!</definedName>
    <definedName name="BExETVO51BGF7GGNGB21UD7OIF15" localSheetId="1" hidden="1">#REF!</definedName>
    <definedName name="BExETVO51BGF7GGNGB21UD7OIF15" localSheetId="4" hidden="1">#REF!</definedName>
    <definedName name="BExETVO51BGF7GGNGB21UD7OIF15" localSheetId="9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7" hidden="1">#REF!</definedName>
    <definedName name="BExETVTGY38YXYYF7N73OYN6FYY3" localSheetId="5" hidden="1">#REF!</definedName>
    <definedName name="BExETVTGY38YXYYF7N73OYN6FYY3" localSheetId="10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4" hidden="1">#REF!</definedName>
    <definedName name="BExETVTGY38YXYYF7N73OYN6FYY3" localSheetId="9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7" hidden="1">#REF!</definedName>
    <definedName name="BExETVTH8RADW05P2XUUV7V44TWW" localSheetId="5" hidden="1">#REF!</definedName>
    <definedName name="BExETVTH8RADW05P2XUUV7V44TWW" localSheetId="10" hidden="1">#REF!</definedName>
    <definedName name="BExETVTH8RADW05P2XUUV7V44TWW" localSheetId="3" hidden="1">#REF!</definedName>
    <definedName name="BExETVTH8RADW05P2XUUV7V44TWW" localSheetId="1" hidden="1">#REF!</definedName>
    <definedName name="BExETVTH8RADW05P2XUUV7V44TWW" localSheetId="4" hidden="1">#REF!</definedName>
    <definedName name="BExETVTH8RADW05P2XUUV7V44TWW" localSheetId="9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7" hidden="1">#REF!</definedName>
    <definedName name="BExETW9PYUAV5QY6A4VCYZRIOUX4" localSheetId="5" hidden="1">#REF!</definedName>
    <definedName name="BExETW9PYUAV5QY6A4VCYZRIOUX4" localSheetId="10" hidden="1">#REF!</definedName>
    <definedName name="BExETW9PYUAV5QY6A4VCYZRIOUX4" localSheetId="3" hidden="1">#REF!</definedName>
    <definedName name="BExETW9PYUAV5QY6A4VCYZRIOUX4" localSheetId="1" hidden="1">#REF!</definedName>
    <definedName name="BExETW9PYUAV5QY6A4VCYZRIOUX4" localSheetId="4" hidden="1">#REF!</definedName>
    <definedName name="BExETW9PYUAV5QY6A4VCYZRIOUX4" localSheetId="9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7" hidden="1">#REF!</definedName>
    <definedName name="BExEUGNELLVZ7K2PYWP2TG8T65XQ" localSheetId="5" hidden="1">#REF!</definedName>
    <definedName name="BExEUGNELLVZ7K2PYWP2TG8T65XQ" localSheetId="10" hidden="1">#REF!</definedName>
    <definedName name="BExEUGNELLVZ7K2PYWP2TG8T65XQ" localSheetId="3" hidden="1">#REF!</definedName>
    <definedName name="BExEUGNELLVZ7K2PYWP2TG8T65XQ" localSheetId="1" hidden="1">#REF!</definedName>
    <definedName name="BExEUGNELLVZ7K2PYWP2TG8T65XQ" localSheetId="4" hidden="1">#REF!</definedName>
    <definedName name="BExEUGNELLVZ7K2PYWP2TG8T65XQ" localSheetId="9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7" hidden="1">#REF!</definedName>
    <definedName name="BExEUHUG1NGJGB6F1UH5IKFZ9B9M" localSheetId="5" hidden="1">#REF!</definedName>
    <definedName name="BExEUHUG1NGJGB6F1UH5IKFZ9B9M" localSheetId="10" hidden="1">#REF!</definedName>
    <definedName name="BExEUHUG1NGJGB6F1UH5IKFZ9B9M" localSheetId="3" hidden="1">#REF!</definedName>
    <definedName name="BExEUHUG1NGJGB6F1UH5IKFZ9B9M" localSheetId="1" hidden="1">#REF!</definedName>
    <definedName name="BExEUHUG1NGJGB6F1UH5IKFZ9B9M" localSheetId="4" hidden="1">#REF!</definedName>
    <definedName name="BExEUHUG1NGJGB6F1UH5IKFZ9B9M" localSheetId="9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7" hidden="1">#REF!</definedName>
    <definedName name="BExEUNE4T242Y59C6MS28MXEUGCP" localSheetId="5" hidden="1">#REF!</definedName>
    <definedName name="BExEUNE4T242Y59C6MS28MXEUGCP" localSheetId="10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4" hidden="1">#REF!</definedName>
    <definedName name="BExEUNE4T242Y59C6MS28MXEUGCP" localSheetId="9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7" hidden="1">#REF!</definedName>
    <definedName name="BExEUNU7FYVTR4DD1D31SS7PNXX2" localSheetId="5" hidden="1">#REF!</definedName>
    <definedName name="BExEUNU7FYVTR4DD1D31SS7PNXX2" localSheetId="10" hidden="1">#REF!</definedName>
    <definedName name="BExEUNU7FYVTR4DD1D31SS7PNXX2" localSheetId="3" hidden="1">#REF!</definedName>
    <definedName name="BExEUNU7FYVTR4DD1D31SS7PNXX2" localSheetId="1" hidden="1">#REF!</definedName>
    <definedName name="BExEUNU7FYVTR4DD1D31SS7PNXX2" localSheetId="4" hidden="1">#REF!</definedName>
    <definedName name="BExEUNU7FYVTR4DD1D31SS7PNXX2" localSheetId="9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7" hidden="1">#REF!</definedName>
    <definedName name="BExEUOAHB0OT3BACAHNZ3B905C0P" localSheetId="5" hidden="1">#REF!</definedName>
    <definedName name="BExEUOAHB0OT3BACAHNZ3B905C0P" localSheetId="10" hidden="1">#REF!</definedName>
    <definedName name="BExEUOAHB0OT3BACAHNZ3B905C0P" localSheetId="3" hidden="1">#REF!</definedName>
    <definedName name="BExEUOAHB0OT3BACAHNZ3B905C0P" localSheetId="1" hidden="1">#REF!</definedName>
    <definedName name="BExEUOAHB0OT3BACAHNZ3B905C0P" localSheetId="4" hidden="1">#REF!</definedName>
    <definedName name="BExEUOAHB0OT3BACAHNZ3B905C0P" localSheetId="9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7" hidden="1">#REF!</definedName>
    <definedName name="BExEV2TP7NA3ZR6RJGH5ER370OUM" localSheetId="5" hidden="1">#REF!</definedName>
    <definedName name="BExEV2TP7NA3ZR6RJGH5ER370OUM" localSheetId="10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4" hidden="1">#REF!</definedName>
    <definedName name="BExEV2TP7NA3ZR6RJGH5ER370OUM" localSheetId="9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7" hidden="1">#REF!</definedName>
    <definedName name="BExEV3Q7M5YTX3CY3QCP1SUIEP2E" localSheetId="5" hidden="1">#REF!</definedName>
    <definedName name="BExEV3Q7M5YTX3CY3QCP1SUIEP2E" localSheetId="10" hidden="1">#REF!</definedName>
    <definedName name="BExEV3Q7M5YTX3CY3QCP1SUIEP2E" localSheetId="3" hidden="1">#REF!</definedName>
    <definedName name="BExEV3Q7M5YTX3CY3QCP1SUIEP2E" localSheetId="1" hidden="1">#REF!</definedName>
    <definedName name="BExEV3Q7M5YTX3CY3QCP1SUIEP2E" localSheetId="4" hidden="1">#REF!</definedName>
    <definedName name="BExEV3Q7M5YTX3CY3QCP1SUIEP2E" localSheetId="9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7" hidden="1">#REF!</definedName>
    <definedName name="BExEV69USLNYO2QRJRC0J92XUF00" localSheetId="5" hidden="1">#REF!</definedName>
    <definedName name="BExEV69USLNYO2QRJRC0J92XUF00" localSheetId="10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4" hidden="1">#REF!</definedName>
    <definedName name="BExEV69USLNYO2QRJRC0J92XUF00" localSheetId="9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7" hidden="1">#REF!</definedName>
    <definedName name="BExEV6KNTQOCFD7GV726XQEVQ7R6" localSheetId="5" hidden="1">#REF!</definedName>
    <definedName name="BExEV6KNTQOCFD7GV726XQEVQ7R6" localSheetId="1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4" hidden="1">#REF!</definedName>
    <definedName name="BExEV6KNTQOCFD7GV726XQEVQ7R6" localSheetId="9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7" hidden="1">#REF!</definedName>
    <definedName name="BExEV6VGM4POO9QT9KH3QA3VYCWM" localSheetId="5" hidden="1">#REF!</definedName>
    <definedName name="BExEV6VGM4POO9QT9KH3QA3VYCWM" localSheetId="10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4" hidden="1">#REF!</definedName>
    <definedName name="BExEV6VGM4POO9QT9KH3QA3VYCWM" localSheetId="9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7" hidden="1">#REF!</definedName>
    <definedName name="BExEVCEYMOI0PGO7HAEOS9CVMU2O" localSheetId="5" hidden="1">#REF!</definedName>
    <definedName name="BExEVCEYMOI0PGO7HAEOS9CVMU2O" localSheetId="10" hidden="1">#REF!</definedName>
    <definedName name="BExEVCEYMOI0PGO7HAEOS9CVMU2O" localSheetId="3" hidden="1">#REF!</definedName>
    <definedName name="BExEVCEYMOI0PGO7HAEOS9CVMU2O" localSheetId="1" hidden="1">#REF!</definedName>
    <definedName name="BExEVCEYMOI0PGO7HAEOS9CVMU2O" localSheetId="4" hidden="1">#REF!</definedName>
    <definedName name="BExEVCEYMOI0PGO7HAEOS9CVMU2O" localSheetId="9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7" hidden="1">#REF!</definedName>
    <definedName name="BExEVET98G3FU6QBF9LHYWSAMV0O" localSheetId="5" hidden="1">#REF!</definedName>
    <definedName name="BExEVET98G3FU6QBF9LHYWSAMV0O" localSheetId="10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4" hidden="1">#REF!</definedName>
    <definedName name="BExEVET98G3FU6QBF9LHYWSAMV0O" localSheetId="9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7" hidden="1">#REF!</definedName>
    <definedName name="BExEVNCUT0PDUYNJH7G6BSEWZOT2" localSheetId="5" hidden="1">#REF!</definedName>
    <definedName name="BExEVNCUT0PDUYNJH7G6BSEWZOT2" localSheetId="10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4" hidden="1">#REF!</definedName>
    <definedName name="BExEVNCUT0PDUYNJH7G6BSEWZOT2" localSheetId="9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7" hidden="1">#REF!</definedName>
    <definedName name="BExEVPGF4V5J0WQRZKUM8F9TTKZJ" localSheetId="5" hidden="1">#REF!</definedName>
    <definedName name="BExEVPGF4V5J0WQRZKUM8F9TTKZJ" localSheetId="10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4" hidden="1">#REF!</definedName>
    <definedName name="BExEVPGF4V5J0WQRZKUM8F9TTKZJ" localSheetId="9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7" hidden="1">#REF!</definedName>
    <definedName name="BExEVVLIEVWYRF2UUC1H0H5QU1CP" localSheetId="5" hidden="1">#REF!</definedName>
    <definedName name="BExEVVLIEVWYRF2UUC1H0H5QU1CP" localSheetId="10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4" hidden="1">#REF!</definedName>
    <definedName name="BExEVVLIEVWYRF2UUC1H0H5QU1CP" localSheetId="9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7" hidden="1">#REF!</definedName>
    <definedName name="BExEVWCKO8T84GW9Z3X47915XKSH" localSheetId="5" hidden="1">#REF!</definedName>
    <definedName name="BExEVWCKO8T84GW9Z3X47915XKSH" localSheetId="10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4" hidden="1">#REF!</definedName>
    <definedName name="BExEVWCKO8T84GW9Z3X47915XKSH" localSheetId="9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7" hidden="1">#REF!</definedName>
    <definedName name="BExEVZSJWMZ5L2ZE7AZC57CXKW6T" localSheetId="5" hidden="1">#REF!</definedName>
    <definedName name="BExEVZSJWMZ5L2ZE7AZC57CXKW6T" localSheetId="10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4" hidden="1">#REF!</definedName>
    <definedName name="BExEVZSJWMZ5L2ZE7AZC57CXKW6T" localSheetId="9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7" hidden="1">#REF!</definedName>
    <definedName name="BExEW0JL1GFFCXMDGW54CI7Y8FZN" localSheetId="5" hidden="1">#REF!</definedName>
    <definedName name="BExEW0JL1GFFCXMDGW54CI7Y8FZN" localSheetId="10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4" hidden="1">#REF!</definedName>
    <definedName name="BExEW0JL1GFFCXMDGW54CI7Y8FZN" localSheetId="9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7" hidden="1">#REF!</definedName>
    <definedName name="BExEW68M9WL8214QH9C7VCK7BN08" localSheetId="5" hidden="1">#REF!</definedName>
    <definedName name="BExEW68M9WL8214QH9C7VCK7BN08" localSheetId="10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4" hidden="1">#REF!</definedName>
    <definedName name="BExEW68M9WL8214QH9C7VCK7BN08" localSheetId="9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7" hidden="1">#REF!</definedName>
    <definedName name="BExEW8HFKH6F47KIHYBDRUEFZ2ZZ" localSheetId="5" hidden="1">#REF!</definedName>
    <definedName name="BExEW8HFKH6F47KIHYBDRUEFZ2ZZ" localSheetId="10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4" hidden="1">#REF!</definedName>
    <definedName name="BExEW8HFKH6F47KIHYBDRUEFZ2ZZ" localSheetId="9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7" hidden="1">#REF!</definedName>
    <definedName name="BExEWB6JHMITZPXHB6JATOCLLKLJ" localSheetId="5" hidden="1">#REF!</definedName>
    <definedName name="BExEWB6JHMITZPXHB6JATOCLLKLJ" localSheetId="10" hidden="1">#REF!</definedName>
    <definedName name="BExEWB6JHMITZPXHB6JATOCLLKLJ" localSheetId="3" hidden="1">#REF!</definedName>
    <definedName name="BExEWB6JHMITZPXHB6JATOCLLKLJ" localSheetId="1" hidden="1">#REF!</definedName>
    <definedName name="BExEWB6JHMITZPXHB6JATOCLLKLJ" localSheetId="4" hidden="1">#REF!</definedName>
    <definedName name="BExEWB6JHMITZPXHB6JATOCLLKLJ" localSheetId="9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7" hidden="1">#REF!</definedName>
    <definedName name="BExEWNBGQS1U2LW3W84T4LSJ9K00" localSheetId="5" hidden="1">#REF!</definedName>
    <definedName name="BExEWNBGQS1U2LW3W84T4LSJ9K00" localSheetId="10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4" hidden="1">#REF!</definedName>
    <definedName name="BExEWNBGQS1U2LW3W84T4LSJ9K00" localSheetId="9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7" hidden="1">#REF!</definedName>
    <definedName name="BExEWO7STL7HNZSTY8VQBPTX1WK6" localSheetId="5" hidden="1">#REF!</definedName>
    <definedName name="BExEWO7STL7HNZSTY8VQBPTX1WK6" localSheetId="1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4" hidden="1">#REF!</definedName>
    <definedName name="BExEWO7STL7HNZSTY8VQBPTX1WK6" localSheetId="9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7" hidden="1">#REF!</definedName>
    <definedName name="BExEWQ0M1N3KMKTDJ73H10QSG4W1" localSheetId="5" hidden="1">#REF!</definedName>
    <definedName name="BExEWQ0M1N3KMKTDJ73H10QSG4W1" localSheetId="10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4" hidden="1">#REF!</definedName>
    <definedName name="BExEWQ0M1N3KMKTDJ73H10QSG4W1" localSheetId="9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7" hidden="1">#REF!</definedName>
    <definedName name="BExEX43OR6NH8GF32YY2ZB6Y8WGP" localSheetId="5" hidden="1">#REF!</definedName>
    <definedName name="BExEX43OR6NH8GF32YY2ZB6Y8WGP" localSheetId="10" hidden="1">#REF!</definedName>
    <definedName name="BExEX43OR6NH8GF32YY2ZB6Y8WGP" localSheetId="3" hidden="1">#REF!</definedName>
    <definedName name="BExEX43OR6NH8GF32YY2ZB6Y8WGP" localSheetId="1" hidden="1">#REF!</definedName>
    <definedName name="BExEX43OR6NH8GF32YY2ZB6Y8WGP" localSheetId="4" hidden="1">#REF!</definedName>
    <definedName name="BExEX43OR6NH8GF32YY2ZB6Y8WGP" localSheetId="9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7" hidden="1">#REF!</definedName>
    <definedName name="BExEX85F3OSW8NSCYGYPS9372Z1Q" localSheetId="5" hidden="1">#REF!</definedName>
    <definedName name="BExEX85F3OSW8NSCYGYPS9372Z1Q" localSheetId="10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4" hidden="1">#REF!</definedName>
    <definedName name="BExEX85F3OSW8NSCYGYPS9372Z1Q" localSheetId="9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7" hidden="1">#REF!</definedName>
    <definedName name="BExEX9HWY2G6928ZVVVQF77QCM2C" localSheetId="5" hidden="1">#REF!</definedName>
    <definedName name="BExEX9HWY2G6928ZVVVQF77QCM2C" localSheetId="10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4" hidden="1">#REF!</definedName>
    <definedName name="BExEX9HWY2G6928ZVVVQF77QCM2C" localSheetId="9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7" hidden="1">#REF!</definedName>
    <definedName name="BExEXBQWAYKMVBRJRHB8PFCSYFVN" localSheetId="5" hidden="1">#REF!</definedName>
    <definedName name="BExEXBQWAYKMVBRJRHB8PFCSYFVN" localSheetId="10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4" hidden="1">#REF!</definedName>
    <definedName name="BExEXBQWAYKMVBRJRHB8PFCSYFVN" localSheetId="9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7" hidden="1">#REF!</definedName>
    <definedName name="BExEXGE2TE9MQWLQVHL7XGQWL102" localSheetId="5" hidden="1">#REF!</definedName>
    <definedName name="BExEXGE2TE9MQWLQVHL7XGQWL102" localSheetId="10" hidden="1">#REF!</definedName>
    <definedName name="BExEXGE2TE9MQWLQVHL7XGQWL102" localSheetId="3" hidden="1">#REF!</definedName>
    <definedName name="BExEXGE2TE9MQWLQVHL7XGQWL102" localSheetId="1" hidden="1">#REF!</definedName>
    <definedName name="BExEXGE2TE9MQWLQVHL7XGQWL102" localSheetId="4" hidden="1">#REF!</definedName>
    <definedName name="BExEXGE2TE9MQWLQVHL7XGQWL102" localSheetId="9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7" hidden="1">#REF!</definedName>
    <definedName name="BExEXRBZ0DI9E2UFLLKYWGN66B61" localSheetId="5" hidden="1">#REF!</definedName>
    <definedName name="BExEXRBZ0DI9E2UFLLKYWGN66B61" localSheetId="10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4" hidden="1">#REF!</definedName>
    <definedName name="BExEXRBZ0DI9E2UFLLKYWGN66B61" localSheetId="9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7" hidden="1">#REF!</definedName>
    <definedName name="BExEXW4FSOZ9C2SZSQIAA3W82I5K" localSheetId="5" hidden="1">#REF!</definedName>
    <definedName name="BExEXW4FSOZ9C2SZSQIAA3W82I5K" localSheetId="10" hidden="1">#REF!</definedName>
    <definedName name="BExEXW4FSOZ9C2SZSQIAA3W82I5K" localSheetId="3" hidden="1">#REF!</definedName>
    <definedName name="BExEXW4FSOZ9C2SZSQIAA3W82I5K" localSheetId="1" hidden="1">#REF!</definedName>
    <definedName name="BExEXW4FSOZ9C2SZSQIAA3W82I5K" localSheetId="4" hidden="1">#REF!</definedName>
    <definedName name="BExEXW4FSOZ9C2SZSQIAA3W82I5K" localSheetId="9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7" hidden="1">#REF!</definedName>
    <definedName name="BExEXZ4H2ZUNEW5I6I74GK08QAQC" localSheetId="5" hidden="1">#REF!</definedName>
    <definedName name="BExEXZ4H2ZUNEW5I6I74GK08QAQC" localSheetId="10" hidden="1">#REF!</definedName>
    <definedName name="BExEXZ4H2ZUNEW5I6I74GK08QAQC" localSheetId="3" hidden="1">#REF!</definedName>
    <definedName name="BExEXZ4H2ZUNEW5I6I74GK08QAQC" localSheetId="1" hidden="1">#REF!</definedName>
    <definedName name="BExEXZ4H2ZUNEW5I6I74GK08QAQC" localSheetId="4" hidden="1">#REF!</definedName>
    <definedName name="BExEXZ4H2ZUNEW5I6I74GK08QAQC" localSheetId="9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7" hidden="1">#REF!</definedName>
    <definedName name="BExEY42GK80HA9M84NTZ3NV9K2VI" localSheetId="5" hidden="1">#REF!</definedName>
    <definedName name="BExEY42GK80HA9M84NTZ3NV9K2VI" localSheetId="10" hidden="1">#REF!</definedName>
    <definedName name="BExEY42GK80HA9M84NTZ3NV9K2VI" localSheetId="3" hidden="1">#REF!</definedName>
    <definedName name="BExEY42GK80HA9M84NTZ3NV9K2VI" localSheetId="1" hidden="1">#REF!</definedName>
    <definedName name="BExEY42GK80HA9M84NTZ3NV9K2VI" localSheetId="4" hidden="1">#REF!</definedName>
    <definedName name="BExEY42GK80HA9M84NTZ3NV9K2VI" localSheetId="9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7" hidden="1">#REF!</definedName>
    <definedName name="BExEYLG9FL9V1JPPNZ3FUDNSEJ4V" localSheetId="5" hidden="1">#REF!</definedName>
    <definedName name="BExEYLG9FL9V1JPPNZ3FUDNSEJ4V" localSheetId="10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4" hidden="1">#REF!</definedName>
    <definedName name="BExEYLG9FL9V1JPPNZ3FUDNSEJ4V" localSheetId="9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7" hidden="1">#REF!</definedName>
    <definedName name="BExEYOW8C1B3OUUCIGEC7L8OOW1Z" localSheetId="5" hidden="1">#REF!</definedName>
    <definedName name="BExEYOW8C1B3OUUCIGEC7L8OOW1Z" localSheetId="10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4" hidden="1">#REF!</definedName>
    <definedName name="BExEYOW8C1B3OUUCIGEC7L8OOW1Z" localSheetId="9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7" hidden="1">#REF!</definedName>
    <definedName name="BExEYPCI2LT224YS4M3T50V85FAG" localSheetId="5" hidden="1">#REF!</definedName>
    <definedName name="BExEYPCI2LT224YS4M3T50V85FAG" localSheetId="10" hidden="1">#REF!</definedName>
    <definedName name="BExEYPCI2LT224YS4M3T50V85FAG" localSheetId="3" hidden="1">#REF!</definedName>
    <definedName name="BExEYPCI2LT224YS4M3T50V85FAG" localSheetId="1" hidden="1">#REF!</definedName>
    <definedName name="BExEYPCI2LT224YS4M3T50V85FAG" localSheetId="4" hidden="1">#REF!</definedName>
    <definedName name="BExEYPCI2LT224YS4M3T50V85FAG" localSheetId="9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7" hidden="1">#REF!</definedName>
    <definedName name="BExEYUQJXZT6N5HJH8ACJF6SRWEE" localSheetId="5" hidden="1">#REF!</definedName>
    <definedName name="BExEYUQJXZT6N5HJH8ACJF6SRWEE" localSheetId="10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4" hidden="1">#REF!</definedName>
    <definedName name="BExEYUQJXZT6N5HJH8ACJF6SRWEE" localSheetId="9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7" hidden="1">#REF!</definedName>
    <definedName name="BExEYYC7KLO4XJQW9GMGVVJQXF4C" localSheetId="5" hidden="1">#REF!</definedName>
    <definedName name="BExEYYC7KLO4XJQW9GMGVVJQXF4C" localSheetId="10" hidden="1">#REF!</definedName>
    <definedName name="BExEYYC7KLO4XJQW9GMGVVJQXF4C" localSheetId="3" hidden="1">#REF!</definedName>
    <definedName name="BExEYYC7KLO4XJQW9GMGVVJQXF4C" localSheetId="1" hidden="1">#REF!</definedName>
    <definedName name="BExEYYC7KLO4XJQW9GMGVVJQXF4C" localSheetId="4" hidden="1">#REF!</definedName>
    <definedName name="BExEYYC7KLO4XJQW9GMGVVJQXF4C" localSheetId="9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7" hidden="1">#REF!</definedName>
    <definedName name="BExEZ1S6VZCG01ZPLBSS9Z1SBOJ2" localSheetId="5" hidden="1">#REF!</definedName>
    <definedName name="BExEZ1S6VZCG01ZPLBSS9Z1SBOJ2" localSheetId="10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4" hidden="1">#REF!</definedName>
    <definedName name="BExEZ1S6VZCG01ZPLBSS9Z1SBOJ2" localSheetId="9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7" hidden="1">#REF!</definedName>
    <definedName name="BExEZ6KV8TDKOO0Y66LSH9DCFW5M" localSheetId="5" hidden="1">#REF!</definedName>
    <definedName name="BExEZ6KV8TDKOO0Y66LSH9DCFW5M" localSheetId="10" hidden="1">#REF!</definedName>
    <definedName name="BExEZ6KV8TDKOO0Y66LSH9DCFW5M" localSheetId="3" hidden="1">#REF!</definedName>
    <definedName name="BExEZ6KV8TDKOO0Y66LSH9DCFW5M" localSheetId="1" hidden="1">#REF!</definedName>
    <definedName name="BExEZ6KV8TDKOO0Y66LSH9DCFW5M" localSheetId="4" hidden="1">#REF!</definedName>
    <definedName name="BExEZ6KV8TDKOO0Y66LSH9DCFW5M" localSheetId="9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7" hidden="1">#REF!</definedName>
    <definedName name="BExEZGBFNJR8DLPN0V11AU22L6WY" localSheetId="5" hidden="1">#REF!</definedName>
    <definedName name="BExEZGBFNJR8DLPN0V11AU22L6WY" localSheetId="10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4" hidden="1">#REF!</definedName>
    <definedName name="BExEZGBFNJR8DLPN0V11AU22L6WY" localSheetId="9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7" hidden="1">#REF!</definedName>
    <definedName name="BExEZVR61GWO1ZM3XHWUKRJJMQXV" localSheetId="5" hidden="1">#REF!</definedName>
    <definedName name="BExEZVR61GWO1ZM3XHWUKRJJMQXV" localSheetId="10" hidden="1">#REF!</definedName>
    <definedName name="BExEZVR61GWO1ZM3XHWUKRJJMQXV" localSheetId="3" hidden="1">#REF!</definedName>
    <definedName name="BExEZVR61GWO1ZM3XHWUKRJJMQXV" localSheetId="1" hidden="1">#REF!</definedName>
    <definedName name="BExEZVR61GWO1ZM3XHWUKRJJMQXV" localSheetId="4" hidden="1">#REF!</definedName>
    <definedName name="BExEZVR61GWO1ZM3XHWUKRJJMQXV" localSheetId="9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7" hidden="1">#REF!</definedName>
    <definedName name="BExF02Y3V3QEPO2XLDSK47APK9XJ" localSheetId="5" hidden="1">#REF!</definedName>
    <definedName name="BExF02Y3V3QEPO2XLDSK47APK9XJ" localSheetId="10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4" hidden="1">#REF!</definedName>
    <definedName name="BExF02Y3V3QEPO2XLDSK47APK9XJ" localSheetId="9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7" hidden="1">#REF!</definedName>
    <definedName name="BExF03E824NHBODFUZ3PZ5HLF85X" localSheetId="5" hidden="1">#REF!</definedName>
    <definedName name="BExF03E824NHBODFUZ3PZ5HLF85X" localSheetId="10" hidden="1">#REF!</definedName>
    <definedName name="BExF03E824NHBODFUZ3PZ5HLF85X" localSheetId="3" hidden="1">#REF!</definedName>
    <definedName name="BExF03E824NHBODFUZ3PZ5HLF85X" localSheetId="1" hidden="1">#REF!</definedName>
    <definedName name="BExF03E824NHBODFUZ3PZ5HLF85X" localSheetId="4" hidden="1">#REF!</definedName>
    <definedName name="BExF03E824NHBODFUZ3PZ5HLF85X" localSheetId="9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7" hidden="1">#REF!</definedName>
    <definedName name="BExF09OS91RT7N7IW8JLMZ121ZP3" localSheetId="5" hidden="1">#REF!</definedName>
    <definedName name="BExF09OS91RT7N7IW8JLMZ121ZP3" localSheetId="10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4" hidden="1">#REF!</definedName>
    <definedName name="BExF09OS91RT7N7IW8JLMZ121ZP3" localSheetId="9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7" hidden="1">#REF!</definedName>
    <definedName name="BExF0D4SEQ7RRCAER8UQKUJ4HH0Q" localSheetId="5" hidden="1">#REF!</definedName>
    <definedName name="BExF0D4SEQ7RRCAER8UQKUJ4HH0Q" localSheetId="10" hidden="1">#REF!</definedName>
    <definedName name="BExF0D4SEQ7RRCAER8UQKUJ4HH0Q" localSheetId="3" hidden="1">#REF!</definedName>
    <definedName name="BExF0D4SEQ7RRCAER8UQKUJ4HH0Q" localSheetId="1" hidden="1">#REF!</definedName>
    <definedName name="BExF0D4SEQ7RRCAER8UQKUJ4HH0Q" localSheetId="4" hidden="1">#REF!</definedName>
    <definedName name="BExF0D4SEQ7RRCAER8UQKUJ4HH0Q" localSheetId="9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7" hidden="1">#REF!</definedName>
    <definedName name="BExF0D4Z97PCG5JI9CC2TFB553AX" localSheetId="5" hidden="1">#REF!</definedName>
    <definedName name="BExF0D4Z97PCG5JI9CC2TFB553AX" localSheetId="10" hidden="1">#REF!</definedName>
    <definedName name="BExF0D4Z97PCG5JI9CC2TFB553AX" localSheetId="3" hidden="1">#REF!</definedName>
    <definedName name="BExF0D4Z97PCG5JI9CC2TFB553AX" localSheetId="1" hidden="1">#REF!</definedName>
    <definedName name="BExF0D4Z97PCG5JI9CC2TFB553AX" localSheetId="4" hidden="1">#REF!</definedName>
    <definedName name="BExF0D4Z97PCG5JI9CC2TFB553AX" localSheetId="9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7" hidden="1">#REF!</definedName>
    <definedName name="BExF0DAB1PUE0V936NFEK68CCKTJ" localSheetId="5" hidden="1">#REF!</definedName>
    <definedName name="BExF0DAB1PUE0V936NFEK68CCKTJ" localSheetId="10" hidden="1">#REF!</definedName>
    <definedName name="BExF0DAB1PUE0V936NFEK68CCKTJ" localSheetId="3" hidden="1">#REF!</definedName>
    <definedName name="BExF0DAB1PUE0V936NFEK68CCKTJ" localSheetId="1" hidden="1">#REF!</definedName>
    <definedName name="BExF0DAB1PUE0V936NFEK68CCKTJ" localSheetId="4" hidden="1">#REF!</definedName>
    <definedName name="BExF0DAB1PUE0V936NFEK68CCKTJ" localSheetId="9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7" hidden="1">#REF!</definedName>
    <definedName name="BExF0LOEHV42P2DV7QL8O7HOQ3N9" localSheetId="5" hidden="1">#REF!</definedName>
    <definedName name="BExF0LOEHV42P2DV7QL8O7HOQ3N9" localSheetId="10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4" hidden="1">#REF!</definedName>
    <definedName name="BExF0LOEHV42P2DV7QL8O7HOQ3N9" localSheetId="9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7" hidden="1">#REF!</definedName>
    <definedName name="BExF0QRT0ZP2578DKKC9SRW40F5L" localSheetId="5" hidden="1">#REF!</definedName>
    <definedName name="BExF0QRT0ZP2578DKKC9SRW40F5L" localSheetId="10" hidden="1">#REF!</definedName>
    <definedName name="BExF0QRT0ZP2578DKKC9SRW40F5L" localSheetId="3" hidden="1">#REF!</definedName>
    <definedName name="BExF0QRT0ZP2578DKKC9SRW40F5L" localSheetId="1" hidden="1">#REF!</definedName>
    <definedName name="BExF0QRT0ZP2578DKKC9SRW40F5L" localSheetId="4" hidden="1">#REF!</definedName>
    <definedName name="BExF0QRT0ZP2578DKKC9SRW40F5L" localSheetId="9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7" hidden="1">#REF!</definedName>
    <definedName name="BExF0WRM9VO25RLSO03ZOCE8H7K5" localSheetId="5" hidden="1">#REF!</definedName>
    <definedName name="BExF0WRM9VO25RLSO03ZOCE8H7K5" localSheetId="10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4" hidden="1">#REF!</definedName>
    <definedName name="BExF0WRM9VO25RLSO03ZOCE8H7K5" localSheetId="9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7" hidden="1">#REF!</definedName>
    <definedName name="BExF0ZRI7W4RSLIDLHTSM0AWXO3S" localSheetId="5" hidden="1">#REF!</definedName>
    <definedName name="BExF0ZRI7W4RSLIDLHTSM0AWXO3S" localSheetId="10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4" hidden="1">#REF!</definedName>
    <definedName name="BExF0ZRI7W4RSLIDLHTSM0AWXO3S" localSheetId="9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7" hidden="1">#REF!</definedName>
    <definedName name="BExF19CT3MMZZ2T5EWMDNG3UOJ01" localSheetId="5" hidden="1">#REF!</definedName>
    <definedName name="BExF19CT3MMZZ2T5EWMDNG3UOJ01" localSheetId="10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4" hidden="1">#REF!</definedName>
    <definedName name="BExF19CT3MMZZ2T5EWMDNG3UOJ01" localSheetId="9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7" hidden="1">#REF!</definedName>
    <definedName name="BExF1C1VNHJBRW2XQKVSL1KSLFZ8" localSheetId="5" hidden="1">#REF!</definedName>
    <definedName name="BExF1C1VNHJBRW2XQKVSL1KSLFZ8" localSheetId="10" hidden="1">#REF!</definedName>
    <definedName name="BExF1C1VNHJBRW2XQKVSL1KSLFZ8" localSheetId="3" hidden="1">#REF!</definedName>
    <definedName name="BExF1C1VNHJBRW2XQKVSL1KSLFZ8" localSheetId="1" hidden="1">#REF!</definedName>
    <definedName name="BExF1C1VNHJBRW2XQKVSL1KSLFZ8" localSheetId="4" hidden="1">#REF!</definedName>
    <definedName name="BExF1C1VNHJBRW2XQKVSL1KSLFZ8" localSheetId="9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7" hidden="1">#REF!</definedName>
    <definedName name="BExF1M38U6NX17YJA8YU359B5Z4M" localSheetId="5" hidden="1">#REF!</definedName>
    <definedName name="BExF1M38U6NX17YJA8YU359B5Z4M" localSheetId="10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4" hidden="1">#REF!</definedName>
    <definedName name="BExF1M38U6NX17YJA8YU359B5Z4M" localSheetId="9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7" hidden="1">#REF!</definedName>
    <definedName name="BExF1MU4W3NPEY0OHRDWP5IANCBB" localSheetId="5" hidden="1">#REF!</definedName>
    <definedName name="BExF1MU4W3NPEY0OHRDWP5IANCBB" localSheetId="10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4" hidden="1">#REF!</definedName>
    <definedName name="BExF1MU4W3NPEY0OHRDWP5IANCBB" localSheetId="9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7" hidden="1">#REF!</definedName>
    <definedName name="BExF1MZN8MWMOKOARHJ1QAF9HPGT" localSheetId="5" hidden="1">#REF!</definedName>
    <definedName name="BExF1MZN8MWMOKOARHJ1QAF9HPGT" localSheetId="10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4" hidden="1">#REF!</definedName>
    <definedName name="BExF1MZN8MWMOKOARHJ1QAF9HPGT" localSheetId="9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7" hidden="1">#REF!</definedName>
    <definedName name="BExF1US4ZIQYSU5LBFYNRA9N0K2O" localSheetId="5" hidden="1">#REF!</definedName>
    <definedName name="BExF1US4ZIQYSU5LBFYNRA9N0K2O" localSheetId="10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4" hidden="1">#REF!</definedName>
    <definedName name="BExF1US4ZIQYSU5LBFYNRA9N0K2O" localSheetId="9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7" hidden="1">#REF!</definedName>
    <definedName name="BExF272JNPJCK1XLBG016XXBVFO8" localSheetId="5" hidden="1">#REF!</definedName>
    <definedName name="BExF272JNPJCK1XLBG016XXBVFO8" localSheetId="10" hidden="1">#REF!</definedName>
    <definedName name="BExF272JNPJCK1XLBG016XXBVFO8" localSheetId="3" hidden="1">#REF!</definedName>
    <definedName name="BExF272JNPJCK1XLBG016XXBVFO8" localSheetId="1" hidden="1">#REF!</definedName>
    <definedName name="BExF272JNPJCK1XLBG016XXBVFO8" localSheetId="4" hidden="1">#REF!</definedName>
    <definedName name="BExF272JNPJCK1XLBG016XXBVFO8" localSheetId="9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7" hidden="1">#REF!</definedName>
    <definedName name="BExF2CWZN6E87RGTBMD4YQI2QT7R" localSheetId="5" hidden="1">#REF!</definedName>
    <definedName name="BExF2CWZN6E87RGTBMD4YQI2QT7R" localSheetId="10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4" hidden="1">#REF!</definedName>
    <definedName name="BExF2CWZN6E87RGTBMD4YQI2QT7R" localSheetId="9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7" hidden="1">#REF!</definedName>
    <definedName name="BExF2DYO1WQ7GMXSTAQRDBW1NSFG" localSheetId="5" hidden="1">#REF!</definedName>
    <definedName name="BExF2DYO1WQ7GMXSTAQRDBW1NSFG" localSheetId="10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4" hidden="1">#REF!</definedName>
    <definedName name="BExF2DYO1WQ7GMXSTAQRDBW1NSFG" localSheetId="9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7" hidden="1">#REF!</definedName>
    <definedName name="BExF2H9D3MC9XKLPZ6VIP4F7G4YN" localSheetId="5" hidden="1">#REF!</definedName>
    <definedName name="BExF2H9D3MC9XKLPZ6VIP4F7G4YN" localSheetId="10" hidden="1">#REF!</definedName>
    <definedName name="BExF2H9D3MC9XKLPZ6VIP4F7G4YN" localSheetId="3" hidden="1">#REF!</definedName>
    <definedName name="BExF2H9D3MC9XKLPZ6VIP4F7G4YN" localSheetId="1" hidden="1">#REF!</definedName>
    <definedName name="BExF2H9D3MC9XKLPZ6VIP4F7G4YN" localSheetId="4" hidden="1">#REF!</definedName>
    <definedName name="BExF2H9D3MC9XKLPZ6VIP4F7G4YN" localSheetId="9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7" hidden="1">#REF!</definedName>
    <definedName name="BExF2MSWNUY9Z6BZJQZ538PPTION" localSheetId="5" hidden="1">#REF!</definedName>
    <definedName name="BExF2MSWNUY9Z6BZJQZ538PPTION" localSheetId="10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4" hidden="1">#REF!</definedName>
    <definedName name="BExF2MSWNUY9Z6BZJQZ538PPTION" localSheetId="9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7" hidden="1">#REF!</definedName>
    <definedName name="BExF2QZYWHTYGUTTXR15CKCV3LS7" localSheetId="5" hidden="1">#REF!</definedName>
    <definedName name="BExF2QZYWHTYGUTTXR15CKCV3LS7" localSheetId="10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4" hidden="1">#REF!</definedName>
    <definedName name="BExF2QZYWHTYGUTTXR15CKCV3LS7" localSheetId="9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7" hidden="1">#REF!</definedName>
    <definedName name="BExF2T8Y6TSJ74RMSZOA9CEH4OZ6" localSheetId="5" hidden="1">#REF!</definedName>
    <definedName name="BExF2T8Y6TSJ74RMSZOA9CEH4OZ6" localSheetId="10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4" hidden="1">#REF!</definedName>
    <definedName name="BExF2T8Y6TSJ74RMSZOA9CEH4OZ6" localSheetId="9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7" hidden="1">#REF!</definedName>
    <definedName name="BExF31N3YM4F37EOOY8M8VI1KXN8" localSheetId="5" hidden="1">#REF!</definedName>
    <definedName name="BExF31N3YM4F37EOOY8M8VI1KXN8" localSheetId="10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4" hidden="1">#REF!</definedName>
    <definedName name="BExF31N3YM4F37EOOY8M8VI1KXN8" localSheetId="9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7" hidden="1">#REF!</definedName>
    <definedName name="BExF37C1YKBT79Z9SOJAG5MXQGTU" localSheetId="5" hidden="1">#REF!</definedName>
    <definedName name="BExF37C1YKBT79Z9SOJAG5MXQGTU" localSheetId="10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4" hidden="1">#REF!</definedName>
    <definedName name="BExF37C1YKBT79Z9SOJAG5MXQGTU" localSheetId="9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7" hidden="1">#REF!</definedName>
    <definedName name="BExF3A6HPA6DGYALZNHHJPMCUYZR" localSheetId="5" hidden="1">#REF!</definedName>
    <definedName name="BExF3A6HPA6DGYALZNHHJPMCUYZR" localSheetId="10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4" hidden="1">#REF!</definedName>
    <definedName name="BExF3A6HPA6DGYALZNHHJPMCUYZR" localSheetId="9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7" hidden="1">#REF!</definedName>
    <definedName name="BExF3GMJW5D7066GYKTMM3CVH1HE" localSheetId="5" hidden="1">#REF!</definedName>
    <definedName name="BExF3GMJW5D7066GYKTMM3CVH1HE" localSheetId="10" hidden="1">#REF!</definedName>
    <definedName name="BExF3GMJW5D7066GYKTMM3CVH1HE" localSheetId="3" hidden="1">#REF!</definedName>
    <definedName name="BExF3GMJW5D7066GYKTMM3CVH1HE" localSheetId="1" hidden="1">#REF!</definedName>
    <definedName name="BExF3GMJW5D7066GYKTMM3CVH1HE" localSheetId="4" hidden="1">#REF!</definedName>
    <definedName name="BExF3GMJW5D7066GYKTMM3CVH1HE" localSheetId="9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7" hidden="1">#REF!</definedName>
    <definedName name="BExF3I9T44X7DV9HHV51DVDDPPZG" localSheetId="5" hidden="1">#REF!</definedName>
    <definedName name="BExF3I9T44X7DV9HHV51DVDDPPZG" localSheetId="10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4" hidden="1">#REF!</definedName>
    <definedName name="BExF3I9T44X7DV9HHV51DVDDPPZG" localSheetId="9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7" hidden="1">#REF!</definedName>
    <definedName name="BExF3IKLZ35F2D4DI7R7P7NZLVC3" localSheetId="5" hidden="1">#REF!</definedName>
    <definedName name="BExF3IKLZ35F2D4DI7R7P7NZLVC3" localSheetId="10" hidden="1">#REF!</definedName>
    <definedName name="BExF3IKLZ35F2D4DI7R7P7NZLVC3" localSheetId="3" hidden="1">#REF!</definedName>
    <definedName name="BExF3IKLZ35F2D4DI7R7P7NZLVC3" localSheetId="1" hidden="1">#REF!</definedName>
    <definedName name="BExF3IKLZ35F2D4DI7R7P7NZLVC3" localSheetId="4" hidden="1">#REF!</definedName>
    <definedName name="BExF3IKLZ35F2D4DI7R7P7NZLVC3" localSheetId="9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7" hidden="1">#REF!</definedName>
    <definedName name="BExF3JMFX5DILOIFUDIO1HZUK875" localSheetId="5" hidden="1">#REF!</definedName>
    <definedName name="BExF3JMFX5DILOIFUDIO1HZUK875" localSheetId="10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4" hidden="1">#REF!</definedName>
    <definedName name="BExF3JMFX5DILOIFUDIO1HZUK875" localSheetId="9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7" hidden="1">#REF!</definedName>
    <definedName name="BExF3KIO2G9LJYXZ61H8PJJ6OQXV" localSheetId="5" hidden="1">#REF!</definedName>
    <definedName name="BExF3KIO2G9LJYXZ61H8PJJ6OQXV" localSheetId="10" hidden="1">#REF!</definedName>
    <definedName name="BExF3KIO2G9LJYXZ61H8PJJ6OQXV" localSheetId="3" hidden="1">#REF!</definedName>
    <definedName name="BExF3KIO2G9LJYXZ61H8PJJ6OQXV" localSheetId="1" hidden="1">#REF!</definedName>
    <definedName name="BExF3KIO2G9LJYXZ61H8PJJ6OQXV" localSheetId="4" hidden="1">#REF!</definedName>
    <definedName name="BExF3KIO2G9LJYXZ61H8PJJ6OQXV" localSheetId="9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7" hidden="1">#REF!</definedName>
    <definedName name="BExF3MGVCZHXDAUDZAGUYESZ3RC8" localSheetId="5" hidden="1">#REF!</definedName>
    <definedName name="BExF3MGVCZHXDAUDZAGUYESZ3RC8" localSheetId="10" hidden="1">#REF!</definedName>
    <definedName name="BExF3MGVCZHXDAUDZAGUYESZ3RC8" localSheetId="3" hidden="1">#REF!</definedName>
    <definedName name="BExF3MGVCZHXDAUDZAGUYESZ3RC8" localSheetId="1" hidden="1">#REF!</definedName>
    <definedName name="BExF3MGVCZHXDAUDZAGUYESZ3RC8" localSheetId="4" hidden="1">#REF!</definedName>
    <definedName name="BExF3MGVCZHXDAUDZAGUYESZ3RC8" localSheetId="9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7" hidden="1">#REF!</definedName>
    <definedName name="BExF3NTC4BGZEM6B87TCFX277QCS" localSheetId="5" hidden="1">#REF!</definedName>
    <definedName name="BExF3NTC4BGZEM6B87TCFX277QCS" localSheetId="10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4" hidden="1">#REF!</definedName>
    <definedName name="BExF3NTC4BGZEM6B87TCFX277QCS" localSheetId="9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7" hidden="1">#REF!</definedName>
    <definedName name="BExF3Q2DOSQI9SIAXB522CN0WBZ7" localSheetId="5" hidden="1">#REF!</definedName>
    <definedName name="BExF3Q2DOSQI9SIAXB522CN0WBZ7" localSheetId="10" hidden="1">#REF!</definedName>
    <definedName name="BExF3Q2DOSQI9SIAXB522CN0WBZ7" localSheetId="3" hidden="1">#REF!</definedName>
    <definedName name="BExF3Q2DOSQI9SIAXB522CN0WBZ7" localSheetId="1" hidden="1">#REF!</definedName>
    <definedName name="BExF3Q2DOSQI9SIAXB522CN0WBZ7" localSheetId="4" hidden="1">#REF!</definedName>
    <definedName name="BExF3Q2DOSQI9SIAXB522CN0WBZ7" localSheetId="9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7" hidden="1">#REF!</definedName>
    <definedName name="BExF3Q7NI90WT31QHYSJDIG0LLLJ" localSheetId="5" hidden="1">#REF!</definedName>
    <definedName name="BExF3Q7NI90WT31QHYSJDIG0LLLJ" localSheetId="10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4" hidden="1">#REF!</definedName>
    <definedName name="BExF3Q7NI90WT31QHYSJDIG0LLLJ" localSheetId="9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7" hidden="1">#REF!</definedName>
    <definedName name="BExF3QD55TIY1MSBSRK9TUJKBEWO" localSheetId="5" hidden="1">#REF!</definedName>
    <definedName name="BExF3QD55TIY1MSBSRK9TUJKBEWO" localSheetId="10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4" hidden="1">#REF!</definedName>
    <definedName name="BExF3QD55TIY1MSBSRK9TUJKBEWO" localSheetId="9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7" hidden="1">#REF!</definedName>
    <definedName name="BExF3QT8J6RIF1L3R700MBSKIOKW" localSheetId="5" hidden="1">#REF!</definedName>
    <definedName name="BExF3QT8J6RIF1L3R700MBSKIOKW" localSheetId="10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4" hidden="1">#REF!</definedName>
    <definedName name="BExF3QT8J6RIF1L3R700MBSKIOKW" localSheetId="9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7" hidden="1">#REF!</definedName>
    <definedName name="BExF42SSBVPMLK2UB3B7FPEIY9TU" localSheetId="5" hidden="1">#REF!</definedName>
    <definedName name="BExF42SSBVPMLK2UB3B7FPEIY9TU" localSheetId="10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4" hidden="1">#REF!</definedName>
    <definedName name="BExF42SSBVPMLK2UB3B7FPEIY9TU" localSheetId="9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7" hidden="1">#REF!</definedName>
    <definedName name="BExF4HXSWB50BKYPWA0HTT8W56H6" localSheetId="5" hidden="1">#REF!</definedName>
    <definedName name="BExF4HXSWB50BKYPWA0HTT8W56H6" localSheetId="10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4" hidden="1">#REF!</definedName>
    <definedName name="BExF4HXSWB50BKYPWA0HTT8W56H6" localSheetId="9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7" hidden="1">#REF!</definedName>
    <definedName name="BExF4J4Y60OUA8GY6YN8XVRUX80A" localSheetId="5" hidden="1">#REF!</definedName>
    <definedName name="BExF4J4Y60OUA8GY6YN8XVRUX80A" localSheetId="10" hidden="1">#REF!</definedName>
    <definedName name="BExF4J4Y60OUA8GY6YN8XVRUX80A" localSheetId="3" hidden="1">#REF!</definedName>
    <definedName name="BExF4J4Y60OUA8GY6YN8XVRUX80A" localSheetId="1" hidden="1">#REF!</definedName>
    <definedName name="BExF4J4Y60OUA8GY6YN8XVRUX80A" localSheetId="4" hidden="1">#REF!</definedName>
    <definedName name="BExF4J4Y60OUA8GY6YN8XVRUX80A" localSheetId="9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7" hidden="1">#REF!</definedName>
    <definedName name="BExF4KHF04IWW4LQ95FHQPFE4Y9K" localSheetId="5" hidden="1">#REF!</definedName>
    <definedName name="BExF4KHF04IWW4LQ95FHQPFE4Y9K" localSheetId="10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4" hidden="1">#REF!</definedName>
    <definedName name="BExF4KHF04IWW4LQ95FHQPFE4Y9K" localSheetId="9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7" hidden="1">#REF!</definedName>
    <definedName name="BExF4MVQM5Y0QRDLDFSKWWTF709C" localSheetId="5" hidden="1">#REF!</definedName>
    <definedName name="BExF4MVQM5Y0QRDLDFSKWWTF709C" localSheetId="10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4" hidden="1">#REF!</definedName>
    <definedName name="BExF4MVQM5Y0QRDLDFSKWWTF709C" localSheetId="9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7" hidden="1">#REF!</definedName>
    <definedName name="BExF4PVMZYV36E8HOYY06J81AMBI" localSheetId="5" hidden="1">#REF!</definedName>
    <definedName name="BExF4PVMZYV36E8HOYY06J81AMBI" localSheetId="10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4" hidden="1">#REF!</definedName>
    <definedName name="BExF4PVMZYV36E8HOYY06J81AMBI" localSheetId="9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7" hidden="1">#REF!</definedName>
    <definedName name="BExF4SF9NEX1FZE9N8EXT89PM54D" localSheetId="5" hidden="1">#REF!</definedName>
    <definedName name="BExF4SF9NEX1FZE9N8EXT89PM54D" localSheetId="10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4" hidden="1">#REF!</definedName>
    <definedName name="BExF4SF9NEX1FZE9N8EXT89PM54D" localSheetId="9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7" hidden="1">#REF!</definedName>
    <definedName name="BExF52GTGP8MHGII4KJ8TJGR8W8U" localSheetId="5" hidden="1">#REF!</definedName>
    <definedName name="BExF52GTGP8MHGII4KJ8TJGR8W8U" localSheetId="10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4" hidden="1">#REF!</definedName>
    <definedName name="BExF52GTGP8MHGII4KJ8TJGR8W8U" localSheetId="9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7" hidden="1">#REF!</definedName>
    <definedName name="BExF57K7L3UC1I2FSAWURR4SN0UN" localSheetId="5" hidden="1">#REF!</definedName>
    <definedName name="BExF57K7L3UC1I2FSAWURR4SN0UN" localSheetId="10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4" hidden="1">#REF!</definedName>
    <definedName name="BExF57K7L3UC1I2FSAWURR4SN0UN" localSheetId="9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7" hidden="1">#REF!</definedName>
    <definedName name="BExF5HR2GFV7O8LKG9SJ4BY78LYA" localSheetId="5" hidden="1">#REF!</definedName>
    <definedName name="BExF5HR2GFV7O8LKG9SJ4BY78LYA" localSheetId="10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4" hidden="1">#REF!</definedName>
    <definedName name="BExF5HR2GFV7O8LKG9SJ4BY78LYA" localSheetId="9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7" hidden="1">#REF!</definedName>
    <definedName name="BExF5ZFO2A29GHWR5ES64Z9OS16J" localSheetId="5" hidden="1">#REF!</definedName>
    <definedName name="BExF5ZFO2A29GHWR5ES64Z9OS16J" localSheetId="10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4" hidden="1">#REF!</definedName>
    <definedName name="BExF5ZFO2A29GHWR5ES64Z9OS16J" localSheetId="9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7" hidden="1">#REF!</definedName>
    <definedName name="BExF63S045JO7H2ZJCBTBVH3SUIF" localSheetId="5" hidden="1">#REF!</definedName>
    <definedName name="BExF63S045JO7H2ZJCBTBVH3SUIF" localSheetId="10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4" hidden="1">#REF!</definedName>
    <definedName name="BExF63S045JO7H2ZJCBTBVH3SUIF" localSheetId="9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7" hidden="1">#REF!</definedName>
    <definedName name="BExF642TEGTXCI9A61ZOONJCB0U1" localSheetId="5" hidden="1">#REF!</definedName>
    <definedName name="BExF642TEGTXCI9A61ZOONJCB0U1" localSheetId="10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4" hidden="1">#REF!</definedName>
    <definedName name="BExF642TEGTXCI9A61ZOONJCB0U1" localSheetId="9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7" hidden="1">#REF!</definedName>
    <definedName name="BExF67O951CF8UJF3KBDNR0E83C1" localSheetId="5" hidden="1">#REF!</definedName>
    <definedName name="BExF67O951CF8UJF3KBDNR0E83C1" localSheetId="10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4" hidden="1">#REF!</definedName>
    <definedName name="BExF67O951CF8UJF3KBDNR0E83C1" localSheetId="9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7" hidden="1">#REF!</definedName>
    <definedName name="BExF6EV7I35NVMIJGYTB6E24YVPA" localSheetId="5" hidden="1">#REF!</definedName>
    <definedName name="BExF6EV7I35NVMIJGYTB6E24YVPA" localSheetId="10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4" hidden="1">#REF!</definedName>
    <definedName name="BExF6EV7I35NVMIJGYTB6E24YVPA" localSheetId="9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7" hidden="1">#REF!</definedName>
    <definedName name="BExF6FGUF393KTMBT40S5BYAFG00" localSheetId="5" hidden="1">#REF!</definedName>
    <definedName name="BExF6FGUF393KTMBT40S5BYAFG00" localSheetId="10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4" hidden="1">#REF!</definedName>
    <definedName name="BExF6FGUF393KTMBT40S5BYAFG00" localSheetId="9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7" hidden="1">#REF!</definedName>
    <definedName name="BExF6GNYXWY8A0SY4PW1B6KJMMTM" localSheetId="5" hidden="1">#REF!</definedName>
    <definedName name="BExF6GNYXWY8A0SY4PW1B6KJMMTM" localSheetId="1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4" hidden="1">#REF!</definedName>
    <definedName name="BExF6GNYXWY8A0SY4PW1B6KJMMTM" localSheetId="9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7" hidden="1">#REF!</definedName>
    <definedName name="BExF6IB8K74Z0AFT05GPOKKZW7C9" localSheetId="5" hidden="1">#REF!</definedName>
    <definedName name="BExF6IB8K74Z0AFT05GPOKKZW7C9" localSheetId="10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4" hidden="1">#REF!</definedName>
    <definedName name="BExF6IB8K74Z0AFT05GPOKKZW7C9" localSheetId="9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7" hidden="1">#REF!</definedName>
    <definedName name="BExF6NUXJI11W2IAZNAM1QWC0459" localSheetId="5" hidden="1">#REF!</definedName>
    <definedName name="BExF6NUXJI11W2IAZNAM1QWC0459" localSheetId="10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4" hidden="1">#REF!</definedName>
    <definedName name="BExF6NUXJI11W2IAZNAM1QWC0459" localSheetId="9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7" hidden="1">#REF!</definedName>
    <definedName name="BExF6RR76KNVIXGJOVFO8GDILKGZ" localSheetId="5" hidden="1">#REF!</definedName>
    <definedName name="BExF6RR76KNVIXGJOVFO8GDILKGZ" localSheetId="10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4" hidden="1">#REF!</definedName>
    <definedName name="BExF6RR76KNVIXGJOVFO8GDILKGZ" localSheetId="9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7" hidden="1">#REF!</definedName>
    <definedName name="BExF6ZE8D5CMPJPRWT6S4HM56LPF" localSheetId="5" hidden="1">#REF!</definedName>
    <definedName name="BExF6ZE8D5CMPJPRWT6S4HM56LPF" localSheetId="10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4" hidden="1">#REF!</definedName>
    <definedName name="BExF6ZE8D5CMPJPRWT6S4HM56LPF" localSheetId="9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7" hidden="1">#REF!</definedName>
    <definedName name="BExF76FV8SF7AJK7B35AL7VTZF6D" localSheetId="5" hidden="1">#REF!</definedName>
    <definedName name="BExF76FV8SF7AJK7B35AL7VTZF6D" localSheetId="10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4" hidden="1">#REF!</definedName>
    <definedName name="BExF76FV8SF7AJK7B35AL7VTZF6D" localSheetId="9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7" hidden="1">#REF!</definedName>
    <definedName name="BExF7EOIMC1OYL1N7835KGOI0FIZ" localSheetId="5" hidden="1">#REF!</definedName>
    <definedName name="BExF7EOIMC1OYL1N7835KGOI0FIZ" localSheetId="10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4" hidden="1">#REF!</definedName>
    <definedName name="BExF7EOIMC1OYL1N7835KGOI0FIZ" localSheetId="9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7" hidden="1">#REF!</definedName>
    <definedName name="BExF7K88K7ASGV6RAOAGH52G04VR" localSheetId="5" hidden="1">#REF!</definedName>
    <definedName name="BExF7K88K7ASGV6RAOAGH52G04VR" localSheetId="10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4" hidden="1">#REF!</definedName>
    <definedName name="BExF7K88K7ASGV6RAOAGH52G04VR" localSheetId="9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7" hidden="1">#REF!</definedName>
    <definedName name="BExF7OVDRP3LHNAF2CX4V84CKKIR" localSheetId="5" hidden="1">#REF!</definedName>
    <definedName name="BExF7OVDRP3LHNAF2CX4V84CKKIR" localSheetId="10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4" hidden="1">#REF!</definedName>
    <definedName name="BExF7OVDRP3LHNAF2CX4V84CKKIR" localSheetId="9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7" hidden="1">#REF!</definedName>
    <definedName name="BExF7QO41X2A2SL8UXDNP99GY7U9" localSheetId="5" hidden="1">#REF!</definedName>
    <definedName name="BExF7QO41X2A2SL8UXDNP99GY7U9" localSheetId="10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4" hidden="1">#REF!</definedName>
    <definedName name="BExF7QO41X2A2SL8UXDNP99GY7U9" localSheetId="9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7" hidden="1">#REF!</definedName>
    <definedName name="BExF7QYWRJ8S4SID84VVXH3TN7X8" localSheetId="5" hidden="1">#REF!</definedName>
    <definedName name="BExF7QYWRJ8S4SID84VVXH3TN7X8" localSheetId="10" hidden="1">#REF!</definedName>
    <definedName name="BExF7QYWRJ8S4SID84VVXH3TN7X8" localSheetId="3" hidden="1">#REF!</definedName>
    <definedName name="BExF7QYWRJ8S4SID84VVXH3TN7X8" localSheetId="1" hidden="1">#REF!</definedName>
    <definedName name="BExF7QYWRJ8S4SID84VVXH3TN7X8" localSheetId="4" hidden="1">#REF!</definedName>
    <definedName name="BExF7QYWRJ8S4SID84VVXH3TN7X8" localSheetId="9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7" hidden="1">#REF!</definedName>
    <definedName name="BExF81GI8B8WBHXFTET68A9358BR" localSheetId="5" hidden="1">#REF!</definedName>
    <definedName name="BExF81GI8B8WBHXFTET68A9358BR" localSheetId="10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4" hidden="1">#REF!</definedName>
    <definedName name="BExF81GI8B8WBHXFTET68A9358BR" localSheetId="9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7" hidden="1">#REF!</definedName>
    <definedName name="BExGKN1EUJWHOYSSFY4XX6T9QVV5" localSheetId="5" hidden="1">#REF!</definedName>
    <definedName name="BExGKN1EUJWHOYSSFY4XX6T9QVV5" localSheetId="10" hidden="1">#REF!</definedName>
    <definedName name="BExGKN1EUJWHOYSSFY4XX6T9QVV5" localSheetId="3" hidden="1">#REF!</definedName>
    <definedName name="BExGKN1EUJWHOYSSFY4XX6T9QVV5" localSheetId="1" hidden="1">#REF!</definedName>
    <definedName name="BExGKN1EUJWHOYSSFY4XX6T9QVV5" localSheetId="4" hidden="1">#REF!</definedName>
    <definedName name="BExGKN1EUJWHOYSSFY4XX6T9QVV5" localSheetId="9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7" hidden="1">#REF!</definedName>
    <definedName name="BExGL97US0Y3KXXASUTVR26XLT70" localSheetId="5" hidden="1">#REF!</definedName>
    <definedName name="BExGL97US0Y3KXXASUTVR26XLT70" localSheetId="10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4" hidden="1">#REF!</definedName>
    <definedName name="BExGL97US0Y3KXXASUTVR26XLT70" localSheetId="9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7" hidden="1">#REF!</definedName>
    <definedName name="BExGL9TEJAX73AMCXKXTMRO9T6QA" localSheetId="5" hidden="1">#REF!</definedName>
    <definedName name="BExGL9TEJAX73AMCXKXTMRO9T6QA" localSheetId="10" hidden="1">#REF!</definedName>
    <definedName name="BExGL9TEJAX73AMCXKXTMRO9T6QA" localSheetId="3" hidden="1">#REF!</definedName>
    <definedName name="BExGL9TEJAX73AMCXKXTMRO9T6QA" localSheetId="1" hidden="1">#REF!</definedName>
    <definedName name="BExGL9TEJAX73AMCXKXTMRO9T6QA" localSheetId="4" hidden="1">#REF!</definedName>
    <definedName name="BExGL9TEJAX73AMCXKXTMRO9T6QA" localSheetId="9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7" hidden="1">#REF!</definedName>
    <definedName name="BExGLBM5GKGBJDTZSMMBZBAVQ7N1" localSheetId="5" hidden="1">#REF!</definedName>
    <definedName name="BExGLBM5GKGBJDTZSMMBZBAVQ7N1" localSheetId="10" hidden="1">#REF!</definedName>
    <definedName name="BExGLBM5GKGBJDTZSMMBZBAVQ7N1" localSheetId="3" hidden="1">#REF!</definedName>
    <definedName name="BExGLBM5GKGBJDTZSMMBZBAVQ7N1" localSheetId="1" hidden="1">#REF!</definedName>
    <definedName name="BExGLBM5GKGBJDTZSMMBZBAVQ7N1" localSheetId="4" hidden="1">#REF!</definedName>
    <definedName name="BExGLBM5GKGBJDTZSMMBZBAVQ7N1" localSheetId="9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7" hidden="1">#REF!</definedName>
    <definedName name="BExGLC7R4C33RO0PID97ZPPVCW4M" localSheetId="5" hidden="1">#REF!</definedName>
    <definedName name="BExGLC7R4C33RO0PID97ZPPVCW4M" localSheetId="1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4" hidden="1">#REF!</definedName>
    <definedName name="BExGLC7R4C33RO0PID97ZPPVCW4M" localSheetId="9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7" hidden="1">#REF!</definedName>
    <definedName name="BExGLFIF7HCFSHNQHKEV6RY0WCO3" localSheetId="5" hidden="1">#REF!</definedName>
    <definedName name="BExGLFIF7HCFSHNQHKEV6RY0WCO3" localSheetId="10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4" hidden="1">#REF!</definedName>
    <definedName name="BExGLFIF7HCFSHNQHKEV6RY0WCO3" localSheetId="9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7" hidden="1">#REF!</definedName>
    <definedName name="BExGLPP9Z6SH15N8AV0F7H58S14K" localSheetId="5" hidden="1">#REF!</definedName>
    <definedName name="BExGLPP9Z6SH15N8AV0F7H58S14K" localSheetId="10" hidden="1">#REF!</definedName>
    <definedName name="BExGLPP9Z6SH15N8AV0F7H58S14K" localSheetId="3" hidden="1">#REF!</definedName>
    <definedName name="BExGLPP9Z6SH15N8AV0F7H58S14K" localSheetId="1" hidden="1">#REF!</definedName>
    <definedName name="BExGLPP9Z6SH15N8AV0F7H58S14K" localSheetId="4" hidden="1">#REF!</definedName>
    <definedName name="BExGLPP9Z6SH15N8AV0F7H58S14K" localSheetId="9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7" hidden="1">#REF!</definedName>
    <definedName name="BExGLQATG820J44V2O4JEICPUUTR" localSheetId="5" hidden="1">#REF!</definedName>
    <definedName name="BExGLQATG820J44V2O4JEICPUUTR" localSheetId="10" hidden="1">#REF!</definedName>
    <definedName name="BExGLQATG820J44V2O4JEICPUUTR" localSheetId="3" hidden="1">#REF!</definedName>
    <definedName name="BExGLQATG820J44V2O4JEICPUUTR" localSheetId="1" hidden="1">#REF!</definedName>
    <definedName name="BExGLQATG820J44V2O4JEICPUUTR" localSheetId="4" hidden="1">#REF!</definedName>
    <definedName name="BExGLQATG820J44V2O4JEICPUUTR" localSheetId="9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7" hidden="1">#REF!</definedName>
    <definedName name="BExGLTARRL0J772UD2TXEYAVPY6E" localSheetId="5" hidden="1">#REF!</definedName>
    <definedName name="BExGLTARRL0J772UD2TXEYAVPY6E" localSheetId="10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4" hidden="1">#REF!</definedName>
    <definedName name="BExGLTARRL0J772UD2TXEYAVPY6E" localSheetId="9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7" hidden="1">#REF!</definedName>
    <definedName name="BExGLYE6RZTAAWHJBG2QFJPTDS2Q" localSheetId="5" hidden="1">#REF!</definedName>
    <definedName name="BExGLYE6RZTAAWHJBG2QFJPTDS2Q" localSheetId="10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4" hidden="1">#REF!</definedName>
    <definedName name="BExGLYE6RZTAAWHJBG2QFJPTDS2Q" localSheetId="9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7" hidden="1">#REF!</definedName>
    <definedName name="BExGM4DZ65OAQP7MA4LN6QMYZOFF" localSheetId="5" hidden="1">#REF!</definedName>
    <definedName name="BExGM4DZ65OAQP7MA4LN6QMYZOFF" localSheetId="10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4" hidden="1">#REF!</definedName>
    <definedName name="BExGM4DZ65OAQP7MA4LN6QMYZOFF" localSheetId="9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7" hidden="1">#REF!</definedName>
    <definedName name="BExGMCXCWEC9XNUOEMZ61TMI6CUO" localSheetId="5" hidden="1">#REF!</definedName>
    <definedName name="BExGMCXCWEC9XNUOEMZ61TMI6CUO" localSheetId="10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4" hidden="1">#REF!</definedName>
    <definedName name="BExGMCXCWEC9XNUOEMZ61TMI6CUO" localSheetId="9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7" hidden="1">#REF!</definedName>
    <definedName name="BExGMJDGIH0MEPC2TUSFUCY2ROTB" localSheetId="5" hidden="1">#REF!</definedName>
    <definedName name="BExGMJDGIH0MEPC2TUSFUCY2ROTB" localSheetId="10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4" hidden="1">#REF!</definedName>
    <definedName name="BExGMJDGIH0MEPC2TUSFUCY2ROTB" localSheetId="9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7" hidden="1">#REF!</definedName>
    <definedName name="BExGMKPW2HPKN0M0XKF3AZ8YP0D6" localSheetId="5" hidden="1">#REF!</definedName>
    <definedName name="BExGMKPW2HPKN0M0XKF3AZ8YP0D6" localSheetId="10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4" hidden="1">#REF!</definedName>
    <definedName name="BExGMKPW2HPKN0M0XKF3AZ8YP0D6" localSheetId="9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7" hidden="1">#REF!</definedName>
    <definedName name="BExGMOGUOL3NATNV0TIZH2J6DLLD" localSheetId="5" hidden="1">#REF!</definedName>
    <definedName name="BExGMOGUOL3NATNV0TIZH2J6DLLD" localSheetId="10" hidden="1">#REF!</definedName>
    <definedName name="BExGMOGUOL3NATNV0TIZH2J6DLLD" localSheetId="3" hidden="1">#REF!</definedName>
    <definedName name="BExGMOGUOL3NATNV0TIZH2J6DLLD" localSheetId="1" hidden="1">#REF!</definedName>
    <definedName name="BExGMOGUOL3NATNV0TIZH2J6DLLD" localSheetId="4" hidden="1">#REF!</definedName>
    <definedName name="BExGMOGUOL3NATNV0TIZH2J6DLLD" localSheetId="9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7" hidden="1">#REF!</definedName>
    <definedName name="BExGMP2F175LGL6QVSJGP6GKYHHA" localSheetId="5" hidden="1">#REF!</definedName>
    <definedName name="BExGMP2F175LGL6QVSJGP6GKYHHA" localSheetId="10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4" hidden="1">#REF!</definedName>
    <definedName name="BExGMP2F175LGL6QVSJGP6GKYHHA" localSheetId="9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7" hidden="1">#REF!</definedName>
    <definedName name="BExGMPIIP8GKML2VVA8OEFL43NCS" localSheetId="5" hidden="1">#REF!</definedName>
    <definedName name="BExGMPIIP8GKML2VVA8OEFL43NCS" localSheetId="10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4" hidden="1">#REF!</definedName>
    <definedName name="BExGMPIIP8GKML2VVA8OEFL43NCS" localSheetId="9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7" hidden="1">#REF!</definedName>
    <definedName name="BExGMZ3SRIXLXMWBVOXXV3M4U4YL" localSheetId="5" hidden="1">#REF!</definedName>
    <definedName name="BExGMZ3SRIXLXMWBVOXXV3M4U4YL" localSheetId="10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4" hidden="1">#REF!</definedName>
    <definedName name="BExGMZ3SRIXLXMWBVOXXV3M4U4YL" localSheetId="9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7" hidden="1">#REF!</definedName>
    <definedName name="BExGMZ3UBN48IXU1ZEFYECEMZ1IM" localSheetId="5" hidden="1">#REF!</definedName>
    <definedName name="BExGMZ3UBN48IXU1ZEFYECEMZ1IM" localSheetId="10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4" hidden="1">#REF!</definedName>
    <definedName name="BExGMZ3UBN48IXU1ZEFYECEMZ1IM" localSheetId="9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7" hidden="1">#REF!</definedName>
    <definedName name="BExGN4I0QATXNZCLZJM1KH1OIJQH" localSheetId="5" hidden="1">#REF!</definedName>
    <definedName name="BExGN4I0QATXNZCLZJM1KH1OIJQH" localSheetId="10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4" hidden="1">#REF!</definedName>
    <definedName name="BExGN4I0QATXNZCLZJM1KH1OIJQH" localSheetId="9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7" hidden="1">#REF!</definedName>
    <definedName name="BExGN9FZ2RWCMSY1YOBJKZMNIM9R" localSheetId="5" hidden="1">#REF!</definedName>
    <definedName name="BExGN9FZ2RWCMSY1YOBJKZMNIM9R" localSheetId="10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4" hidden="1">#REF!</definedName>
    <definedName name="BExGN9FZ2RWCMSY1YOBJKZMNIM9R" localSheetId="9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7" hidden="1">#REF!</definedName>
    <definedName name="BExGNDSIMTHOCXXG6QOGR6DA8SGG" localSheetId="5" hidden="1">#REF!</definedName>
    <definedName name="BExGNDSIMTHOCXXG6QOGR6DA8SGG" localSheetId="10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4" hidden="1">#REF!</definedName>
    <definedName name="BExGNDSIMTHOCXXG6QOGR6DA8SGG" localSheetId="9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7" hidden="1">#REF!</definedName>
    <definedName name="BExGNHOS7RBERG1J2M2HVGSRZL5G" localSheetId="5" hidden="1">#REF!</definedName>
    <definedName name="BExGNHOS7RBERG1J2M2HVGSRZL5G" localSheetId="10" hidden="1">#REF!</definedName>
    <definedName name="BExGNHOS7RBERG1J2M2HVGSRZL5G" localSheetId="3" hidden="1">#REF!</definedName>
    <definedName name="BExGNHOS7RBERG1J2M2HVGSRZL5G" localSheetId="1" hidden="1">#REF!</definedName>
    <definedName name="BExGNHOS7RBERG1J2M2HVGSRZL5G" localSheetId="4" hidden="1">#REF!</definedName>
    <definedName name="BExGNHOS7RBERG1J2M2HVGSRZL5G" localSheetId="9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7" hidden="1">#REF!</definedName>
    <definedName name="BExGNJ18W3Q55XAXY8XTFB80IVMV" localSheetId="5" hidden="1">#REF!</definedName>
    <definedName name="BExGNJ18W3Q55XAXY8XTFB80IVMV" localSheetId="10" hidden="1">#REF!</definedName>
    <definedName name="BExGNJ18W3Q55XAXY8XTFB80IVMV" localSheetId="3" hidden="1">#REF!</definedName>
    <definedName name="BExGNJ18W3Q55XAXY8XTFB80IVMV" localSheetId="1" hidden="1">#REF!</definedName>
    <definedName name="BExGNJ18W3Q55XAXY8XTFB80IVMV" localSheetId="4" hidden="1">#REF!</definedName>
    <definedName name="BExGNJ18W3Q55XAXY8XTFB80IVMV" localSheetId="9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7" hidden="1">#REF!</definedName>
    <definedName name="BExGNN2YQ9BDAZXT2GLCSAPXKIM7" localSheetId="5" hidden="1">#REF!</definedName>
    <definedName name="BExGNN2YQ9BDAZXT2GLCSAPXKIM7" localSheetId="10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4" hidden="1">#REF!</definedName>
    <definedName name="BExGNN2YQ9BDAZXT2GLCSAPXKIM7" localSheetId="9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7" hidden="1">#REF!</definedName>
    <definedName name="BExGNP6INLF5NZFP5ME6K7C9Y0NH" localSheetId="5" hidden="1">#REF!</definedName>
    <definedName name="BExGNP6INLF5NZFP5ME6K7C9Y0NH" localSheetId="10" hidden="1">#REF!</definedName>
    <definedName name="BExGNP6INLF5NZFP5ME6K7C9Y0NH" localSheetId="3" hidden="1">#REF!</definedName>
    <definedName name="BExGNP6INLF5NZFP5ME6K7C9Y0NH" localSheetId="1" hidden="1">#REF!</definedName>
    <definedName name="BExGNP6INLF5NZFP5ME6K7C9Y0NH" localSheetId="4" hidden="1">#REF!</definedName>
    <definedName name="BExGNP6INLF5NZFP5ME6K7C9Y0NH" localSheetId="9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7" hidden="1">#REF!</definedName>
    <definedName name="BExGNSS0CKRPKHO25R3TDBEL2NHX" localSheetId="5" hidden="1">#REF!</definedName>
    <definedName name="BExGNSS0CKRPKHO25R3TDBEL2NHX" localSheetId="10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4" hidden="1">#REF!</definedName>
    <definedName name="BExGNSS0CKRPKHO25R3TDBEL2NHX" localSheetId="9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7" hidden="1">#REF!</definedName>
    <definedName name="BExGNYH0MO8NOVS85L15G0RWX4GW" localSheetId="5" hidden="1">#REF!</definedName>
    <definedName name="BExGNYH0MO8NOVS85L15G0RWX4GW" localSheetId="10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4" hidden="1">#REF!</definedName>
    <definedName name="BExGNYH0MO8NOVS85L15G0RWX4GW" localSheetId="9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7" hidden="1">#REF!</definedName>
    <definedName name="BExGNZO44DEG8CGIDYSEGDUQ531R" localSheetId="5" hidden="1">#REF!</definedName>
    <definedName name="BExGNZO44DEG8CGIDYSEGDUQ531R" localSheetId="10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4" hidden="1">#REF!</definedName>
    <definedName name="BExGNZO44DEG8CGIDYSEGDUQ531R" localSheetId="9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7" hidden="1">#REF!</definedName>
    <definedName name="BExGO22GMMPZVQY9RQ8MDKZDP5G3" localSheetId="5" hidden="1">#REF!</definedName>
    <definedName name="BExGO22GMMPZVQY9RQ8MDKZDP5G3" localSheetId="10" hidden="1">#REF!</definedName>
    <definedName name="BExGO22GMMPZVQY9RQ8MDKZDP5G3" localSheetId="3" hidden="1">#REF!</definedName>
    <definedName name="BExGO22GMMPZVQY9RQ8MDKZDP5G3" localSheetId="1" hidden="1">#REF!</definedName>
    <definedName name="BExGO22GMMPZVQY9RQ8MDKZDP5G3" localSheetId="4" hidden="1">#REF!</definedName>
    <definedName name="BExGO22GMMPZVQY9RQ8MDKZDP5G3" localSheetId="9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7" hidden="1">#REF!</definedName>
    <definedName name="BExGO2O0V6UYDY26AX8OSN72F77N" localSheetId="5" hidden="1">#REF!</definedName>
    <definedName name="BExGO2O0V6UYDY26AX8OSN72F77N" localSheetId="10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4" hidden="1">#REF!</definedName>
    <definedName name="BExGO2O0V6UYDY26AX8OSN72F77N" localSheetId="9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7" hidden="1">#REF!</definedName>
    <definedName name="BExGO2YUBOVLYHY1QSIHRE1KLAFV" localSheetId="5" hidden="1">#REF!</definedName>
    <definedName name="BExGO2YUBOVLYHY1QSIHRE1KLAFV" localSheetId="10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4" hidden="1">#REF!</definedName>
    <definedName name="BExGO2YUBOVLYHY1QSIHRE1KLAFV" localSheetId="9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7" hidden="1">#REF!</definedName>
    <definedName name="BExGO70E2O70LF46V8T26YFPL4V8" localSheetId="5" hidden="1">#REF!</definedName>
    <definedName name="BExGO70E2O70LF46V8T26YFPL4V8" localSheetId="10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4" hidden="1">#REF!</definedName>
    <definedName name="BExGO70E2O70LF46V8T26YFPL4V8" localSheetId="9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7" hidden="1">#REF!</definedName>
    <definedName name="BExGOB25QJMQCQE76MRW9X58OIOO" localSheetId="5" hidden="1">#REF!</definedName>
    <definedName name="BExGOB25QJMQCQE76MRW9X58OIOO" localSheetId="10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4" hidden="1">#REF!</definedName>
    <definedName name="BExGOB25QJMQCQE76MRW9X58OIOO" localSheetId="9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7" hidden="1">#REF!</definedName>
    <definedName name="BExGODAZKJ9EXMQZNQR5YDBSS525" localSheetId="5" hidden="1">#REF!</definedName>
    <definedName name="BExGODAZKJ9EXMQZNQR5YDBSS525" localSheetId="10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4" hidden="1">#REF!</definedName>
    <definedName name="BExGODAZKJ9EXMQZNQR5YDBSS525" localSheetId="9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7" hidden="1">#REF!</definedName>
    <definedName name="BExGODR8ZSMUC11I56QHSZ686XV5" localSheetId="5" hidden="1">#REF!</definedName>
    <definedName name="BExGODR8ZSMUC11I56QHSZ686XV5" localSheetId="10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4" hidden="1">#REF!</definedName>
    <definedName name="BExGODR8ZSMUC11I56QHSZ686XV5" localSheetId="9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7" hidden="1">#REF!</definedName>
    <definedName name="BExGOXJDHUDPDT8I8IVGVW9J0R5Q" localSheetId="5" hidden="1">#REF!</definedName>
    <definedName name="BExGOXJDHUDPDT8I8IVGVW9J0R5Q" localSheetId="10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4" hidden="1">#REF!</definedName>
    <definedName name="BExGOXJDHUDPDT8I8IVGVW9J0R5Q" localSheetId="9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7" hidden="1">#REF!</definedName>
    <definedName name="BExGPAPYI1N5W3IH8H485BHSVOY3" localSheetId="5" hidden="1">#REF!</definedName>
    <definedName name="BExGPAPYI1N5W3IH8H485BHSVOY3" localSheetId="10" hidden="1">#REF!</definedName>
    <definedName name="BExGPAPYI1N5W3IH8H485BHSVOY3" localSheetId="3" hidden="1">#REF!</definedName>
    <definedName name="BExGPAPYI1N5W3IH8H485BHSVOY3" localSheetId="1" hidden="1">#REF!</definedName>
    <definedName name="BExGPAPYI1N5W3IH8H485BHSVOY3" localSheetId="4" hidden="1">#REF!</definedName>
    <definedName name="BExGPAPYI1N5W3IH8H485BHSVOY3" localSheetId="9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7" hidden="1">#REF!</definedName>
    <definedName name="BExGPFO3GOKYO2922Y91GMQRCMOA" localSheetId="5" hidden="1">#REF!</definedName>
    <definedName name="BExGPFO3GOKYO2922Y91GMQRCMOA" localSheetId="10" hidden="1">#REF!</definedName>
    <definedName name="BExGPFO3GOKYO2922Y91GMQRCMOA" localSheetId="3" hidden="1">#REF!</definedName>
    <definedName name="BExGPFO3GOKYO2922Y91GMQRCMOA" localSheetId="1" hidden="1">#REF!</definedName>
    <definedName name="BExGPFO3GOKYO2922Y91GMQRCMOA" localSheetId="4" hidden="1">#REF!</definedName>
    <definedName name="BExGPFO3GOKYO2922Y91GMQRCMOA" localSheetId="9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7" hidden="1">#REF!</definedName>
    <definedName name="BExGPHGT5KDOCMV2EFS4OVKTWBRD" localSheetId="5" hidden="1">#REF!</definedName>
    <definedName name="BExGPHGT5KDOCMV2EFS4OVKTWBRD" localSheetId="10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4" hidden="1">#REF!</definedName>
    <definedName name="BExGPHGT5KDOCMV2EFS4OVKTWBRD" localSheetId="9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7" hidden="1">#REF!</definedName>
    <definedName name="BExGPID72Y4Y619LWASUQZKZHJNC" localSheetId="5" hidden="1">#REF!</definedName>
    <definedName name="BExGPID72Y4Y619LWASUQZKZHJNC" localSheetId="10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4" hidden="1">#REF!</definedName>
    <definedName name="BExGPID72Y4Y619LWASUQZKZHJNC" localSheetId="9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7" hidden="1">#REF!</definedName>
    <definedName name="BExGPPENQIANVGLVQJ77DK5JPRTB" localSheetId="5" hidden="1">#REF!</definedName>
    <definedName name="BExGPPENQIANVGLVQJ77DK5JPRTB" localSheetId="10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4" hidden="1">#REF!</definedName>
    <definedName name="BExGPPENQIANVGLVQJ77DK5JPRTB" localSheetId="9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7" hidden="1">#REF!</definedName>
    <definedName name="BExGPSUUG7TL5F5PTYU6G4HPJV1B" localSheetId="5" hidden="1">#REF!</definedName>
    <definedName name="BExGPSUUG7TL5F5PTYU6G4HPJV1B" localSheetId="10" hidden="1">#REF!</definedName>
    <definedName name="BExGPSUUG7TL5F5PTYU6G4HPJV1B" localSheetId="3" hidden="1">#REF!</definedName>
    <definedName name="BExGPSUUG7TL5F5PTYU6G4HPJV1B" localSheetId="1" hidden="1">#REF!</definedName>
    <definedName name="BExGPSUUG7TL5F5PTYU6G4HPJV1B" localSheetId="4" hidden="1">#REF!</definedName>
    <definedName name="BExGPSUUG7TL5F5PTYU6G4HPJV1B" localSheetId="9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7" hidden="1">#REF!</definedName>
    <definedName name="BExGQ1E950UYXYWQ84EZEQPWHVYY" localSheetId="5" hidden="1">#REF!</definedName>
    <definedName name="BExGQ1E950UYXYWQ84EZEQPWHVYY" localSheetId="10" hidden="1">#REF!</definedName>
    <definedName name="BExGQ1E950UYXYWQ84EZEQPWHVYY" localSheetId="3" hidden="1">#REF!</definedName>
    <definedName name="BExGQ1E950UYXYWQ84EZEQPWHVYY" localSheetId="1" hidden="1">#REF!</definedName>
    <definedName name="BExGQ1E950UYXYWQ84EZEQPWHVYY" localSheetId="4" hidden="1">#REF!</definedName>
    <definedName name="BExGQ1E950UYXYWQ84EZEQPWHVYY" localSheetId="9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7" hidden="1">#REF!</definedName>
    <definedName name="BExGQ1ZU4967P72AHF4V1D0FOL5C" localSheetId="5" hidden="1">#REF!</definedName>
    <definedName name="BExGQ1ZU4967P72AHF4V1D0FOL5C" localSheetId="10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4" hidden="1">#REF!</definedName>
    <definedName name="BExGQ1ZU4967P72AHF4V1D0FOL5C" localSheetId="9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7" hidden="1">#REF!</definedName>
    <definedName name="BExGQ36ZOMR9GV8T05M605MMOY3Y" localSheetId="5" hidden="1">#REF!</definedName>
    <definedName name="BExGQ36ZOMR9GV8T05M605MMOY3Y" localSheetId="10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4" hidden="1">#REF!</definedName>
    <definedName name="BExGQ36ZOMR9GV8T05M605MMOY3Y" localSheetId="9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7" hidden="1">#REF!</definedName>
    <definedName name="BExGQ4ZP0PPMLDNVBUG12W9FFVI9" localSheetId="5" hidden="1">#REF!</definedName>
    <definedName name="BExGQ4ZP0PPMLDNVBUG12W9FFVI9" localSheetId="10" hidden="1">#REF!</definedName>
    <definedName name="BExGQ4ZP0PPMLDNVBUG12W9FFVI9" localSheetId="3" hidden="1">#REF!</definedName>
    <definedName name="BExGQ4ZP0PPMLDNVBUG12W9FFVI9" localSheetId="1" hidden="1">#REF!</definedName>
    <definedName name="BExGQ4ZP0PPMLDNVBUG12W9FFVI9" localSheetId="4" hidden="1">#REF!</definedName>
    <definedName name="BExGQ4ZP0PPMLDNVBUG12W9FFVI9" localSheetId="9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7" hidden="1">#REF!</definedName>
    <definedName name="BExGQ61DTJ0SBFMDFBAK3XZ9O0ZO" localSheetId="5" hidden="1">#REF!</definedName>
    <definedName name="BExGQ61DTJ0SBFMDFBAK3XZ9O0ZO" localSheetId="10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4" hidden="1">#REF!</definedName>
    <definedName name="BExGQ61DTJ0SBFMDFBAK3XZ9O0ZO" localSheetId="9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7" hidden="1">#REF!</definedName>
    <definedName name="BExGQ6SG9XEOD0VMBAR22YPZWSTA" localSheetId="5" hidden="1">#REF!</definedName>
    <definedName name="BExGQ6SG9XEOD0VMBAR22YPZWSTA" localSheetId="10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4" hidden="1">#REF!</definedName>
    <definedName name="BExGQ6SG9XEOD0VMBAR22YPZWSTA" localSheetId="9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7" hidden="1">#REF!</definedName>
    <definedName name="BExGQ8FQN3FRAGH5H2V74848P5JX" localSheetId="5" hidden="1">#REF!</definedName>
    <definedName name="BExGQ8FQN3FRAGH5H2V74848P5JX" localSheetId="10" hidden="1">#REF!</definedName>
    <definedName name="BExGQ8FQN3FRAGH5H2V74848P5JX" localSheetId="3" hidden="1">#REF!</definedName>
    <definedName name="BExGQ8FQN3FRAGH5H2V74848P5JX" localSheetId="1" hidden="1">#REF!</definedName>
    <definedName name="BExGQ8FQN3FRAGH5H2V74848P5JX" localSheetId="4" hidden="1">#REF!</definedName>
    <definedName name="BExGQ8FQN3FRAGH5H2V74848P5JX" localSheetId="9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7" hidden="1">#REF!</definedName>
    <definedName name="BExGQGJ1A7LNZUS8QSMOG8UNGLMK" localSheetId="5" hidden="1">#REF!</definedName>
    <definedName name="BExGQGJ1A7LNZUS8QSMOG8UNGLMK" localSheetId="10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4" hidden="1">#REF!</definedName>
    <definedName name="BExGQGJ1A7LNZUS8QSMOG8UNGLMK" localSheetId="9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7" hidden="1">#REF!</definedName>
    <definedName name="BExGQLBNZ35IK2VK33HJUAE4ADX2" localSheetId="5" hidden="1">#REF!</definedName>
    <definedName name="BExGQLBNZ35IK2VK33HJUAE4ADX2" localSheetId="10" hidden="1">#REF!</definedName>
    <definedName name="BExGQLBNZ35IK2VK33HJUAE4ADX2" localSheetId="3" hidden="1">#REF!</definedName>
    <definedName name="BExGQLBNZ35IK2VK33HJUAE4ADX2" localSheetId="1" hidden="1">#REF!</definedName>
    <definedName name="BExGQLBNZ35IK2VK33HJUAE4ADX2" localSheetId="4" hidden="1">#REF!</definedName>
    <definedName name="BExGQLBNZ35IK2VK33HJUAE4ADX2" localSheetId="9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7" hidden="1">#REF!</definedName>
    <definedName name="BExGQPO7ENFEQC0NC6MC9OZR2LHY" localSheetId="5" hidden="1">#REF!</definedName>
    <definedName name="BExGQPO7ENFEQC0NC6MC9OZR2LHY" localSheetId="10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4" hidden="1">#REF!</definedName>
    <definedName name="BExGQPO7ENFEQC0NC6MC9OZR2LHY" localSheetId="9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7" hidden="1">#REF!</definedName>
    <definedName name="BExGQX0H4EZMXBJTKJJE4ICJWN5O" localSheetId="5" hidden="1">#REF!</definedName>
    <definedName name="BExGQX0H4EZMXBJTKJJE4ICJWN5O" localSheetId="10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4" hidden="1">#REF!</definedName>
    <definedName name="BExGQX0H4EZMXBJTKJJE4ICJWN5O" localSheetId="9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7" hidden="1">#REF!</definedName>
    <definedName name="BExGR4CW3WRIID17GGX4MI9ZDHFE" localSheetId="5" hidden="1">#REF!</definedName>
    <definedName name="BExGR4CW3WRIID17GGX4MI9ZDHFE" localSheetId="10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4" hidden="1">#REF!</definedName>
    <definedName name="BExGR4CW3WRIID17GGX4MI9ZDHFE" localSheetId="9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7" hidden="1">#REF!</definedName>
    <definedName name="BExGR65GJX27MU2OL6NI5PB8XVB4" localSheetId="5" hidden="1">#REF!</definedName>
    <definedName name="BExGR65GJX27MU2OL6NI5PB8XVB4" localSheetId="10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4" hidden="1">#REF!</definedName>
    <definedName name="BExGR65GJX27MU2OL6NI5PB8XVB4" localSheetId="9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7" hidden="1">#REF!</definedName>
    <definedName name="BExGR6LQ97HETGS3CT96L4IK0JSH" localSheetId="5" hidden="1">#REF!</definedName>
    <definedName name="BExGR6LQ97HETGS3CT96L4IK0JSH" localSheetId="10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4" hidden="1">#REF!</definedName>
    <definedName name="BExGR6LQ97HETGS3CT96L4IK0JSH" localSheetId="9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7" hidden="1">#REF!</definedName>
    <definedName name="BExGR9ATP2LVT7B9OCPSLJ11H9SX" localSheetId="5" hidden="1">#REF!</definedName>
    <definedName name="BExGR9ATP2LVT7B9OCPSLJ11H9SX" localSheetId="10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4" hidden="1">#REF!</definedName>
    <definedName name="BExGR9ATP2LVT7B9OCPSLJ11H9SX" localSheetId="9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7" hidden="1">#REF!</definedName>
    <definedName name="BExGRILCZ3BMTGDY72B1Q9BUGW0J" localSheetId="5" hidden="1">#REF!</definedName>
    <definedName name="BExGRILCZ3BMTGDY72B1Q9BUGW0J" localSheetId="10" hidden="1">#REF!</definedName>
    <definedName name="BExGRILCZ3BMTGDY72B1Q9BUGW0J" localSheetId="3" hidden="1">#REF!</definedName>
    <definedName name="BExGRILCZ3BMTGDY72B1Q9BUGW0J" localSheetId="1" hidden="1">#REF!</definedName>
    <definedName name="BExGRILCZ3BMTGDY72B1Q9BUGW0J" localSheetId="4" hidden="1">#REF!</definedName>
    <definedName name="BExGRILCZ3BMTGDY72B1Q9BUGW0J" localSheetId="9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7" hidden="1">#REF!</definedName>
    <definedName name="BExGRNZJ74Y6OYJB9F9Y9T3CAHOS" localSheetId="5" hidden="1">#REF!</definedName>
    <definedName name="BExGRNZJ74Y6OYJB9F9Y9T3CAHOS" localSheetId="10" hidden="1">#REF!</definedName>
    <definedName name="BExGRNZJ74Y6OYJB9F9Y9T3CAHOS" localSheetId="3" hidden="1">#REF!</definedName>
    <definedName name="BExGRNZJ74Y6OYJB9F9Y9T3CAHOS" localSheetId="1" hidden="1">#REF!</definedName>
    <definedName name="BExGRNZJ74Y6OYJB9F9Y9T3CAHOS" localSheetId="4" hidden="1">#REF!</definedName>
    <definedName name="BExGRNZJ74Y6OYJB9F9Y9T3CAHOS" localSheetId="9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7" hidden="1">#REF!</definedName>
    <definedName name="BExGRPC5QJQ7UGQ4P7CFWVGRQGFW" localSheetId="5" hidden="1">#REF!</definedName>
    <definedName name="BExGRPC5QJQ7UGQ4P7CFWVGRQGFW" localSheetId="10" hidden="1">#REF!</definedName>
    <definedName name="BExGRPC5QJQ7UGQ4P7CFWVGRQGFW" localSheetId="3" hidden="1">#REF!</definedName>
    <definedName name="BExGRPC5QJQ7UGQ4P7CFWVGRQGFW" localSheetId="1" hidden="1">#REF!</definedName>
    <definedName name="BExGRPC5QJQ7UGQ4P7CFWVGRQGFW" localSheetId="4" hidden="1">#REF!</definedName>
    <definedName name="BExGRPC5QJQ7UGQ4P7CFWVGRQGFW" localSheetId="9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7" hidden="1">#REF!</definedName>
    <definedName name="BExGRSMULUXOBEN8G0TK90PRKQ9O" localSheetId="5" hidden="1">#REF!</definedName>
    <definedName name="BExGRSMULUXOBEN8G0TK90PRKQ9O" localSheetId="10" hidden="1">#REF!</definedName>
    <definedName name="BExGRSMULUXOBEN8G0TK90PRKQ9O" localSheetId="3" hidden="1">#REF!</definedName>
    <definedName name="BExGRSMULUXOBEN8G0TK90PRKQ9O" localSheetId="1" hidden="1">#REF!</definedName>
    <definedName name="BExGRSMULUXOBEN8G0TK90PRKQ9O" localSheetId="4" hidden="1">#REF!</definedName>
    <definedName name="BExGRSMULUXOBEN8G0TK90PRKQ9O" localSheetId="9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7" hidden="1">#REF!</definedName>
    <definedName name="BExGRUKVVKDL8483WI70VN2QZDGD" localSheetId="5" hidden="1">#REF!</definedName>
    <definedName name="BExGRUKVVKDL8483WI70VN2QZDGD" localSheetId="10" hidden="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4" hidden="1">#REF!</definedName>
    <definedName name="BExGRUKVVKDL8483WI70VN2QZDGD" localSheetId="9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7" hidden="1">#REF!</definedName>
    <definedName name="BExGS2IWR5DUNJ1U9PAKIV8CMBNI" localSheetId="5" hidden="1">#REF!</definedName>
    <definedName name="BExGS2IWR5DUNJ1U9PAKIV8CMBNI" localSheetId="10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4" hidden="1">#REF!</definedName>
    <definedName name="BExGS2IWR5DUNJ1U9PAKIV8CMBNI" localSheetId="9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7" hidden="1">#REF!</definedName>
    <definedName name="BExGS69P9FFTEOPDS0MWFKF45G47" localSheetId="5" hidden="1">#REF!</definedName>
    <definedName name="BExGS69P9FFTEOPDS0MWFKF45G47" localSheetId="10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4" hidden="1">#REF!</definedName>
    <definedName name="BExGS69P9FFTEOPDS0MWFKF45G47" localSheetId="9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7" hidden="1">#REF!</definedName>
    <definedName name="BExGS6F1JFHM5MUJ1RFO50WP6D05" localSheetId="5" hidden="1">#REF!</definedName>
    <definedName name="BExGS6F1JFHM5MUJ1RFO50WP6D05" localSheetId="10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4" hidden="1">#REF!</definedName>
    <definedName name="BExGS6F1JFHM5MUJ1RFO50WP6D05" localSheetId="9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7" hidden="1">#REF!</definedName>
    <definedName name="BExGSA5YB5ZGE4NHDVCZ55TQAJTL" localSheetId="5" hidden="1">#REF!</definedName>
    <definedName name="BExGSA5YB5ZGE4NHDVCZ55TQAJTL" localSheetId="10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4" hidden="1">#REF!</definedName>
    <definedName name="BExGSA5YB5ZGE4NHDVCZ55TQAJTL" localSheetId="9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7" hidden="1">#REF!</definedName>
    <definedName name="BExGSBYPYOBOB218ABCIM2X63GJ8" localSheetId="5" hidden="1">#REF!</definedName>
    <definedName name="BExGSBYPYOBOB218ABCIM2X63GJ8" localSheetId="10" hidden="1">#REF!</definedName>
    <definedName name="BExGSBYPYOBOB218ABCIM2X63GJ8" localSheetId="3" hidden="1">#REF!</definedName>
    <definedName name="BExGSBYPYOBOB218ABCIM2X63GJ8" localSheetId="1" hidden="1">#REF!</definedName>
    <definedName name="BExGSBYPYOBOB218ABCIM2X63GJ8" localSheetId="4" hidden="1">#REF!</definedName>
    <definedName name="BExGSBYPYOBOB218ABCIM2X63GJ8" localSheetId="9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7" hidden="1">#REF!</definedName>
    <definedName name="BExGSCEUCQQVDEEKWJ677QTGUVTE" localSheetId="5" hidden="1">#REF!</definedName>
    <definedName name="BExGSCEUCQQVDEEKWJ677QTGUVTE" localSheetId="10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4" hidden="1">#REF!</definedName>
    <definedName name="BExGSCEUCQQVDEEKWJ677QTGUVTE" localSheetId="9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7" hidden="1">#REF!</definedName>
    <definedName name="BExGSQY65LH1PCKKM5WHDW83F35O" localSheetId="5" hidden="1">#REF!</definedName>
    <definedName name="BExGSQY65LH1PCKKM5WHDW83F35O" localSheetId="10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4" hidden="1">#REF!</definedName>
    <definedName name="BExGSQY65LH1PCKKM5WHDW83F35O" localSheetId="9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7" hidden="1">#REF!</definedName>
    <definedName name="BExGSYW1GKISF0PMUAK3XJK9PEW9" localSheetId="5" hidden="1">#REF!</definedName>
    <definedName name="BExGSYW1GKISF0PMUAK3XJK9PEW9" localSheetId="10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4" hidden="1">#REF!</definedName>
    <definedName name="BExGSYW1GKISF0PMUAK3XJK9PEW9" localSheetId="9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7" hidden="1">#REF!</definedName>
    <definedName name="BExGT0DZJB6LSF6L693UUB9EY1VQ" localSheetId="5" hidden="1">#REF!</definedName>
    <definedName name="BExGT0DZJB6LSF6L693UUB9EY1VQ" localSheetId="10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4" hidden="1">#REF!</definedName>
    <definedName name="BExGT0DZJB6LSF6L693UUB9EY1VQ" localSheetId="9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7" hidden="1">#REF!</definedName>
    <definedName name="BExGTEMKIEF46KBIDWCAOAN5U718" localSheetId="5" hidden="1">#REF!</definedName>
    <definedName name="BExGTEMKIEF46KBIDWCAOAN5U718" localSheetId="10" hidden="1">#REF!</definedName>
    <definedName name="BExGTEMKIEF46KBIDWCAOAN5U718" localSheetId="3" hidden="1">#REF!</definedName>
    <definedName name="BExGTEMKIEF46KBIDWCAOAN5U718" localSheetId="1" hidden="1">#REF!</definedName>
    <definedName name="BExGTEMKIEF46KBIDWCAOAN5U718" localSheetId="4" hidden="1">#REF!</definedName>
    <definedName name="BExGTEMKIEF46KBIDWCAOAN5U718" localSheetId="9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7" hidden="1">#REF!</definedName>
    <definedName name="BExGTGVFIF8HOQXR54SK065A8M4K" localSheetId="5" hidden="1">#REF!</definedName>
    <definedName name="BExGTGVFIF8HOQXR54SK065A8M4K" localSheetId="10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4" hidden="1">#REF!</definedName>
    <definedName name="BExGTGVFIF8HOQXR54SK065A8M4K" localSheetId="9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7" hidden="1">#REF!</definedName>
    <definedName name="BExGTIYX3OWPIINOGY1E4QQYSKHP" localSheetId="5" hidden="1">#REF!</definedName>
    <definedName name="BExGTIYX3OWPIINOGY1E4QQYSKHP" localSheetId="10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4" hidden="1">#REF!</definedName>
    <definedName name="BExGTIYX3OWPIINOGY1E4QQYSKHP" localSheetId="9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7" hidden="1">#REF!</definedName>
    <definedName name="BExGTKGUN0KUU3C0RL2LK98D8MEK" localSheetId="5" hidden="1">#REF!</definedName>
    <definedName name="BExGTKGUN0KUU3C0RL2LK98D8MEK" localSheetId="10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4" hidden="1">#REF!</definedName>
    <definedName name="BExGTKGUN0KUU3C0RL2LK98D8MEK" localSheetId="9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7" hidden="1">#REF!</definedName>
    <definedName name="BExGTV3U5SZUPLTWEMEY3IIN1L4L" localSheetId="5" hidden="1">#REF!</definedName>
    <definedName name="BExGTV3U5SZUPLTWEMEY3IIN1L4L" localSheetId="10" hidden="1">#REF!</definedName>
    <definedName name="BExGTV3U5SZUPLTWEMEY3IIN1L4L" localSheetId="3" hidden="1">#REF!</definedName>
    <definedName name="BExGTV3U5SZUPLTWEMEY3IIN1L4L" localSheetId="1" hidden="1">#REF!</definedName>
    <definedName name="BExGTV3U5SZUPLTWEMEY3IIN1L4L" localSheetId="4" hidden="1">#REF!</definedName>
    <definedName name="BExGTV3U5SZUPLTWEMEY3IIN1L4L" localSheetId="9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7" hidden="1">#REF!</definedName>
    <definedName name="BExGTZ046J7VMUG4YPKFN2K8TWB7" localSheetId="5" hidden="1">#REF!</definedName>
    <definedName name="BExGTZ046J7VMUG4YPKFN2K8TWB7" localSheetId="10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4" hidden="1">#REF!</definedName>
    <definedName name="BExGTZ046J7VMUG4YPKFN2K8TWB7" localSheetId="9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7" hidden="1">#REF!</definedName>
    <definedName name="BExGTZ04EFFQ3Z3JMM0G35JYWUK3" localSheetId="5" hidden="1">#REF!</definedName>
    <definedName name="BExGTZ04EFFQ3Z3JMM0G35JYWUK3" localSheetId="10" hidden="1">#REF!</definedName>
    <definedName name="BExGTZ04EFFQ3Z3JMM0G35JYWUK3" localSheetId="3" hidden="1">#REF!</definedName>
    <definedName name="BExGTZ04EFFQ3Z3JMM0G35JYWUK3" localSheetId="1" hidden="1">#REF!</definedName>
    <definedName name="BExGTZ04EFFQ3Z3JMM0G35JYWUK3" localSheetId="4" hidden="1">#REF!</definedName>
    <definedName name="BExGTZ04EFFQ3Z3JMM0G35JYWUK3" localSheetId="9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7" hidden="1">#REF!</definedName>
    <definedName name="BExGU2G9OPRZRIU9YGF6NX9FUW0J" localSheetId="5" hidden="1">#REF!</definedName>
    <definedName name="BExGU2G9OPRZRIU9YGF6NX9FUW0J" localSheetId="10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4" hidden="1">#REF!</definedName>
    <definedName name="BExGU2G9OPRZRIU9YGF6NX9FUW0J" localSheetId="9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7" hidden="1">#REF!</definedName>
    <definedName name="BExGU6HTKLRZO8UOI3DTAM5RFDBA" localSheetId="5" hidden="1">#REF!</definedName>
    <definedName name="BExGU6HTKLRZO8UOI3DTAM5RFDBA" localSheetId="10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4" hidden="1">#REF!</definedName>
    <definedName name="BExGU6HTKLRZO8UOI3DTAM5RFDBA" localSheetId="9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7" hidden="1">#REF!</definedName>
    <definedName name="BExGUDDZXFFQHAF4UZF8ZB1HO7H6" localSheetId="5" hidden="1">#REF!</definedName>
    <definedName name="BExGUDDZXFFQHAF4UZF8ZB1HO7H6" localSheetId="10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4" hidden="1">#REF!</definedName>
    <definedName name="BExGUDDZXFFQHAF4UZF8ZB1HO7H6" localSheetId="9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7" hidden="1">#REF!</definedName>
    <definedName name="BExGUI6NCRHY7EAB6SK6EPPMWFG1" localSheetId="5" hidden="1">#REF!</definedName>
    <definedName name="BExGUI6NCRHY7EAB6SK6EPPMWFG1" localSheetId="10" hidden="1">#REF!</definedName>
    <definedName name="BExGUI6NCRHY7EAB6SK6EPPMWFG1" localSheetId="3" hidden="1">#REF!</definedName>
    <definedName name="BExGUI6NCRHY7EAB6SK6EPPMWFG1" localSheetId="1" hidden="1">#REF!</definedName>
    <definedName name="BExGUI6NCRHY7EAB6SK6EPPMWFG1" localSheetId="4" hidden="1">#REF!</definedName>
    <definedName name="BExGUI6NCRHY7EAB6SK6EPPMWFG1" localSheetId="9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7" hidden="1">#REF!</definedName>
    <definedName name="BExGUIBXBRHGM97ZX6GBA4ZDQ79C" localSheetId="5" hidden="1">#REF!</definedName>
    <definedName name="BExGUIBXBRHGM97ZX6GBA4ZDQ79C" localSheetId="10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4" hidden="1">#REF!</definedName>
    <definedName name="BExGUIBXBRHGM97ZX6GBA4ZDQ79C" localSheetId="9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7" hidden="1">#REF!</definedName>
    <definedName name="BExGUM8D91UNPCOO4TKP9FGX85TF" localSheetId="5" hidden="1">#REF!</definedName>
    <definedName name="BExGUM8D91UNPCOO4TKP9FGX85TF" localSheetId="10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4" hidden="1">#REF!</definedName>
    <definedName name="BExGUM8D91UNPCOO4TKP9FGX85TF" localSheetId="9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7" hidden="1">#REF!</definedName>
    <definedName name="BExGUMDP0WYFBZL2MCB36WWJIC04" localSheetId="5" hidden="1">#REF!</definedName>
    <definedName name="BExGUMDP0WYFBZL2MCB36WWJIC04" localSheetId="10" hidden="1">#REF!</definedName>
    <definedName name="BExGUMDP0WYFBZL2MCB36WWJIC04" localSheetId="3" hidden="1">#REF!</definedName>
    <definedName name="BExGUMDP0WYFBZL2MCB36WWJIC04" localSheetId="1" hidden="1">#REF!</definedName>
    <definedName name="BExGUMDP0WYFBZL2MCB36WWJIC04" localSheetId="4" hidden="1">#REF!</definedName>
    <definedName name="BExGUMDP0WYFBZL2MCB36WWJIC04" localSheetId="9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7" hidden="1">#REF!</definedName>
    <definedName name="BExGUQF9N9FKI7S0H30WUAEB5LPD" localSheetId="5" hidden="1">#REF!</definedName>
    <definedName name="BExGUQF9N9FKI7S0H30WUAEB5LPD" localSheetId="10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4" hidden="1">#REF!</definedName>
    <definedName name="BExGUQF9N9FKI7S0H30WUAEB5LPD" localSheetId="9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7" hidden="1">#REF!</definedName>
    <definedName name="BExGUR6BA03XPBK60SQUW197GJ5X" localSheetId="5" hidden="1">#REF!</definedName>
    <definedName name="BExGUR6BA03XPBK60SQUW197GJ5X" localSheetId="10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4" hidden="1">#REF!</definedName>
    <definedName name="BExGUR6BA03XPBK60SQUW197GJ5X" localSheetId="9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7" hidden="1">#REF!</definedName>
    <definedName name="BExGUVIP60TA4B7X2PFGMBFUSKGX" localSheetId="5" hidden="1">#REF!</definedName>
    <definedName name="BExGUVIP60TA4B7X2PFGMBFUSKGX" localSheetId="10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4" hidden="1">#REF!</definedName>
    <definedName name="BExGUVIP60TA4B7X2PFGMBFUSKGX" localSheetId="9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7" hidden="1">#REF!</definedName>
    <definedName name="BExGUVTIIWAK5T0F5FD428QDO46W" localSheetId="5" hidden="1">#REF!</definedName>
    <definedName name="BExGUVTIIWAK5T0F5FD428QDO46W" localSheetId="10" hidden="1">#REF!</definedName>
    <definedName name="BExGUVTIIWAK5T0F5FD428QDO46W" localSheetId="3" hidden="1">#REF!</definedName>
    <definedName name="BExGUVTIIWAK5T0F5FD428QDO46W" localSheetId="1" hidden="1">#REF!</definedName>
    <definedName name="BExGUVTIIWAK5T0F5FD428QDO46W" localSheetId="4" hidden="1">#REF!</definedName>
    <definedName name="BExGUVTIIWAK5T0F5FD428QDO46W" localSheetId="9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7" hidden="1">#REF!</definedName>
    <definedName name="BExGUZKF06F209XL1IZWVJEQ82EE" localSheetId="5" hidden="1">#REF!</definedName>
    <definedName name="BExGUZKF06F209XL1IZWVJEQ82EE" localSheetId="10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4" hidden="1">#REF!</definedName>
    <definedName name="BExGUZKF06F209XL1IZWVJEQ82EE" localSheetId="9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7" hidden="1">#REF!</definedName>
    <definedName name="BExGUZPWM950OZ8P1A3N86LXK97U" localSheetId="5" hidden="1">#REF!</definedName>
    <definedName name="BExGUZPWM950OZ8P1A3N86LXK97U" localSheetId="10" hidden="1">#REF!</definedName>
    <definedName name="BExGUZPWM950OZ8P1A3N86LXK97U" localSheetId="3" hidden="1">#REF!</definedName>
    <definedName name="BExGUZPWM950OZ8P1A3N86LXK97U" localSheetId="1" hidden="1">#REF!</definedName>
    <definedName name="BExGUZPWM950OZ8P1A3N86LXK97U" localSheetId="4" hidden="1">#REF!</definedName>
    <definedName name="BExGUZPWM950OZ8P1A3N86LXK97U" localSheetId="9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7" hidden="1">#REF!</definedName>
    <definedName name="BExGV2EVT380QHD4AP2RL9MR8L5L" localSheetId="5" hidden="1">#REF!</definedName>
    <definedName name="BExGV2EVT380QHD4AP2RL9MR8L5L" localSheetId="10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4" hidden="1">#REF!</definedName>
    <definedName name="BExGV2EVT380QHD4AP2RL9MR8L5L" localSheetId="9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7" hidden="1">#REF!</definedName>
    <definedName name="BExGVBUSKOI7KB24K40PTXJE6MER" localSheetId="5" hidden="1">#REF!</definedName>
    <definedName name="BExGVBUSKOI7KB24K40PTXJE6MER" localSheetId="10" hidden="1">#REF!</definedName>
    <definedName name="BExGVBUSKOI7KB24K40PTXJE6MER" localSheetId="3" hidden="1">#REF!</definedName>
    <definedName name="BExGVBUSKOI7KB24K40PTXJE6MER" localSheetId="1" hidden="1">#REF!</definedName>
    <definedName name="BExGVBUSKOI7KB24K40PTXJE6MER" localSheetId="4" hidden="1">#REF!</definedName>
    <definedName name="BExGVBUSKOI7KB24K40PTXJE6MER" localSheetId="9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7" hidden="1">#REF!</definedName>
    <definedName name="BExGVGSQSVWTL2MNI6TT8Y92W3KA" localSheetId="5" hidden="1">#REF!</definedName>
    <definedName name="BExGVGSQSVWTL2MNI6TT8Y92W3KA" localSheetId="10" hidden="1">#REF!</definedName>
    <definedName name="BExGVGSQSVWTL2MNI6TT8Y92W3KA" localSheetId="3" hidden="1">#REF!</definedName>
    <definedName name="BExGVGSQSVWTL2MNI6TT8Y92W3KA" localSheetId="1" hidden="1">#REF!</definedName>
    <definedName name="BExGVGSQSVWTL2MNI6TT8Y92W3KA" localSheetId="4" hidden="1">#REF!</definedName>
    <definedName name="BExGVGSQSVWTL2MNI6TT8Y92W3KA" localSheetId="9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7" hidden="1">#REF!</definedName>
    <definedName name="BExGVHP63K0GSYU17R73XGX6W2U6" localSheetId="5" hidden="1">#REF!</definedName>
    <definedName name="BExGVHP63K0GSYU17R73XGX6W2U6" localSheetId="10" hidden="1">#REF!</definedName>
    <definedName name="BExGVHP63K0GSYU17R73XGX6W2U6" localSheetId="3" hidden="1">#REF!</definedName>
    <definedName name="BExGVHP63K0GSYU17R73XGX6W2U6" localSheetId="1" hidden="1">#REF!</definedName>
    <definedName name="BExGVHP63K0GSYU17R73XGX6W2U6" localSheetId="4" hidden="1">#REF!</definedName>
    <definedName name="BExGVHP63K0GSYU17R73XGX6W2U6" localSheetId="9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7" hidden="1">#REF!</definedName>
    <definedName name="BExGVN3DDSLKWSP9MVJS9QMNEUIK" localSheetId="5" hidden="1">#REF!</definedName>
    <definedName name="BExGVN3DDSLKWSP9MVJS9QMNEUIK" localSheetId="10" hidden="1">#REF!</definedName>
    <definedName name="BExGVN3DDSLKWSP9MVJS9QMNEUIK" localSheetId="3" hidden="1">#REF!</definedName>
    <definedName name="BExGVN3DDSLKWSP9MVJS9QMNEUIK" localSheetId="1" hidden="1">#REF!</definedName>
    <definedName name="BExGVN3DDSLKWSP9MVJS9QMNEUIK" localSheetId="4" hidden="1">#REF!</definedName>
    <definedName name="BExGVN3DDSLKWSP9MVJS9QMNEUIK" localSheetId="9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7" hidden="1">#REF!</definedName>
    <definedName name="BExGVUVVMLOCR9DPVUZSQ141EE4J" localSheetId="5" hidden="1">#REF!</definedName>
    <definedName name="BExGVUVVMLOCR9DPVUZSQ141EE4J" localSheetId="10" hidden="1">#REF!</definedName>
    <definedName name="BExGVUVVMLOCR9DPVUZSQ141EE4J" localSheetId="3" hidden="1">#REF!</definedName>
    <definedName name="BExGVUVVMLOCR9DPVUZSQ141EE4J" localSheetId="1" hidden="1">#REF!</definedName>
    <definedName name="BExGVUVVMLOCR9DPVUZSQ141EE4J" localSheetId="4" hidden="1">#REF!</definedName>
    <definedName name="BExGVUVVMLOCR9DPVUZSQ141EE4J" localSheetId="9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7" hidden="1">#REF!</definedName>
    <definedName name="BExGVV6OOLDQ3TXZK51TTF3YX0WN" localSheetId="5" hidden="1">#REF!</definedName>
    <definedName name="BExGVV6OOLDQ3TXZK51TTF3YX0WN" localSheetId="10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4" hidden="1">#REF!</definedName>
    <definedName name="BExGVV6OOLDQ3TXZK51TTF3YX0WN" localSheetId="9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7" hidden="1">#REF!</definedName>
    <definedName name="BExGW0KVS7U0C87XFZ78QW991IEV" localSheetId="5" hidden="1">#REF!</definedName>
    <definedName name="BExGW0KVS7U0C87XFZ78QW991IEV" localSheetId="10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4" hidden="1">#REF!</definedName>
    <definedName name="BExGW0KVS7U0C87XFZ78QW991IEV" localSheetId="9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7" hidden="1">#REF!</definedName>
    <definedName name="BExGW0Q7QHE29TGNWAWQ6GR0V6TQ" localSheetId="5" hidden="1">#REF!</definedName>
    <definedName name="BExGW0Q7QHE29TGNWAWQ6GR0V6TQ" localSheetId="10" hidden="1">#REF!</definedName>
    <definedName name="BExGW0Q7QHE29TGNWAWQ6GR0V6TQ" localSheetId="3" hidden="1">#REF!</definedName>
    <definedName name="BExGW0Q7QHE29TGNWAWQ6GR0V6TQ" localSheetId="1" hidden="1">#REF!</definedName>
    <definedName name="BExGW0Q7QHE29TGNWAWQ6GR0V6TQ" localSheetId="4" hidden="1">#REF!</definedName>
    <definedName name="BExGW0Q7QHE29TGNWAWQ6GR0V6TQ" localSheetId="9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7" hidden="1">#REF!</definedName>
    <definedName name="BExGW2Z7AMPG6H9EXA9ML6EZVGGA" localSheetId="5" hidden="1">#REF!</definedName>
    <definedName name="BExGW2Z7AMPG6H9EXA9ML6EZVGGA" localSheetId="10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4" hidden="1">#REF!</definedName>
    <definedName name="BExGW2Z7AMPG6H9EXA9ML6EZVGGA" localSheetId="9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7" hidden="1">#REF!</definedName>
    <definedName name="BExGWABG5VT5XO1A196RK61AXA8C" localSheetId="5" hidden="1">#REF!</definedName>
    <definedName name="BExGWABG5VT5XO1A196RK61AXA8C" localSheetId="10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4" hidden="1">#REF!</definedName>
    <definedName name="BExGWABG5VT5XO1A196RK61AXA8C" localSheetId="9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7" hidden="1">#REF!</definedName>
    <definedName name="BExGWEO0JDG84NYLEAV5NSOAGMJZ" localSheetId="5" hidden="1">#REF!</definedName>
    <definedName name="BExGWEO0JDG84NYLEAV5NSOAGMJZ" localSheetId="10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4" hidden="1">#REF!</definedName>
    <definedName name="BExGWEO0JDG84NYLEAV5NSOAGMJZ" localSheetId="9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7" hidden="1">#REF!</definedName>
    <definedName name="BExGWLEOC70Z8QAJTPT2PDHTNM4L" localSheetId="5" hidden="1">#REF!</definedName>
    <definedName name="BExGWLEOC70Z8QAJTPT2PDHTNM4L" localSheetId="10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4" hidden="1">#REF!</definedName>
    <definedName name="BExGWLEOC70Z8QAJTPT2PDHTNM4L" localSheetId="9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7" hidden="1">#REF!</definedName>
    <definedName name="BExGWNCXLCRTLBVMTXYJ5PHQI6SS" localSheetId="5" hidden="1">#REF!</definedName>
    <definedName name="BExGWNCXLCRTLBVMTXYJ5PHQI6SS" localSheetId="10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4" hidden="1">#REF!</definedName>
    <definedName name="BExGWNCXLCRTLBVMTXYJ5PHQI6SS" localSheetId="9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7" hidden="1">#REF!</definedName>
    <definedName name="BExGX4L8N6ERT0Q4EVVNA97EGD80" localSheetId="5" hidden="1">#REF!</definedName>
    <definedName name="BExGX4L8N6ERT0Q4EVVNA97EGD80" localSheetId="10" hidden="1">#REF!</definedName>
    <definedName name="BExGX4L8N6ERT0Q4EVVNA97EGD80" localSheetId="3" hidden="1">#REF!</definedName>
    <definedName name="BExGX4L8N6ERT0Q4EVVNA97EGD80" localSheetId="1" hidden="1">#REF!</definedName>
    <definedName name="BExGX4L8N6ERT0Q4EVVNA97EGD80" localSheetId="4" hidden="1">#REF!</definedName>
    <definedName name="BExGX4L8N6ERT0Q4EVVNA97EGD80" localSheetId="9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7" hidden="1">#REF!</definedName>
    <definedName name="BExGX5MWTL78XM0QCP4NT564ML39" localSheetId="5" hidden="1">#REF!</definedName>
    <definedName name="BExGX5MWTL78XM0QCP4NT564ML39" localSheetId="10" hidden="1">#REF!</definedName>
    <definedName name="BExGX5MWTL78XM0QCP4NT564ML39" localSheetId="3" hidden="1">#REF!</definedName>
    <definedName name="BExGX5MWTL78XM0QCP4NT564ML39" localSheetId="1" hidden="1">#REF!</definedName>
    <definedName name="BExGX5MWTL78XM0QCP4NT564ML39" localSheetId="4" hidden="1">#REF!</definedName>
    <definedName name="BExGX5MWTL78XM0QCP4NT564ML39" localSheetId="9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7" hidden="1">#REF!</definedName>
    <definedName name="BExGX6U988MCFIGDA1282F92U9AA" localSheetId="5" hidden="1">#REF!</definedName>
    <definedName name="BExGX6U988MCFIGDA1282F92U9AA" localSheetId="10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4" hidden="1">#REF!</definedName>
    <definedName name="BExGX6U988MCFIGDA1282F92U9AA" localSheetId="9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7" hidden="1">#REF!</definedName>
    <definedName name="BExGX7FTB1CKAT5HUW6H531FIY6I" localSheetId="5" hidden="1">#REF!</definedName>
    <definedName name="BExGX7FTB1CKAT5HUW6H531FIY6I" localSheetId="10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4" hidden="1">#REF!</definedName>
    <definedName name="BExGX7FTB1CKAT5HUW6H531FIY6I" localSheetId="9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7" hidden="1">#REF!</definedName>
    <definedName name="BExGX9DVACJQIZ4GH6YAD2A7F70O" localSheetId="5" hidden="1">#REF!</definedName>
    <definedName name="BExGX9DVACJQIZ4GH6YAD2A7F70O" localSheetId="10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4" hidden="1">#REF!</definedName>
    <definedName name="BExGX9DVACJQIZ4GH6YAD2A7F70O" localSheetId="9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7" hidden="1">#REF!</definedName>
    <definedName name="BExGXCZBQISQ3IMF6DJH1OXNAQP8" localSheetId="5" hidden="1">#REF!</definedName>
    <definedName name="BExGXCZBQISQ3IMF6DJH1OXNAQP8" localSheetId="10" hidden="1">#REF!</definedName>
    <definedName name="BExGXCZBQISQ3IMF6DJH1OXNAQP8" localSheetId="3" hidden="1">#REF!</definedName>
    <definedName name="BExGXCZBQISQ3IMF6DJH1OXNAQP8" localSheetId="1" hidden="1">#REF!</definedName>
    <definedName name="BExGXCZBQISQ3IMF6DJH1OXNAQP8" localSheetId="4" hidden="1">#REF!</definedName>
    <definedName name="BExGXCZBQISQ3IMF6DJH1OXNAQP8" localSheetId="9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7" hidden="1">#REF!</definedName>
    <definedName name="BExGXDVP2S2Y8Z8Q43I78RCIK3DD" localSheetId="5" hidden="1">#REF!</definedName>
    <definedName name="BExGXDVP2S2Y8Z8Q43I78RCIK3DD" localSheetId="10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4" hidden="1">#REF!</definedName>
    <definedName name="BExGXDVP2S2Y8Z8Q43I78RCIK3DD" localSheetId="9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7" hidden="1">#REF!</definedName>
    <definedName name="BExGXJ9W5JU7TT9S0BKL5Y6VVB39" localSheetId="5" hidden="1">#REF!</definedName>
    <definedName name="BExGXJ9W5JU7TT9S0BKL5Y6VVB39" localSheetId="10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4" hidden="1">#REF!</definedName>
    <definedName name="BExGXJ9W5JU7TT9S0BKL5Y6VVB39" localSheetId="9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7" hidden="1">#REF!</definedName>
    <definedName name="BExGXWB73RJ4BASBQTQ8EY0EC1EB" localSheetId="5" hidden="1">#REF!</definedName>
    <definedName name="BExGXWB73RJ4BASBQTQ8EY0EC1EB" localSheetId="10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4" hidden="1">#REF!</definedName>
    <definedName name="BExGXWB73RJ4BASBQTQ8EY0EC1EB" localSheetId="9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7" hidden="1">#REF!</definedName>
    <definedName name="BExGXZ0ABB43C7SMRKZHWOSU9EQX" localSheetId="5" hidden="1">#REF!</definedName>
    <definedName name="BExGXZ0ABB43C7SMRKZHWOSU9EQX" localSheetId="10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4" hidden="1">#REF!</definedName>
    <definedName name="BExGXZ0ABB43C7SMRKZHWOSU9EQX" localSheetId="9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7" hidden="1">#REF!</definedName>
    <definedName name="BExGY6SU3SYVCJ3AG2ITY59SAZ5A" localSheetId="5" hidden="1">#REF!</definedName>
    <definedName name="BExGY6SU3SYVCJ3AG2ITY59SAZ5A" localSheetId="10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4" hidden="1">#REF!</definedName>
    <definedName name="BExGY6SU3SYVCJ3AG2ITY59SAZ5A" localSheetId="9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7" hidden="1">#REF!</definedName>
    <definedName name="BExGY6YA4P5KMY2VHT0DYK3YTFAX" localSheetId="5" hidden="1">#REF!</definedName>
    <definedName name="BExGY6YA4P5KMY2VHT0DYK3YTFAX" localSheetId="10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4" hidden="1">#REF!</definedName>
    <definedName name="BExGY6YA4P5KMY2VHT0DYK3YTFAX" localSheetId="9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7" hidden="1">#REF!</definedName>
    <definedName name="BExGY8G88PVVRYHPHRPJZFSX6HSC" localSheetId="5" hidden="1">#REF!</definedName>
    <definedName name="BExGY8G88PVVRYHPHRPJZFSX6HSC" localSheetId="10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4" hidden="1">#REF!</definedName>
    <definedName name="BExGY8G88PVVRYHPHRPJZFSX6HSC" localSheetId="9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7" hidden="1">#REF!</definedName>
    <definedName name="BExGYC718HTZ80PNKYPVIYGRJVF6" localSheetId="5" hidden="1">#REF!</definedName>
    <definedName name="BExGYC718HTZ80PNKYPVIYGRJVF6" localSheetId="10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4" hidden="1">#REF!</definedName>
    <definedName name="BExGYC718HTZ80PNKYPVIYGRJVF6" localSheetId="9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7" hidden="1">#REF!</definedName>
    <definedName name="BExGYCNATXZY2FID93B17YWIPPRD" localSheetId="5" hidden="1">#REF!</definedName>
    <definedName name="BExGYCNATXZY2FID93B17YWIPPRD" localSheetId="10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4" hidden="1">#REF!</definedName>
    <definedName name="BExGYCNATXZY2FID93B17YWIPPRD" localSheetId="9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7" hidden="1">#REF!</definedName>
    <definedName name="BExGYGJJJ3BBCQAOA51WHP01HN73" localSheetId="5" hidden="1">#REF!</definedName>
    <definedName name="BExGYGJJJ3BBCQAOA51WHP01HN73" localSheetId="10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4" hidden="1">#REF!</definedName>
    <definedName name="BExGYGJJJ3BBCQAOA51WHP01HN73" localSheetId="9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7" hidden="1">#REF!</definedName>
    <definedName name="BExGYOS6TV2C72PLRFU8RP1I58GY" localSheetId="5" hidden="1">#REF!</definedName>
    <definedName name="BExGYOS6TV2C72PLRFU8RP1I58GY" localSheetId="10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4" hidden="1">#REF!</definedName>
    <definedName name="BExGYOS6TV2C72PLRFU8RP1I58GY" localSheetId="9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7" hidden="1">#REF!</definedName>
    <definedName name="BExGYXBM828PX0KPDVAZBWDL6MJZ" localSheetId="5" hidden="1">#REF!</definedName>
    <definedName name="BExGYXBM828PX0KPDVAZBWDL6MJZ" localSheetId="10" hidden="1">#REF!</definedName>
    <definedName name="BExGYXBM828PX0KPDVAZBWDL6MJZ" localSheetId="3" hidden="1">#REF!</definedName>
    <definedName name="BExGYXBM828PX0KPDVAZBWDL6MJZ" localSheetId="1" hidden="1">#REF!</definedName>
    <definedName name="BExGYXBM828PX0KPDVAZBWDL6MJZ" localSheetId="4" hidden="1">#REF!</definedName>
    <definedName name="BExGYXBM828PX0KPDVAZBWDL6MJZ" localSheetId="9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7" hidden="1">#REF!</definedName>
    <definedName name="BExGZJ78ZWZCVHZ3BKEKFJZ6MAEO" localSheetId="5" hidden="1">#REF!</definedName>
    <definedName name="BExGZJ78ZWZCVHZ3BKEKFJZ6MAEO" localSheetId="10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4" hidden="1">#REF!</definedName>
    <definedName name="BExGZJ78ZWZCVHZ3BKEKFJZ6MAEO" localSheetId="9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7" hidden="1">#REF!</definedName>
    <definedName name="BExGZOLH2QV73J3M9IWDDPA62TP4" localSheetId="5" hidden="1">#REF!</definedName>
    <definedName name="BExGZOLH2QV73J3M9IWDDPA62TP4" localSheetId="10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4" hidden="1">#REF!</definedName>
    <definedName name="BExGZOLH2QV73J3M9IWDDPA62TP4" localSheetId="9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7" hidden="1">#REF!</definedName>
    <definedName name="BExGZP1PWGFKVVVN4YDIS22DZPCR" localSheetId="5" hidden="1">#REF!</definedName>
    <definedName name="BExGZP1PWGFKVVVN4YDIS22DZPCR" localSheetId="10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4" hidden="1">#REF!</definedName>
    <definedName name="BExGZP1PWGFKVVVN4YDIS22DZPCR" localSheetId="9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7" hidden="1">#REF!</definedName>
    <definedName name="BExGZQUHCPM6G5U9OM8JU339JAG6" localSheetId="5" hidden="1">#REF!</definedName>
    <definedName name="BExGZQUHCPM6G5U9OM8JU339JAG6" localSheetId="10" hidden="1">#REF!</definedName>
    <definedName name="BExGZQUHCPM6G5U9OM8JU339JAG6" localSheetId="3" hidden="1">#REF!</definedName>
    <definedName name="BExGZQUHCPM6G5U9OM8JU339JAG6" localSheetId="1" hidden="1">#REF!</definedName>
    <definedName name="BExGZQUHCPM6G5U9OM8JU339JAG6" localSheetId="4" hidden="1">#REF!</definedName>
    <definedName name="BExGZQUHCPM6G5U9OM8JU339JAG6" localSheetId="9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7" hidden="1">#REF!</definedName>
    <definedName name="BExH00FQKX09BD5WU4DB5KPXAUYA" localSheetId="5" hidden="1">#REF!</definedName>
    <definedName name="BExH00FQKX09BD5WU4DB5KPXAUYA" localSheetId="10" hidden="1">#REF!</definedName>
    <definedName name="BExH00FQKX09BD5WU4DB5KPXAUYA" localSheetId="3" hidden="1">#REF!</definedName>
    <definedName name="BExH00FQKX09BD5WU4DB5KPXAUYA" localSheetId="1" hidden="1">#REF!</definedName>
    <definedName name="BExH00FQKX09BD5WU4DB5KPXAUYA" localSheetId="4" hidden="1">#REF!</definedName>
    <definedName name="BExH00FQKX09BD5WU4DB5KPXAUYA" localSheetId="9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7" hidden="1">#REF!</definedName>
    <definedName name="BExH00L21GZX5YJJGVMOAWBERLP5" localSheetId="5" hidden="1">#REF!</definedName>
    <definedName name="BExH00L21GZX5YJJGVMOAWBERLP5" localSheetId="10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4" hidden="1">#REF!</definedName>
    <definedName name="BExH00L21GZX5YJJGVMOAWBERLP5" localSheetId="9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7" hidden="1">#REF!</definedName>
    <definedName name="BExH02ZD6VAY1KQLAQYBBI6WWIZB" localSheetId="5" hidden="1">#REF!</definedName>
    <definedName name="BExH02ZD6VAY1KQLAQYBBI6WWIZB" localSheetId="10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4" hidden="1">#REF!</definedName>
    <definedName name="BExH02ZD6VAY1KQLAQYBBI6WWIZB" localSheetId="9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7" hidden="1">#REF!</definedName>
    <definedName name="BExH08Z6LQCGGSGSAILMHX4X7JMD" localSheetId="5" hidden="1">#REF!</definedName>
    <definedName name="BExH08Z6LQCGGSGSAILMHX4X7JMD" localSheetId="10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4" hidden="1">#REF!</definedName>
    <definedName name="BExH08Z6LQCGGSGSAILMHX4X7JMD" localSheetId="9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7" hidden="1">#REF!</definedName>
    <definedName name="BExH0KT9Z8HEVRRQRGQ8YHXRLIJA" localSheetId="5" hidden="1">#REF!</definedName>
    <definedName name="BExH0KT9Z8HEVRRQRGQ8YHXRLIJA" localSheetId="10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4" hidden="1">#REF!</definedName>
    <definedName name="BExH0KT9Z8HEVRRQRGQ8YHXRLIJA" localSheetId="9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7" hidden="1">#REF!</definedName>
    <definedName name="BExH0M0FDN12YBOCKL3XL2Z7T7Y8" localSheetId="5" hidden="1">#REF!</definedName>
    <definedName name="BExH0M0FDN12YBOCKL3XL2Z7T7Y8" localSheetId="10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4" hidden="1">#REF!</definedName>
    <definedName name="BExH0M0FDN12YBOCKL3XL2Z7T7Y8" localSheetId="9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7" hidden="1">#REF!</definedName>
    <definedName name="BExH0O9G06YPZ5TN9RYT326I1CP2" localSheetId="5" hidden="1">#REF!</definedName>
    <definedName name="BExH0O9G06YPZ5TN9RYT326I1CP2" localSheetId="10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4" hidden="1">#REF!</definedName>
    <definedName name="BExH0O9G06YPZ5TN9RYT326I1CP2" localSheetId="9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7" hidden="1">#REF!</definedName>
    <definedName name="BExH0PGM6RG0F3AAGULBIGOH91C2" localSheetId="5" hidden="1">#REF!</definedName>
    <definedName name="BExH0PGM6RG0F3AAGULBIGOH91C2" localSheetId="10" hidden="1">#REF!</definedName>
    <definedName name="BExH0PGM6RG0F3AAGULBIGOH91C2" localSheetId="3" hidden="1">#REF!</definedName>
    <definedName name="BExH0PGM6RG0F3AAGULBIGOH91C2" localSheetId="1" hidden="1">#REF!</definedName>
    <definedName name="BExH0PGM6RG0F3AAGULBIGOH91C2" localSheetId="4" hidden="1">#REF!</definedName>
    <definedName name="BExH0PGM6RG0F3AAGULBIGOH91C2" localSheetId="9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7" hidden="1">#REF!</definedName>
    <definedName name="BExH0QIB3F0YZLM5XYHBCU5F0OVR" localSheetId="5" hidden="1">#REF!</definedName>
    <definedName name="BExH0QIB3F0YZLM5XYHBCU5F0OVR" localSheetId="10" hidden="1">#REF!</definedName>
    <definedName name="BExH0QIB3F0YZLM5XYHBCU5F0OVR" localSheetId="3" hidden="1">#REF!</definedName>
    <definedName name="BExH0QIB3F0YZLM5XYHBCU5F0OVR" localSheetId="1" hidden="1">#REF!</definedName>
    <definedName name="BExH0QIB3F0YZLM5XYHBCU5F0OVR" localSheetId="4" hidden="1">#REF!</definedName>
    <definedName name="BExH0QIB3F0YZLM5XYHBCU5F0OVR" localSheetId="9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7" hidden="1">#REF!</definedName>
    <definedName name="BExH0RK5LJAAP7O67ZFB4RG6WPPL" localSheetId="5" hidden="1">#REF!</definedName>
    <definedName name="BExH0RK5LJAAP7O67ZFB4RG6WPPL" localSheetId="10" hidden="1">#REF!</definedName>
    <definedName name="BExH0RK5LJAAP7O67ZFB4RG6WPPL" localSheetId="3" hidden="1">#REF!</definedName>
    <definedName name="BExH0RK5LJAAP7O67ZFB4RG6WPPL" localSheetId="1" hidden="1">#REF!</definedName>
    <definedName name="BExH0RK5LJAAP7O67ZFB4RG6WPPL" localSheetId="4" hidden="1">#REF!</definedName>
    <definedName name="BExH0RK5LJAAP7O67ZFB4RG6WPPL" localSheetId="9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7" hidden="1">#REF!</definedName>
    <definedName name="BExH0WNJAKTJRCKMTX8O4KNMIIJM" localSheetId="5" hidden="1">#REF!</definedName>
    <definedName name="BExH0WNJAKTJRCKMTX8O4KNMIIJM" localSheetId="10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4" hidden="1">#REF!</definedName>
    <definedName name="BExH0WNJAKTJRCKMTX8O4KNMIIJM" localSheetId="9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7" hidden="1">#REF!</definedName>
    <definedName name="BExH12Y4WX542WI3ZEM15AK4UM9J" localSheetId="5" hidden="1">#REF!</definedName>
    <definedName name="BExH12Y4WX542WI3ZEM15AK4UM9J" localSheetId="10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4" hidden="1">#REF!</definedName>
    <definedName name="BExH12Y4WX542WI3ZEM15AK4UM9J" localSheetId="9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7" hidden="1">#REF!</definedName>
    <definedName name="BExH18CCU7B8JWO8AWGEQRLWZG6J" localSheetId="5" hidden="1">#REF!</definedName>
    <definedName name="BExH18CCU7B8JWO8AWGEQRLWZG6J" localSheetId="10" hidden="1">#REF!</definedName>
    <definedName name="BExH18CCU7B8JWO8AWGEQRLWZG6J" localSheetId="3" hidden="1">#REF!</definedName>
    <definedName name="BExH18CCU7B8JWO8AWGEQRLWZG6J" localSheetId="1" hidden="1">#REF!</definedName>
    <definedName name="BExH18CCU7B8JWO8AWGEQRLWZG6J" localSheetId="4" hidden="1">#REF!</definedName>
    <definedName name="BExH18CCU7B8JWO8AWGEQRLWZG6J" localSheetId="9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7" hidden="1">#REF!</definedName>
    <definedName name="BExH1BN2H92IQKKP5IREFSS9FBF2" localSheetId="5" hidden="1">#REF!</definedName>
    <definedName name="BExH1BN2H92IQKKP5IREFSS9FBF2" localSheetId="10" hidden="1">#REF!</definedName>
    <definedName name="BExH1BN2H92IQKKP5IREFSS9FBF2" localSheetId="3" hidden="1">#REF!</definedName>
    <definedName name="BExH1BN2H92IQKKP5IREFSS9FBF2" localSheetId="1" hidden="1">#REF!</definedName>
    <definedName name="BExH1BN2H92IQKKP5IREFSS9FBF2" localSheetId="4" hidden="1">#REF!</definedName>
    <definedName name="BExH1BN2H92IQKKP5IREFSS9FBF2" localSheetId="9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7" hidden="1">#REF!</definedName>
    <definedName name="BExH1FDTQXR9QQ31WDB7OPXU7MPT" localSheetId="5" hidden="1">#REF!</definedName>
    <definedName name="BExH1FDTQXR9QQ31WDB7OPXU7MPT" localSheetId="10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4" hidden="1">#REF!</definedName>
    <definedName name="BExH1FDTQXR9QQ31WDB7OPXU7MPT" localSheetId="9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7" hidden="1">#REF!</definedName>
    <definedName name="BExH1FOMEUIJNIDJAUY0ZQFBJSY9" localSheetId="5" hidden="1">#REF!</definedName>
    <definedName name="BExH1FOMEUIJNIDJAUY0ZQFBJSY9" localSheetId="10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4" hidden="1">#REF!</definedName>
    <definedName name="BExH1FOMEUIJNIDJAUY0ZQFBJSY9" localSheetId="9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7" hidden="1">#REF!</definedName>
    <definedName name="BExH1GA6TT290OTIZ8C3N610CYZ1" localSheetId="5" hidden="1">#REF!</definedName>
    <definedName name="BExH1GA6TT290OTIZ8C3N610CYZ1" localSheetId="10" hidden="1">#REF!</definedName>
    <definedName name="BExH1GA6TT290OTIZ8C3N610CYZ1" localSheetId="3" hidden="1">#REF!</definedName>
    <definedName name="BExH1GA6TT290OTIZ8C3N610CYZ1" localSheetId="1" hidden="1">#REF!</definedName>
    <definedName name="BExH1GA6TT290OTIZ8C3N610CYZ1" localSheetId="4" hidden="1">#REF!</definedName>
    <definedName name="BExH1GA6TT290OTIZ8C3N610CYZ1" localSheetId="9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7" hidden="1">#REF!</definedName>
    <definedName name="BExH1I8E3HJSZLFRZZ1ZKX7TBJEP" localSheetId="5" hidden="1">#REF!</definedName>
    <definedName name="BExH1I8E3HJSZLFRZZ1ZKX7TBJEP" localSheetId="10" hidden="1">#REF!</definedName>
    <definedName name="BExH1I8E3HJSZLFRZZ1ZKX7TBJEP" localSheetId="3" hidden="1">#REF!</definedName>
    <definedName name="BExH1I8E3HJSZLFRZZ1ZKX7TBJEP" localSheetId="1" hidden="1">#REF!</definedName>
    <definedName name="BExH1I8E3HJSZLFRZZ1ZKX7TBJEP" localSheetId="4" hidden="1">#REF!</definedName>
    <definedName name="BExH1I8E3HJSZLFRZZ1ZKX7TBJEP" localSheetId="9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7" hidden="1">#REF!</definedName>
    <definedName name="BExH1JFFHEBFX9BWJMNIA3N66R3Z" localSheetId="5" hidden="1">#REF!</definedName>
    <definedName name="BExH1JFFHEBFX9BWJMNIA3N66R3Z" localSheetId="10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4" hidden="1">#REF!</definedName>
    <definedName name="BExH1JFFHEBFX9BWJMNIA3N66R3Z" localSheetId="9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7" hidden="1">#REF!</definedName>
    <definedName name="BExH1XYRKX51T571O1SRBP9J1D98" localSheetId="5" hidden="1">#REF!</definedName>
    <definedName name="BExH1XYRKX51T571O1SRBP9J1D98" localSheetId="10" hidden="1">#REF!</definedName>
    <definedName name="BExH1XYRKX51T571O1SRBP9J1D98" localSheetId="3" hidden="1">#REF!</definedName>
    <definedName name="BExH1XYRKX51T571O1SRBP9J1D98" localSheetId="1" hidden="1">#REF!</definedName>
    <definedName name="BExH1XYRKX51T571O1SRBP9J1D98" localSheetId="4" hidden="1">#REF!</definedName>
    <definedName name="BExH1XYRKX51T571O1SRBP9J1D98" localSheetId="9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7" hidden="1">#REF!</definedName>
    <definedName name="BExH1Z0GIUSVTF2H1G1I3PDGBNK2" localSheetId="5" hidden="1">#REF!</definedName>
    <definedName name="BExH1Z0GIUSVTF2H1G1I3PDGBNK2" localSheetId="10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4" hidden="1">#REF!</definedName>
    <definedName name="BExH1Z0GIUSVTF2H1G1I3PDGBNK2" localSheetId="9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7" hidden="1">#REF!</definedName>
    <definedName name="BExH225UTM6S9FW4MUDZS7F1PQSH" localSheetId="5" hidden="1">#REF!</definedName>
    <definedName name="BExH225UTM6S9FW4MUDZS7F1PQSH" localSheetId="10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4" hidden="1">#REF!</definedName>
    <definedName name="BExH225UTM6S9FW4MUDZS7F1PQSH" localSheetId="9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7" hidden="1">#REF!</definedName>
    <definedName name="BExH23271RF7AYZ542KHQTH68GQ7" localSheetId="5" hidden="1">#REF!</definedName>
    <definedName name="BExH23271RF7AYZ542KHQTH68GQ7" localSheetId="10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4" hidden="1">#REF!</definedName>
    <definedName name="BExH23271RF7AYZ542KHQTH68GQ7" localSheetId="9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7" hidden="1">#REF!</definedName>
    <definedName name="BExH2DP58R7D1BGUFBM2FHESVRF0" localSheetId="5" hidden="1">#REF!</definedName>
    <definedName name="BExH2DP58R7D1BGUFBM2FHESVRF0" localSheetId="10" hidden="1">#REF!</definedName>
    <definedName name="BExH2DP58R7D1BGUFBM2FHESVRF0" localSheetId="3" hidden="1">#REF!</definedName>
    <definedName name="BExH2DP58R7D1BGUFBM2FHESVRF0" localSheetId="1" hidden="1">#REF!</definedName>
    <definedName name="BExH2DP58R7D1BGUFBM2FHESVRF0" localSheetId="4" hidden="1">#REF!</definedName>
    <definedName name="BExH2DP58R7D1BGUFBM2FHESVRF0" localSheetId="9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7" hidden="1">#REF!</definedName>
    <definedName name="BExH2GJQR4JALNB314RY0LDI49VH" localSheetId="5" hidden="1">#REF!</definedName>
    <definedName name="BExH2GJQR4JALNB314RY0LDI49VH" localSheetId="10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4" hidden="1">#REF!</definedName>
    <definedName name="BExH2GJQR4JALNB314RY0LDI49VH" localSheetId="9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7" hidden="1">#REF!</definedName>
    <definedName name="BExH2JZR49T7644JFVE7B3N7RZM9" localSheetId="5" hidden="1">#REF!</definedName>
    <definedName name="BExH2JZR49T7644JFVE7B3N7RZM9" localSheetId="10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4" hidden="1">#REF!</definedName>
    <definedName name="BExH2JZR49T7644JFVE7B3N7RZM9" localSheetId="9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7" hidden="1">#REF!</definedName>
    <definedName name="BExH2QVWL3AXHSB9EK2GQRD0DBRH" localSheetId="5" hidden="1">#REF!</definedName>
    <definedName name="BExH2QVWL3AXHSB9EK2GQRD0DBRH" localSheetId="10" hidden="1">#REF!</definedName>
    <definedName name="BExH2QVWL3AXHSB9EK2GQRD0DBRH" localSheetId="3" hidden="1">#REF!</definedName>
    <definedName name="BExH2QVWL3AXHSB9EK2GQRD0DBRH" localSheetId="1" hidden="1">#REF!</definedName>
    <definedName name="BExH2QVWL3AXHSB9EK2GQRD0DBRH" localSheetId="4" hidden="1">#REF!</definedName>
    <definedName name="BExH2QVWL3AXHSB9EK2GQRD0DBRH" localSheetId="9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7" hidden="1">#REF!</definedName>
    <definedName name="BExH2WKXV8X5S2GSBBTWGI0NLNAH" localSheetId="5" hidden="1">#REF!</definedName>
    <definedName name="BExH2WKXV8X5S2GSBBTWGI0NLNAH" localSheetId="10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4" hidden="1">#REF!</definedName>
    <definedName name="BExH2WKXV8X5S2GSBBTWGI0NLNAH" localSheetId="9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7" hidden="1">#REF!</definedName>
    <definedName name="BExH2XS1UFYFGU0S0EBXX90W2WE8" localSheetId="5" hidden="1">#REF!</definedName>
    <definedName name="BExH2XS1UFYFGU0S0EBXX90W2WE8" localSheetId="10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4" hidden="1">#REF!</definedName>
    <definedName name="BExH2XS1UFYFGU0S0EBXX90W2WE8" localSheetId="9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7" hidden="1">#REF!</definedName>
    <definedName name="BExH2XS1X04DMUN544K5RU4XPDCI" localSheetId="5" hidden="1">#REF!</definedName>
    <definedName name="BExH2XS1X04DMUN544K5RU4XPDCI" localSheetId="10" hidden="1">#REF!</definedName>
    <definedName name="BExH2XS1X04DMUN544K5RU4XPDCI" localSheetId="3" hidden="1">#REF!</definedName>
    <definedName name="BExH2XS1X04DMUN544K5RU4XPDCI" localSheetId="1" hidden="1">#REF!</definedName>
    <definedName name="BExH2XS1X04DMUN544K5RU4XPDCI" localSheetId="4" hidden="1">#REF!</definedName>
    <definedName name="BExH2XS1X04DMUN544K5RU4XPDCI" localSheetId="9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7" hidden="1">#REF!</definedName>
    <definedName name="BExH2XS2TND9SB0GC295R4FP6K5Y" localSheetId="5" hidden="1">#REF!</definedName>
    <definedName name="BExH2XS2TND9SB0GC295R4FP6K5Y" localSheetId="10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4" hidden="1">#REF!</definedName>
    <definedName name="BExH2XS2TND9SB0GC295R4FP6K5Y" localSheetId="9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7" hidden="1">#REF!</definedName>
    <definedName name="BExH2ZA0SZ4SSITL50NA8LZ3OEX6" localSheetId="5" hidden="1">#REF!</definedName>
    <definedName name="BExH2ZA0SZ4SSITL50NA8LZ3OEX6" localSheetId="10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4" hidden="1">#REF!</definedName>
    <definedName name="BExH2ZA0SZ4SSITL50NA8LZ3OEX6" localSheetId="9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7" hidden="1">#REF!</definedName>
    <definedName name="BExH31Z3JNVJPESWKXHILGXZHP2M" localSheetId="5" hidden="1">#REF!</definedName>
    <definedName name="BExH31Z3JNVJPESWKXHILGXZHP2M" localSheetId="10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4" hidden="1">#REF!</definedName>
    <definedName name="BExH31Z3JNVJPESWKXHILGXZHP2M" localSheetId="9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7" hidden="1">#REF!</definedName>
    <definedName name="BExH3E9HZ3QJCDZW7WI7YACFQCHE" localSheetId="5" hidden="1">#REF!</definedName>
    <definedName name="BExH3E9HZ3QJCDZW7WI7YACFQCHE" localSheetId="10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4" hidden="1">#REF!</definedName>
    <definedName name="BExH3E9HZ3QJCDZW7WI7YACFQCHE" localSheetId="9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7" hidden="1">#REF!</definedName>
    <definedName name="BExH3IRB6764RQ5HBYRLH6XCT29X" localSheetId="5" hidden="1">#REF!</definedName>
    <definedName name="BExH3IRB6764RQ5HBYRLH6XCT29X" localSheetId="10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4" hidden="1">#REF!</definedName>
    <definedName name="BExH3IRB6764RQ5HBYRLH6XCT29X" localSheetId="9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7" hidden="1">#REF!</definedName>
    <definedName name="BExIG2U8V6RSB47SXLCQG3Q68YRO" localSheetId="5" hidden="1">#REF!</definedName>
    <definedName name="BExIG2U8V6RSB47SXLCQG3Q68YRO" localSheetId="10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4" hidden="1">#REF!</definedName>
    <definedName name="BExIG2U8V6RSB47SXLCQG3Q68YRO" localSheetId="9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7" hidden="1">#REF!</definedName>
    <definedName name="BExIGJBO8R13LV7CZ7C1YCP974NN" localSheetId="5" hidden="1">#REF!</definedName>
    <definedName name="BExIGJBO8R13LV7CZ7C1YCP974NN" localSheetId="10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4" hidden="1">#REF!</definedName>
    <definedName name="BExIGJBO8R13LV7CZ7C1YCP974NN" localSheetId="9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7" hidden="1">#REF!</definedName>
    <definedName name="BExIGWT86FPOEYTI8GXCGU5Y3KGK" localSheetId="5" hidden="1">#REF!</definedName>
    <definedName name="BExIGWT86FPOEYTI8GXCGU5Y3KGK" localSheetId="10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4" hidden="1">#REF!</definedName>
    <definedName name="BExIGWT86FPOEYTI8GXCGU5Y3KGK" localSheetId="9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7" hidden="1">#REF!</definedName>
    <definedName name="BExIHBHXA7E7VUTBVHXXXCH3A5CL" localSheetId="5" hidden="1">#REF!</definedName>
    <definedName name="BExIHBHXA7E7VUTBVHXXXCH3A5CL" localSheetId="10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4" hidden="1">#REF!</definedName>
    <definedName name="BExIHBHXA7E7VUTBVHXXXCH3A5CL" localSheetId="9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7" hidden="1">#REF!</definedName>
    <definedName name="BExIHBSOGRSH1GKS6GKBRAJ7GXFQ" localSheetId="5" hidden="1">#REF!</definedName>
    <definedName name="BExIHBSOGRSH1GKS6GKBRAJ7GXFQ" localSheetId="10" hidden="1">#REF!</definedName>
    <definedName name="BExIHBSOGRSH1GKS6GKBRAJ7GXFQ" localSheetId="3" hidden="1">#REF!</definedName>
    <definedName name="BExIHBSOGRSH1GKS6GKBRAJ7GXFQ" localSheetId="1" hidden="1">#REF!</definedName>
    <definedName name="BExIHBSOGRSH1GKS6GKBRAJ7GXFQ" localSheetId="4" hidden="1">#REF!</definedName>
    <definedName name="BExIHBSOGRSH1GKS6GKBRAJ7GXFQ" localSheetId="9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7" hidden="1">#REF!</definedName>
    <definedName name="BExIHDFY73YM0AHAR2Z5OJTFKSL2" localSheetId="5" hidden="1">#REF!</definedName>
    <definedName name="BExIHDFY73YM0AHAR2Z5OJTFKSL2" localSheetId="10" hidden="1">#REF!</definedName>
    <definedName name="BExIHDFY73YM0AHAR2Z5OJTFKSL2" localSheetId="3" hidden="1">#REF!</definedName>
    <definedName name="BExIHDFY73YM0AHAR2Z5OJTFKSL2" localSheetId="1" hidden="1">#REF!</definedName>
    <definedName name="BExIHDFY73YM0AHAR2Z5OJTFKSL2" localSheetId="4" hidden="1">#REF!</definedName>
    <definedName name="BExIHDFY73YM0AHAR2Z5OJTFKSL2" localSheetId="9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7" hidden="1">#REF!</definedName>
    <definedName name="BExIHPQCQTGEW8QOJVIQ4VX0P6DX" localSheetId="5" hidden="1">#REF!</definedName>
    <definedName name="BExIHPQCQTGEW8QOJVIQ4VX0P6DX" localSheetId="10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4" hidden="1">#REF!</definedName>
    <definedName name="BExIHPQCQTGEW8QOJVIQ4VX0P6DX" localSheetId="9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7" hidden="1">#REF!</definedName>
    <definedName name="BExII1KN91Q7DLW0UB7W2TJ5ACT9" localSheetId="5" hidden="1">#REF!</definedName>
    <definedName name="BExII1KN91Q7DLW0UB7W2TJ5ACT9" localSheetId="10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4" hidden="1">#REF!</definedName>
    <definedName name="BExII1KN91Q7DLW0UB7W2TJ5ACT9" localSheetId="9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7" hidden="1">#REF!</definedName>
    <definedName name="BExII50LI8I0CDOOZEMIVHVA2V95" localSheetId="5" hidden="1">#REF!</definedName>
    <definedName name="BExII50LI8I0CDOOZEMIVHVA2V95" localSheetId="10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4" hidden="1">#REF!</definedName>
    <definedName name="BExII50LI8I0CDOOZEMIVHVA2V95" localSheetId="9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7" hidden="1">#REF!</definedName>
    <definedName name="BExIINQWABWRGYDT02DOJQ5L7BQF" localSheetId="5" hidden="1">#REF!</definedName>
    <definedName name="BExIINQWABWRGYDT02DOJQ5L7BQF" localSheetId="10" hidden="1">#REF!</definedName>
    <definedName name="BExIINQWABWRGYDT02DOJQ5L7BQF" localSheetId="3" hidden="1">#REF!</definedName>
    <definedName name="BExIINQWABWRGYDT02DOJQ5L7BQF" localSheetId="1" hidden="1">#REF!</definedName>
    <definedName name="BExIINQWABWRGYDT02DOJQ5L7BQF" localSheetId="4" hidden="1">#REF!</definedName>
    <definedName name="BExIINQWABWRGYDT02DOJQ5L7BQF" localSheetId="9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7" hidden="1">#REF!</definedName>
    <definedName name="BExIIXMY38TQD12CVV4S57L3I809" localSheetId="5" hidden="1">#REF!</definedName>
    <definedName name="BExIIXMY38TQD12CVV4S57L3I809" localSheetId="10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4" hidden="1">#REF!</definedName>
    <definedName name="BExIIXMY38TQD12CVV4S57L3I809" localSheetId="9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7" hidden="1">#REF!</definedName>
    <definedName name="BExIIY37NEVU2LGS1JE4VR9AN6W4" localSheetId="5" hidden="1">#REF!</definedName>
    <definedName name="BExIIY37NEVU2LGS1JE4VR9AN6W4" localSheetId="10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4" hidden="1">#REF!</definedName>
    <definedName name="BExIIY37NEVU2LGS1JE4VR9AN6W4" localSheetId="9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7" hidden="1">#REF!</definedName>
    <definedName name="BExIIYJAGXR8TPZ1KCYM7EGJ79UW" localSheetId="5" hidden="1">#REF!</definedName>
    <definedName name="BExIIYJAGXR8TPZ1KCYM7EGJ79UW" localSheetId="10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4" hidden="1">#REF!</definedName>
    <definedName name="BExIIYJAGXR8TPZ1KCYM7EGJ79UW" localSheetId="9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7" hidden="1">#REF!</definedName>
    <definedName name="BExIJ3160YCWGAVEU0208ZGXXG3P" localSheetId="5" hidden="1">#REF!</definedName>
    <definedName name="BExIJ3160YCWGAVEU0208ZGXXG3P" localSheetId="10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4" hidden="1">#REF!</definedName>
    <definedName name="BExIJ3160YCWGAVEU0208ZGXXG3P" localSheetId="9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7" hidden="1">#REF!</definedName>
    <definedName name="BExIJFGZJ5ED9D6KAY4PGQYLELAX" localSheetId="5" hidden="1">#REF!</definedName>
    <definedName name="BExIJFGZJ5ED9D6KAY4PGQYLELAX" localSheetId="10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4" hidden="1">#REF!</definedName>
    <definedName name="BExIJFGZJ5ED9D6KAY4PGQYLELAX" localSheetId="9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7" hidden="1">#REF!</definedName>
    <definedName name="BExIJQK80ZEKSTV62E59AYJYUNLI" localSheetId="5" hidden="1">#REF!</definedName>
    <definedName name="BExIJQK80ZEKSTV62E59AYJYUNLI" localSheetId="10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4" hidden="1">#REF!</definedName>
    <definedName name="BExIJQK80ZEKSTV62E59AYJYUNLI" localSheetId="9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7" hidden="1">#REF!</definedName>
    <definedName name="BExIJRLX3M0YQLU1D5Y9V7HM5QNM" localSheetId="5" hidden="1">#REF!</definedName>
    <definedName name="BExIJRLX3M0YQLU1D5Y9V7HM5QNM" localSheetId="10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4" hidden="1">#REF!</definedName>
    <definedName name="BExIJRLX3M0YQLU1D5Y9V7HM5QNM" localSheetId="9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7" hidden="1">#REF!</definedName>
    <definedName name="BExIJV22J0QA7286KNPMHO1ZUCB3" localSheetId="5" hidden="1">#REF!</definedName>
    <definedName name="BExIJV22J0QA7286KNPMHO1ZUCB3" localSheetId="10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4" hidden="1">#REF!</definedName>
    <definedName name="BExIJV22J0QA7286KNPMHO1ZUCB3" localSheetId="9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7" hidden="1">#REF!</definedName>
    <definedName name="BExIJVI6OC7B6ZE9V4PAOYZXKNER" localSheetId="5" hidden="1">#REF!</definedName>
    <definedName name="BExIJVI6OC7B6ZE9V4PAOYZXKNER" localSheetId="10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4" hidden="1">#REF!</definedName>
    <definedName name="BExIJVI6OC7B6ZE9V4PAOYZXKNER" localSheetId="9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7" hidden="1">#REF!</definedName>
    <definedName name="BExIJWK0NGTGQ4X7D5VIVXD14JHI" localSheetId="5" hidden="1">#REF!</definedName>
    <definedName name="BExIJWK0NGTGQ4X7D5VIVXD14JHI" localSheetId="10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4" hidden="1">#REF!</definedName>
    <definedName name="BExIJWK0NGTGQ4X7D5VIVXD14JHI" localSheetId="9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7" hidden="1">#REF!</definedName>
    <definedName name="BExIJWPCIYINEJUTXU74VK7WG031" localSheetId="5" hidden="1">#REF!</definedName>
    <definedName name="BExIJWPCIYINEJUTXU74VK7WG031" localSheetId="10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4" hidden="1">#REF!</definedName>
    <definedName name="BExIJWPCIYINEJUTXU74VK7WG031" localSheetId="9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7" hidden="1">#REF!</definedName>
    <definedName name="BExIKHTXPZR5A8OHB6HDP6QWDHAD" localSheetId="5" hidden="1">#REF!</definedName>
    <definedName name="BExIKHTXPZR5A8OHB6HDP6QWDHAD" localSheetId="10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4" hidden="1">#REF!</definedName>
    <definedName name="BExIKHTXPZR5A8OHB6HDP6QWDHAD" localSheetId="9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7" hidden="1">#REF!</definedName>
    <definedName name="BExIKMMJOETSAXJYY1SIKM58LMA2" localSheetId="5" hidden="1">#REF!</definedName>
    <definedName name="BExIKMMJOETSAXJYY1SIKM58LMA2" localSheetId="10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4" hidden="1">#REF!</definedName>
    <definedName name="BExIKMMJOETSAXJYY1SIKM58LMA2" localSheetId="9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7" hidden="1">#REF!</definedName>
    <definedName name="BExIKRF6AQ6VOO9KCIWSM6FY8M7D" localSheetId="5" hidden="1">#REF!</definedName>
    <definedName name="BExIKRF6AQ6VOO9KCIWSM6FY8M7D" localSheetId="10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4" hidden="1">#REF!</definedName>
    <definedName name="BExIKRF6AQ6VOO9KCIWSM6FY8M7D" localSheetId="9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7" hidden="1">#REF!</definedName>
    <definedName name="BExIKTYZESFT3LC0ASFMFKSE0D1X" localSheetId="5" hidden="1">#REF!</definedName>
    <definedName name="BExIKTYZESFT3LC0ASFMFKSE0D1X" localSheetId="10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4" hidden="1">#REF!</definedName>
    <definedName name="BExIKTYZESFT3LC0ASFMFKSE0D1X" localSheetId="9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7" hidden="1">#REF!</definedName>
    <definedName name="BExIKXVA6M8K0PTRYAGXS666L335" localSheetId="5" hidden="1">#REF!</definedName>
    <definedName name="BExIKXVA6M8K0PTRYAGXS666L335" localSheetId="10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4" hidden="1">#REF!</definedName>
    <definedName name="BExIKXVA6M8K0PTRYAGXS666L335" localSheetId="9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7" hidden="1">#REF!</definedName>
    <definedName name="BExIL0PMZ2SXK9R6MLP43KBU1J2P" localSheetId="5" hidden="1">#REF!</definedName>
    <definedName name="BExIL0PMZ2SXK9R6MLP43KBU1J2P" localSheetId="10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4" hidden="1">#REF!</definedName>
    <definedName name="BExIL0PMZ2SXK9R6MLP43KBU1J2P" localSheetId="9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7" hidden="1">#REF!</definedName>
    <definedName name="BExIL1WSMNNQQK98YHWHV5HVONIZ" localSheetId="5" hidden="1">#REF!</definedName>
    <definedName name="BExIL1WSMNNQQK98YHWHV5HVONIZ" localSheetId="10" hidden="1">#REF!</definedName>
    <definedName name="BExIL1WSMNNQQK98YHWHV5HVONIZ" localSheetId="3" hidden="1">#REF!</definedName>
    <definedName name="BExIL1WSMNNQQK98YHWHV5HVONIZ" localSheetId="1" hidden="1">#REF!</definedName>
    <definedName name="BExIL1WSMNNQQK98YHWHV5HVONIZ" localSheetId="4" hidden="1">#REF!</definedName>
    <definedName name="BExIL1WSMNNQQK98YHWHV5HVONIZ" localSheetId="9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7" hidden="1">#REF!</definedName>
    <definedName name="BExILAAXRTRAD18K74M6MGUEEPUM" localSheetId="5" hidden="1">#REF!</definedName>
    <definedName name="BExILAAXRTRAD18K74M6MGUEEPUM" localSheetId="10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4" hidden="1">#REF!</definedName>
    <definedName name="BExILAAXRTRAD18K74M6MGUEEPUM" localSheetId="9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7" hidden="1">#REF!</definedName>
    <definedName name="BExILG5F338C0FFLMVOKMKF8X5ZP" localSheetId="5" hidden="1">#REF!</definedName>
    <definedName name="BExILG5F338C0FFLMVOKMKF8X5ZP" localSheetId="10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4" hidden="1">#REF!</definedName>
    <definedName name="BExILG5F338C0FFLMVOKMKF8X5ZP" localSheetId="9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7" hidden="1">#REF!</definedName>
    <definedName name="BExILGQTQM0HOD0BJI90YO7GOIN3" localSheetId="5" hidden="1">#REF!</definedName>
    <definedName name="BExILGQTQM0HOD0BJI90YO7GOIN3" localSheetId="10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4" hidden="1">#REF!</definedName>
    <definedName name="BExILGQTQM0HOD0BJI90YO7GOIN3" localSheetId="9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7" hidden="1">#REF!</definedName>
    <definedName name="BExILPL7P2BNCD7MYCGTQ9F0R5JX" localSheetId="5" hidden="1">#REF!</definedName>
    <definedName name="BExILPL7P2BNCD7MYCGTQ9F0R5JX" localSheetId="10" hidden="1">#REF!</definedName>
    <definedName name="BExILPL7P2BNCD7MYCGTQ9F0R5JX" localSheetId="3" hidden="1">#REF!</definedName>
    <definedName name="BExILPL7P2BNCD7MYCGTQ9F0R5JX" localSheetId="1" hidden="1">#REF!</definedName>
    <definedName name="BExILPL7P2BNCD7MYCGTQ9F0R5JX" localSheetId="4" hidden="1">#REF!</definedName>
    <definedName name="BExILPL7P2BNCD7MYCGTQ9F0R5JX" localSheetId="9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7" hidden="1">#REF!</definedName>
    <definedName name="BExILVVS4B1B4G7IO0LPUDWY9K8W" localSheetId="5" hidden="1">#REF!</definedName>
    <definedName name="BExILVVS4B1B4G7IO0LPUDWY9K8W" localSheetId="10" hidden="1">#REF!</definedName>
    <definedName name="BExILVVS4B1B4G7IO0LPUDWY9K8W" localSheetId="3" hidden="1">#REF!</definedName>
    <definedName name="BExILVVS4B1B4G7IO0LPUDWY9K8W" localSheetId="1" hidden="1">#REF!</definedName>
    <definedName name="BExILVVS4B1B4G7IO0LPUDWY9K8W" localSheetId="4" hidden="1">#REF!</definedName>
    <definedName name="BExILVVS4B1B4G7IO0LPUDWY9K8W" localSheetId="9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7" hidden="1">#REF!</definedName>
    <definedName name="BExIM9DBUB7ZGF4B20FVUO9QGOX2" localSheetId="5" hidden="1">#REF!</definedName>
    <definedName name="BExIM9DBUB7ZGF4B20FVUO9QGOX2" localSheetId="10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4" hidden="1">#REF!</definedName>
    <definedName name="BExIM9DBUB7ZGF4B20FVUO9QGOX2" localSheetId="9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7" hidden="1">#REF!</definedName>
    <definedName name="BExIMCTBZ4WAESGCDWJ64SB4F0L1" localSheetId="5" hidden="1">#REF!</definedName>
    <definedName name="BExIMCTBZ4WAESGCDWJ64SB4F0L1" localSheetId="10" hidden="1">#REF!</definedName>
    <definedName name="BExIMCTBZ4WAESGCDWJ64SB4F0L1" localSheetId="3" hidden="1">#REF!</definedName>
    <definedName name="BExIMCTBZ4WAESGCDWJ64SB4F0L1" localSheetId="1" hidden="1">#REF!</definedName>
    <definedName name="BExIMCTBZ4WAESGCDWJ64SB4F0L1" localSheetId="4" hidden="1">#REF!</definedName>
    <definedName name="BExIMCTBZ4WAESGCDWJ64SB4F0L1" localSheetId="9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7" hidden="1">#REF!</definedName>
    <definedName name="BExIMGK9Z94TFPWWZFMD10HV0IF6" localSheetId="5" hidden="1">#REF!</definedName>
    <definedName name="BExIMGK9Z94TFPWWZFMD10HV0IF6" localSheetId="10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4" hidden="1">#REF!</definedName>
    <definedName name="BExIMGK9Z94TFPWWZFMD10HV0IF6" localSheetId="9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7" hidden="1">#REF!</definedName>
    <definedName name="BExIMPEGKG18TELVC33T4OQTNBWC" localSheetId="5" hidden="1">#REF!</definedName>
    <definedName name="BExIMPEGKG18TELVC33T4OQTNBWC" localSheetId="10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4" hidden="1">#REF!</definedName>
    <definedName name="BExIMPEGKG18TELVC33T4OQTNBWC" localSheetId="9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7" hidden="1">#REF!</definedName>
    <definedName name="BExIN4OR435DL1US13JQPOQK8GD5" localSheetId="5" hidden="1">#REF!</definedName>
    <definedName name="BExIN4OR435DL1US13JQPOQK8GD5" localSheetId="10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4" hidden="1">#REF!</definedName>
    <definedName name="BExIN4OR435DL1US13JQPOQK8GD5" localSheetId="9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7" hidden="1">#REF!</definedName>
    <definedName name="BExINI6A7H3KSFRFA6UBBDPKW37F" localSheetId="5" hidden="1">#REF!</definedName>
    <definedName name="BExINI6A7H3KSFRFA6UBBDPKW37F" localSheetId="10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4" hidden="1">#REF!</definedName>
    <definedName name="BExINI6A7H3KSFRFA6UBBDPKW37F" localSheetId="9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7" hidden="1">#REF!</definedName>
    <definedName name="BExINIMK8XC3JOBT2EXYFHHH52H0" localSheetId="5" hidden="1">#REF!</definedName>
    <definedName name="BExINIMK8XC3JOBT2EXYFHHH52H0" localSheetId="10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4" hidden="1">#REF!</definedName>
    <definedName name="BExINIMK8XC3JOBT2EXYFHHH52H0" localSheetId="9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7" hidden="1">#REF!</definedName>
    <definedName name="BExINLX401ZKEGWU168DS4JUM2J6" localSheetId="5" hidden="1">#REF!</definedName>
    <definedName name="BExINLX401ZKEGWU168DS4JUM2J6" localSheetId="1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4" hidden="1">#REF!</definedName>
    <definedName name="BExINLX401ZKEGWU168DS4JUM2J6" localSheetId="9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7" hidden="1">#REF!</definedName>
    <definedName name="BExINMYYJO1FTV1CZF6O5XCFAMQX" localSheetId="5" hidden="1">#REF!</definedName>
    <definedName name="BExINMYYJO1FTV1CZF6O5XCFAMQX" localSheetId="10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4" hidden="1">#REF!</definedName>
    <definedName name="BExINMYYJO1FTV1CZF6O5XCFAMQX" localSheetId="9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7" hidden="1">#REF!</definedName>
    <definedName name="BExINP2H4KI05FRFV5PKZFE00HKO" localSheetId="5" hidden="1">#REF!</definedName>
    <definedName name="BExINP2H4KI05FRFV5PKZFE00HKO" localSheetId="10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4" hidden="1">#REF!</definedName>
    <definedName name="BExINP2H4KI05FRFV5PKZFE00HKO" localSheetId="9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7" hidden="1">#REF!</definedName>
    <definedName name="BExINPTCEJ9RPDEBJEJH80NATGUQ" localSheetId="5" hidden="1">#REF!</definedName>
    <definedName name="BExINPTCEJ9RPDEBJEJH80NATGUQ" localSheetId="10" hidden="1">#REF!</definedName>
    <definedName name="BExINPTCEJ9RPDEBJEJH80NATGUQ" localSheetId="3" hidden="1">#REF!</definedName>
    <definedName name="BExINPTCEJ9RPDEBJEJH80NATGUQ" localSheetId="1" hidden="1">#REF!</definedName>
    <definedName name="BExINPTCEJ9RPDEBJEJH80NATGUQ" localSheetId="4" hidden="1">#REF!</definedName>
    <definedName name="BExINPTCEJ9RPDEBJEJH80NATGUQ" localSheetId="9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7" hidden="1">#REF!</definedName>
    <definedName name="BExINWEQMNJ70A6JRXC2LACBX1GX" localSheetId="5" hidden="1">#REF!</definedName>
    <definedName name="BExINWEQMNJ70A6JRXC2LACBX1GX" localSheetId="10" hidden="1">#REF!</definedName>
    <definedName name="BExINWEQMNJ70A6JRXC2LACBX1GX" localSheetId="3" hidden="1">#REF!</definedName>
    <definedName name="BExINWEQMNJ70A6JRXC2LACBX1GX" localSheetId="1" hidden="1">#REF!</definedName>
    <definedName name="BExINWEQMNJ70A6JRXC2LACBX1GX" localSheetId="4" hidden="1">#REF!</definedName>
    <definedName name="BExINWEQMNJ70A6JRXC2LACBX1GX" localSheetId="9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7" hidden="1">#REF!</definedName>
    <definedName name="BExINZELVWYGU876QUUZCIMXPBQC" localSheetId="5" hidden="1">#REF!</definedName>
    <definedName name="BExINZELVWYGU876QUUZCIMXPBQC" localSheetId="10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4" hidden="1">#REF!</definedName>
    <definedName name="BExINZELVWYGU876QUUZCIMXPBQC" localSheetId="9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7" hidden="1">#REF!</definedName>
    <definedName name="BExIO9QZ59ZHRA8SX6QICH2AY8A2" localSheetId="5" hidden="1">#REF!</definedName>
    <definedName name="BExIO9QZ59ZHRA8SX6QICH2AY8A2" localSheetId="10" hidden="1">#REF!</definedName>
    <definedName name="BExIO9QZ59ZHRA8SX6QICH2AY8A2" localSheetId="3" hidden="1">#REF!</definedName>
    <definedName name="BExIO9QZ59ZHRA8SX6QICH2AY8A2" localSheetId="1" hidden="1">#REF!</definedName>
    <definedName name="BExIO9QZ59ZHRA8SX6QICH2AY8A2" localSheetId="4" hidden="1">#REF!</definedName>
    <definedName name="BExIO9QZ59ZHRA8SX6QICH2AY8A2" localSheetId="9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7" hidden="1">#REF!</definedName>
    <definedName name="BExIOAHV525SMMGFDJFE7456JPBD" localSheetId="5" hidden="1">#REF!</definedName>
    <definedName name="BExIOAHV525SMMGFDJFE7456JPBD" localSheetId="10" hidden="1">#REF!</definedName>
    <definedName name="BExIOAHV525SMMGFDJFE7456JPBD" localSheetId="3" hidden="1">#REF!</definedName>
    <definedName name="BExIOAHV525SMMGFDJFE7456JPBD" localSheetId="1" hidden="1">#REF!</definedName>
    <definedName name="BExIOAHV525SMMGFDJFE7456JPBD" localSheetId="4" hidden="1">#REF!</definedName>
    <definedName name="BExIOAHV525SMMGFDJFE7456JPBD" localSheetId="9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7" hidden="1">#REF!</definedName>
    <definedName name="BExIOCQUQHKUU1KONGSDOLQTQEIC" localSheetId="5" hidden="1">#REF!</definedName>
    <definedName name="BExIOCQUQHKUU1KONGSDOLQTQEIC" localSheetId="10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4" hidden="1">#REF!</definedName>
    <definedName name="BExIOCQUQHKUU1KONGSDOLQTQEIC" localSheetId="9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7" hidden="1">#REF!</definedName>
    <definedName name="BExIOFAGCDQQKALMX3V0KU94KUQO" localSheetId="5" hidden="1">#REF!</definedName>
    <definedName name="BExIOFAGCDQQKALMX3V0KU94KUQO" localSheetId="10" hidden="1">#REF!</definedName>
    <definedName name="BExIOFAGCDQQKALMX3V0KU94KUQO" localSheetId="3" hidden="1">#REF!</definedName>
    <definedName name="BExIOFAGCDQQKALMX3V0KU94KUQO" localSheetId="1" hidden="1">#REF!</definedName>
    <definedName name="BExIOFAGCDQQKALMX3V0KU94KUQO" localSheetId="4" hidden="1">#REF!</definedName>
    <definedName name="BExIOFAGCDQQKALMX3V0KU94KUQO" localSheetId="9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7" hidden="1">#REF!</definedName>
    <definedName name="BExIOFL8Y5O61VLKTB4H20IJNWS1" localSheetId="5" hidden="1">#REF!</definedName>
    <definedName name="BExIOFL8Y5O61VLKTB4H20IJNWS1" localSheetId="10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4" hidden="1">#REF!</definedName>
    <definedName name="BExIOFL8Y5O61VLKTB4H20IJNWS1" localSheetId="9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7" hidden="1">#REF!</definedName>
    <definedName name="BExIOMBXRW5NS4ZPYX9G5QREZ5J6" localSheetId="5" hidden="1">#REF!</definedName>
    <definedName name="BExIOMBXRW5NS4ZPYX9G5QREZ5J6" localSheetId="10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4" hidden="1">#REF!</definedName>
    <definedName name="BExIOMBXRW5NS4ZPYX9G5QREZ5J6" localSheetId="9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7" hidden="1">#REF!</definedName>
    <definedName name="BExIORA3GK78T7C7SNBJJUONJ0LS" localSheetId="5" hidden="1">#REF!</definedName>
    <definedName name="BExIORA3GK78T7C7SNBJJUONJ0LS" localSheetId="10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4" hidden="1">#REF!</definedName>
    <definedName name="BExIORA3GK78T7C7SNBJJUONJ0LS" localSheetId="9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7" hidden="1">#REF!</definedName>
    <definedName name="BExIORFDXP4AVIEBLSTZ8ETSXMNM" localSheetId="5" hidden="1">#REF!</definedName>
    <definedName name="BExIORFDXP4AVIEBLSTZ8ETSXMNM" localSheetId="10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4" hidden="1">#REF!</definedName>
    <definedName name="BExIORFDXP4AVIEBLSTZ8ETSXMNM" localSheetId="9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7" hidden="1">#REF!</definedName>
    <definedName name="BExIOTZ5EFZ2NASVQ05RH15HRSW6" localSheetId="5" hidden="1">#REF!</definedName>
    <definedName name="BExIOTZ5EFZ2NASVQ05RH15HRSW6" localSheetId="10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4" hidden="1">#REF!</definedName>
    <definedName name="BExIOTZ5EFZ2NASVQ05RH15HRSW6" localSheetId="9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7" hidden="1">#REF!</definedName>
    <definedName name="BExIP8YNN6UUE1GZ223SWH7DLGKO" localSheetId="5" hidden="1">#REF!</definedName>
    <definedName name="BExIP8YNN6UUE1GZ223SWH7DLGKO" localSheetId="10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4" hidden="1">#REF!</definedName>
    <definedName name="BExIP8YNN6UUE1GZ223SWH7DLGKO" localSheetId="9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7" hidden="1">#REF!</definedName>
    <definedName name="BExIPAB4AOL592OJCC1CFAXTLF1A" localSheetId="5" hidden="1">#REF!</definedName>
    <definedName name="BExIPAB4AOL592OJCC1CFAXTLF1A" localSheetId="10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4" hidden="1">#REF!</definedName>
    <definedName name="BExIPAB4AOL592OJCC1CFAXTLF1A" localSheetId="9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7" hidden="1">#REF!</definedName>
    <definedName name="BExIPB25DKX4S2ZCKQN7KWSC3JBF" localSheetId="5" hidden="1">#REF!</definedName>
    <definedName name="BExIPB25DKX4S2ZCKQN7KWSC3JBF" localSheetId="10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4" hidden="1">#REF!</definedName>
    <definedName name="BExIPB25DKX4S2ZCKQN7KWSC3JBF" localSheetId="9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7" hidden="1">#REF!</definedName>
    <definedName name="BExIPCUX4I4S2N50TLMMLALYLH9S" localSheetId="5" hidden="1">#REF!</definedName>
    <definedName name="BExIPCUX4I4S2N50TLMMLALYLH9S" localSheetId="10" hidden="1">#REF!</definedName>
    <definedName name="BExIPCUX4I4S2N50TLMMLALYLH9S" localSheetId="3" hidden="1">#REF!</definedName>
    <definedName name="BExIPCUX4I4S2N50TLMMLALYLH9S" localSheetId="1" hidden="1">#REF!</definedName>
    <definedName name="BExIPCUX4I4S2N50TLMMLALYLH9S" localSheetId="4" hidden="1">#REF!</definedName>
    <definedName name="BExIPCUX4I4S2N50TLMMLALYLH9S" localSheetId="9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7" hidden="1">#REF!</definedName>
    <definedName name="BExIPDLT8JYAMGE5HTN4D1YHZF3V" localSheetId="5" hidden="1">#REF!</definedName>
    <definedName name="BExIPDLT8JYAMGE5HTN4D1YHZF3V" localSheetId="10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4" hidden="1">#REF!</definedName>
    <definedName name="BExIPDLT8JYAMGE5HTN4D1YHZF3V" localSheetId="9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7" hidden="1">#REF!</definedName>
    <definedName name="BExIPG040Q08EWIWL6CAVR3GRI43" localSheetId="5" hidden="1">#REF!</definedName>
    <definedName name="BExIPG040Q08EWIWL6CAVR3GRI43" localSheetId="10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4" hidden="1">#REF!</definedName>
    <definedName name="BExIPG040Q08EWIWL6CAVR3GRI43" localSheetId="9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7" hidden="1">#REF!</definedName>
    <definedName name="BExIPKNFUDPDKOSH5GHDVNA8D66S" localSheetId="5" hidden="1">#REF!</definedName>
    <definedName name="BExIPKNFUDPDKOSH5GHDVNA8D66S" localSheetId="10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4" hidden="1">#REF!</definedName>
    <definedName name="BExIPKNFUDPDKOSH5GHDVNA8D66S" localSheetId="9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7" hidden="1">#REF!</definedName>
    <definedName name="BExIPVL5VEVK9Q7AYB7EC2VZWBEZ" localSheetId="5" hidden="1">#REF!</definedName>
    <definedName name="BExIPVL5VEVK9Q7AYB7EC2VZWBEZ" localSheetId="10" hidden="1">#REF!</definedName>
    <definedName name="BExIPVL5VEVK9Q7AYB7EC2VZWBEZ" localSheetId="3" hidden="1">#REF!</definedName>
    <definedName name="BExIPVL5VEVK9Q7AYB7EC2VZWBEZ" localSheetId="1" hidden="1">#REF!</definedName>
    <definedName name="BExIPVL5VEVK9Q7AYB7EC2VZWBEZ" localSheetId="4" hidden="1">#REF!</definedName>
    <definedName name="BExIPVL5VEVK9Q7AYB7EC2VZWBEZ" localSheetId="9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7" hidden="1">#REF!</definedName>
    <definedName name="BExIQ1VS9A2FHVD9TUHKG9K8EVVP" localSheetId="5" hidden="1">#REF!</definedName>
    <definedName name="BExIQ1VS9A2FHVD9TUHKG9K8EVVP" localSheetId="10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4" hidden="1">#REF!</definedName>
    <definedName name="BExIQ1VS9A2FHVD9TUHKG9K8EVVP" localSheetId="9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7" hidden="1">#REF!</definedName>
    <definedName name="BExIQ3J19L30PSQ2CXNT6IHW0I7V" localSheetId="5" hidden="1">#REF!</definedName>
    <definedName name="BExIQ3J19L30PSQ2CXNT6IHW0I7V" localSheetId="10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4" hidden="1">#REF!</definedName>
    <definedName name="BExIQ3J19L30PSQ2CXNT6IHW0I7V" localSheetId="9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7" hidden="1">#REF!</definedName>
    <definedName name="BExIQ3OJ7M04XCY276IO0LJA5XUK" localSheetId="5" hidden="1">#REF!</definedName>
    <definedName name="BExIQ3OJ7M04XCY276IO0LJA5XUK" localSheetId="10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4" hidden="1">#REF!</definedName>
    <definedName name="BExIQ3OJ7M04XCY276IO0LJA5XUK" localSheetId="9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7" hidden="1">#REF!</definedName>
    <definedName name="BExIQ5S19ITB0NDRUN4XV7B905ED" localSheetId="5" hidden="1">#REF!</definedName>
    <definedName name="BExIQ5S19ITB0NDRUN4XV7B905ED" localSheetId="10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4" hidden="1">#REF!</definedName>
    <definedName name="BExIQ5S19ITB0NDRUN4XV7B905ED" localSheetId="9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7" hidden="1">#REF!</definedName>
    <definedName name="BExIQ810MMN2UN0EQ9CRQAFWA19X" localSheetId="5" hidden="1">#REF!</definedName>
    <definedName name="BExIQ810MMN2UN0EQ9CRQAFWA19X" localSheetId="10" hidden="1">#REF!</definedName>
    <definedName name="BExIQ810MMN2UN0EQ9CRQAFWA19X" localSheetId="3" hidden="1">#REF!</definedName>
    <definedName name="BExIQ810MMN2UN0EQ9CRQAFWA19X" localSheetId="1" hidden="1">#REF!</definedName>
    <definedName name="BExIQ810MMN2UN0EQ9CRQAFWA19X" localSheetId="4" hidden="1">#REF!</definedName>
    <definedName name="BExIQ810MMN2UN0EQ9CRQAFWA19X" localSheetId="9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7" hidden="1">#REF!</definedName>
    <definedName name="BExIQ9TMQT2EIXSVQW7GVSOAW2VJ" localSheetId="5" hidden="1">#REF!</definedName>
    <definedName name="BExIQ9TMQT2EIXSVQW7GVSOAW2VJ" localSheetId="10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4" hidden="1">#REF!</definedName>
    <definedName name="BExIQ9TMQT2EIXSVQW7GVSOAW2VJ" localSheetId="9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7" hidden="1">#REF!</definedName>
    <definedName name="BExIQBMDE1L6J4H27K1FMSHQKDSE" localSheetId="5" hidden="1">#REF!</definedName>
    <definedName name="BExIQBMDE1L6J4H27K1FMSHQKDSE" localSheetId="10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4" hidden="1">#REF!</definedName>
    <definedName name="BExIQBMDE1L6J4H27K1FMSHQKDSE" localSheetId="9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7" hidden="1">#REF!</definedName>
    <definedName name="BExIQE65LVXUOF3UZFO7SDHFJH22" localSheetId="5" hidden="1">#REF!</definedName>
    <definedName name="BExIQE65LVXUOF3UZFO7SDHFJH22" localSheetId="10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4" hidden="1">#REF!</definedName>
    <definedName name="BExIQE65LVXUOF3UZFO7SDHFJH22" localSheetId="9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7" hidden="1">#REF!</definedName>
    <definedName name="BExIQG9OO2KKBOWTMD1OXY36TEGA" localSheetId="5" hidden="1">#REF!</definedName>
    <definedName name="BExIQG9OO2KKBOWTMD1OXY36TEGA" localSheetId="10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4" hidden="1">#REF!</definedName>
    <definedName name="BExIQG9OO2KKBOWTMD1OXY36TEGA" localSheetId="9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7" hidden="1">#REF!</definedName>
    <definedName name="BExIQHWZ65ALA9VAFCJEGIL1145G" localSheetId="5" hidden="1">#REF!</definedName>
    <definedName name="BExIQHWZ65ALA9VAFCJEGIL1145G" localSheetId="10" hidden="1">#REF!</definedName>
    <definedName name="BExIQHWZ65ALA9VAFCJEGIL1145G" localSheetId="3" hidden="1">#REF!</definedName>
    <definedName name="BExIQHWZ65ALA9VAFCJEGIL1145G" localSheetId="1" hidden="1">#REF!</definedName>
    <definedName name="BExIQHWZ65ALA9VAFCJEGIL1145G" localSheetId="4" hidden="1">#REF!</definedName>
    <definedName name="BExIQHWZ65ALA9VAFCJEGIL1145G" localSheetId="9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7" hidden="1">#REF!</definedName>
    <definedName name="BExIQX1XBB31HZTYEEVOBSE3C5A6" localSheetId="5" hidden="1">#REF!</definedName>
    <definedName name="BExIQX1XBB31HZTYEEVOBSE3C5A6" localSheetId="10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4" hidden="1">#REF!</definedName>
    <definedName name="BExIQX1XBB31HZTYEEVOBSE3C5A6" localSheetId="9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7" hidden="1">#REF!</definedName>
    <definedName name="BExIR2ALYRP9FW99DK2084J7IIDC" localSheetId="5" hidden="1">#REF!</definedName>
    <definedName name="BExIR2ALYRP9FW99DK2084J7IIDC" localSheetId="10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4" hidden="1">#REF!</definedName>
    <definedName name="BExIR2ALYRP9FW99DK2084J7IIDC" localSheetId="9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7" hidden="1">#REF!</definedName>
    <definedName name="BExIR8FQETPTQYW37DBVDWG3J4JW" localSheetId="5" hidden="1">#REF!</definedName>
    <definedName name="BExIR8FQETPTQYW37DBVDWG3J4JW" localSheetId="10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4" hidden="1">#REF!</definedName>
    <definedName name="BExIR8FQETPTQYW37DBVDWG3J4JW" localSheetId="9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7" hidden="1">#REF!</definedName>
    <definedName name="BExIRHKWQB1PP4ZLB0C3AVUBAFMD" localSheetId="5" hidden="1">#REF!</definedName>
    <definedName name="BExIRHKWQB1PP4ZLB0C3AVUBAFMD" localSheetId="10" hidden="1">#REF!</definedName>
    <definedName name="BExIRHKWQB1PP4ZLB0C3AVUBAFMD" localSheetId="3" hidden="1">#REF!</definedName>
    <definedName name="BExIRHKWQB1PP4ZLB0C3AVUBAFMD" localSheetId="1" hidden="1">#REF!</definedName>
    <definedName name="BExIRHKWQB1PP4ZLB0C3AVUBAFMD" localSheetId="4" hidden="1">#REF!</definedName>
    <definedName name="BExIRHKWQB1PP4ZLB0C3AVUBAFMD" localSheetId="9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7" hidden="1">#REF!</definedName>
    <definedName name="BExIRJTRJPQR3OTAGAV7JTA4VMPS" localSheetId="5" hidden="1">#REF!</definedName>
    <definedName name="BExIRJTRJPQR3OTAGAV7JTA4VMPS" localSheetId="10" hidden="1">#REF!</definedName>
    <definedName name="BExIRJTRJPQR3OTAGAV7JTA4VMPS" localSheetId="3" hidden="1">#REF!</definedName>
    <definedName name="BExIRJTRJPQR3OTAGAV7JTA4VMPS" localSheetId="1" hidden="1">#REF!</definedName>
    <definedName name="BExIRJTRJPQR3OTAGAV7JTA4VMPS" localSheetId="4" hidden="1">#REF!</definedName>
    <definedName name="BExIRJTRJPQR3OTAGAV7JTA4VMPS" localSheetId="9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7" hidden="1">#REF!</definedName>
    <definedName name="BExIROH27RJOG6VI7ZHR0RZGAZZ4" localSheetId="5" hidden="1">#REF!</definedName>
    <definedName name="BExIROH27RJOG6VI7ZHR0RZGAZZ4" localSheetId="10" hidden="1">#REF!</definedName>
    <definedName name="BExIROH27RJOG6VI7ZHR0RZGAZZ4" localSheetId="3" hidden="1">#REF!</definedName>
    <definedName name="BExIROH27RJOG6VI7ZHR0RZGAZZ4" localSheetId="1" hidden="1">#REF!</definedName>
    <definedName name="BExIROH27RJOG6VI7ZHR0RZGAZZ4" localSheetId="4" hidden="1">#REF!</definedName>
    <definedName name="BExIROH27RJOG6VI7ZHR0RZGAZZ4" localSheetId="9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7" hidden="1">#REF!</definedName>
    <definedName name="BExIRRBGTY01OQOI3U5SW59RFDFI" localSheetId="5" hidden="1">#REF!</definedName>
    <definedName name="BExIRRBGTY01OQOI3U5SW59RFDFI" localSheetId="10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4" hidden="1">#REF!</definedName>
    <definedName name="BExIRRBGTY01OQOI3U5SW59RFDFI" localSheetId="9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7" hidden="1">#REF!</definedName>
    <definedName name="BExIS4T0DRF57HYO7OGG72KBOFOI" localSheetId="5" hidden="1">#REF!</definedName>
    <definedName name="BExIS4T0DRF57HYO7OGG72KBOFOI" localSheetId="10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4" hidden="1">#REF!</definedName>
    <definedName name="BExIS4T0DRF57HYO7OGG72KBOFOI" localSheetId="9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7" hidden="1">#REF!</definedName>
    <definedName name="BExIS77BJDDK18PGI9DSEYZPIL7P" localSheetId="5" hidden="1">#REF!</definedName>
    <definedName name="BExIS77BJDDK18PGI9DSEYZPIL7P" localSheetId="10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4" hidden="1">#REF!</definedName>
    <definedName name="BExIS77BJDDK18PGI9DSEYZPIL7P" localSheetId="9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7" hidden="1">#REF!</definedName>
    <definedName name="BExIS8USL1T3Z97CZ30HJ98E2GXQ" localSheetId="5" hidden="1">#REF!</definedName>
    <definedName name="BExIS8USL1T3Z97CZ30HJ98E2GXQ" localSheetId="10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4" hidden="1">#REF!</definedName>
    <definedName name="BExIS8USL1T3Z97CZ30HJ98E2GXQ" localSheetId="9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7" hidden="1">#REF!</definedName>
    <definedName name="BExISC5B700MZUBFTQ9K4IKTF7HR" localSheetId="5" hidden="1">#REF!</definedName>
    <definedName name="BExISC5B700MZUBFTQ9K4IKTF7HR" localSheetId="10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4" hidden="1">#REF!</definedName>
    <definedName name="BExISC5B700MZUBFTQ9K4IKTF7HR" localSheetId="9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7" hidden="1">#REF!</definedName>
    <definedName name="BExISDHXS49S1H56ENBPRF1NLD5C" localSheetId="5" hidden="1">#REF!</definedName>
    <definedName name="BExISDHXS49S1H56ENBPRF1NLD5C" localSheetId="10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4" hidden="1">#REF!</definedName>
    <definedName name="BExISDHXS49S1H56ENBPRF1NLD5C" localSheetId="9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7" hidden="1">#REF!</definedName>
    <definedName name="BExISM1JLV54A21A164IURMPGUMU" localSheetId="5" hidden="1">#REF!</definedName>
    <definedName name="BExISM1JLV54A21A164IURMPGUMU" localSheetId="10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4" hidden="1">#REF!</definedName>
    <definedName name="BExISM1JLV54A21A164IURMPGUMU" localSheetId="9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7" hidden="1">#REF!</definedName>
    <definedName name="BExISRFKJYUZ4AKW44IJF7RF9Y90" localSheetId="5" hidden="1">#REF!</definedName>
    <definedName name="BExISRFKJYUZ4AKW44IJF7RF9Y90" localSheetId="10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4" hidden="1">#REF!</definedName>
    <definedName name="BExISRFKJYUZ4AKW44IJF7RF9Y90" localSheetId="9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7" hidden="1">#REF!</definedName>
    <definedName name="BExISSMVV57JAUB6CSGBMBFVNGWK" localSheetId="5" hidden="1">#REF!</definedName>
    <definedName name="BExISSMVV57JAUB6CSGBMBFVNGWK" localSheetId="10" hidden="1">#REF!</definedName>
    <definedName name="BExISSMVV57JAUB6CSGBMBFVNGWK" localSheetId="3" hidden="1">#REF!</definedName>
    <definedName name="BExISSMVV57JAUB6CSGBMBFVNGWK" localSheetId="1" hidden="1">#REF!</definedName>
    <definedName name="BExISSMVV57JAUB6CSGBMBFVNGWK" localSheetId="4" hidden="1">#REF!</definedName>
    <definedName name="BExISSMVV57JAUB6CSGBMBFVNGWK" localSheetId="9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7" hidden="1">#REF!</definedName>
    <definedName name="BExIT16AD4HCD0WQCCA72AKLQHK1" localSheetId="5" hidden="1">#REF!</definedName>
    <definedName name="BExIT16AD4HCD0WQCCA72AKLQHK1" localSheetId="10" hidden="1">#REF!</definedName>
    <definedName name="BExIT16AD4HCD0WQCCA72AKLQHK1" localSheetId="3" hidden="1">#REF!</definedName>
    <definedName name="BExIT16AD4HCD0WQCCA72AKLQHK1" localSheetId="1" hidden="1">#REF!</definedName>
    <definedName name="BExIT16AD4HCD0WQCCA72AKLQHK1" localSheetId="4" hidden="1">#REF!</definedName>
    <definedName name="BExIT16AD4HCD0WQCCA72AKLQHK1" localSheetId="9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7" hidden="1">#REF!</definedName>
    <definedName name="BExIT1MK8TBAK3SNP36A8FKDQSOK" localSheetId="5" hidden="1">#REF!</definedName>
    <definedName name="BExIT1MK8TBAK3SNP36A8FKDQSOK" localSheetId="1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4" hidden="1">#REF!</definedName>
    <definedName name="BExIT1MK8TBAK3SNP36A8FKDQSOK" localSheetId="9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7" hidden="1">#REF!</definedName>
    <definedName name="BExIT9PPVL7XGGIZS7G6QI6L7H9U" localSheetId="5" hidden="1">#REF!</definedName>
    <definedName name="BExIT9PPVL7XGGIZS7G6QI6L7H9U" localSheetId="10" hidden="1">#REF!</definedName>
    <definedName name="BExIT9PPVL7XGGIZS7G6QI6L7H9U" localSheetId="3" hidden="1">#REF!</definedName>
    <definedName name="BExIT9PPVL7XGGIZS7G6QI6L7H9U" localSheetId="1" hidden="1">#REF!</definedName>
    <definedName name="BExIT9PPVL7XGGIZS7G6QI6L7H9U" localSheetId="4" hidden="1">#REF!</definedName>
    <definedName name="BExIT9PPVL7XGGIZS7G6QI6L7H9U" localSheetId="9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7" hidden="1">#REF!</definedName>
    <definedName name="BExITBNYANV2S8KD56GOGCKW393R" localSheetId="5" hidden="1">#REF!</definedName>
    <definedName name="BExITBNYANV2S8KD56GOGCKW393R" localSheetId="10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4" hidden="1">#REF!</definedName>
    <definedName name="BExITBNYANV2S8KD56GOGCKW393R" localSheetId="9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7" hidden="1">#REF!</definedName>
    <definedName name="BExITGB4FVAV0LE88D7JMX7FBYXI" localSheetId="5" hidden="1">#REF!</definedName>
    <definedName name="BExITGB4FVAV0LE88D7JMX7FBYXI" localSheetId="10" hidden="1">#REF!</definedName>
    <definedName name="BExITGB4FVAV0LE88D7JMX7FBYXI" localSheetId="3" hidden="1">#REF!</definedName>
    <definedName name="BExITGB4FVAV0LE88D7JMX7FBYXI" localSheetId="1" hidden="1">#REF!</definedName>
    <definedName name="BExITGB4FVAV0LE88D7JMX7FBYXI" localSheetId="4" hidden="1">#REF!</definedName>
    <definedName name="BExITGB4FVAV0LE88D7JMX7FBYXI" localSheetId="9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7" hidden="1">#REF!</definedName>
    <definedName name="BExITI3TQ14K842P38QF0PNWSWNO" localSheetId="5" hidden="1">#REF!</definedName>
    <definedName name="BExITI3TQ14K842P38QF0PNWSWNO" localSheetId="10" hidden="1">#REF!</definedName>
    <definedName name="BExITI3TQ14K842P38QF0PNWSWNO" localSheetId="3" hidden="1">#REF!</definedName>
    <definedName name="BExITI3TQ14K842P38QF0PNWSWNO" localSheetId="1" hidden="1">#REF!</definedName>
    <definedName name="BExITI3TQ14K842P38QF0PNWSWNO" localSheetId="4" hidden="1">#REF!</definedName>
    <definedName name="BExITI3TQ14K842P38QF0PNWSWNO" localSheetId="9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7" hidden="1">#REF!</definedName>
    <definedName name="BExIU9OGER4TPMETACWUEP1UENK0" localSheetId="5" hidden="1">#REF!</definedName>
    <definedName name="BExIU9OGER4TPMETACWUEP1UENK0" localSheetId="10" hidden="1">#REF!</definedName>
    <definedName name="BExIU9OGER4TPMETACWUEP1UENK0" localSheetId="3" hidden="1">#REF!</definedName>
    <definedName name="BExIU9OGER4TPMETACWUEP1UENK0" localSheetId="1" hidden="1">#REF!</definedName>
    <definedName name="BExIU9OGER4TPMETACWUEP1UENK0" localSheetId="4" hidden="1">#REF!</definedName>
    <definedName name="BExIU9OGER4TPMETACWUEP1UENK0" localSheetId="9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7" hidden="1">#REF!</definedName>
    <definedName name="BExIUD4OJGH65NFNQ4VMCE3R4J1X" localSheetId="5" hidden="1">#REF!</definedName>
    <definedName name="BExIUD4OJGH65NFNQ4VMCE3R4J1X" localSheetId="10" hidden="1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4" hidden="1">#REF!</definedName>
    <definedName name="BExIUD4OJGH65NFNQ4VMCE3R4J1X" localSheetId="9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7" hidden="1">#REF!</definedName>
    <definedName name="BExIUQM0XWNNW3MJD26EOVIT7FSU" localSheetId="5" hidden="1">#REF!</definedName>
    <definedName name="BExIUQM0XWNNW3MJD26EOVIT7FSU" localSheetId="10" hidden="1">#REF!</definedName>
    <definedName name="BExIUQM0XWNNW3MJD26EOVIT7FSU" localSheetId="3" hidden="1">#REF!</definedName>
    <definedName name="BExIUQM0XWNNW3MJD26EOVIT7FSU" localSheetId="1" hidden="1">#REF!</definedName>
    <definedName name="BExIUQM0XWNNW3MJD26EOVIT7FSU" localSheetId="4" hidden="1">#REF!</definedName>
    <definedName name="BExIUQM0XWNNW3MJD26EOVIT7FSU" localSheetId="9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7" hidden="1">#REF!</definedName>
    <definedName name="BExIUTB5OAAXYW0OFMP0PS40SPOB" localSheetId="5" hidden="1">#REF!</definedName>
    <definedName name="BExIUTB5OAAXYW0OFMP0PS40SPOB" localSheetId="10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4" hidden="1">#REF!</definedName>
    <definedName name="BExIUTB5OAAXYW0OFMP0PS40SPOB" localSheetId="9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7" hidden="1">#REF!</definedName>
    <definedName name="BExIUUT2MHIOV6R3WHA0DPM1KBKY" localSheetId="5" hidden="1">#REF!</definedName>
    <definedName name="BExIUUT2MHIOV6R3WHA0DPM1KBKY" localSheetId="10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4" hidden="1">#REF!</definedName>
    <definedName name="BExIUUT2MHIOV6R3WHA0DPM1KBKY" localSheetId="9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7" hidden="1">#REF!</definedName>
    <definedName name="BExIUYPDT1AM6MWGWQS646PIZIWC" localSheetId="5" hidden="1">#REF!</definedName>
    <definedName name="BExIUYPDT1AM6MWGWQS646PIZIWC" localSheetId="10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4" hidden="1">#REF!</definedName>
    <definedName name="BExIUYPDT1AM6MWGWQS646PIZIWC" localSheetId="9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7" hidden="1">#REF!</definedName>
    <definedName name="BExIV0I2O9F8D1UK1SI8AEYR6U0A" localSheetId="5" hidden="1">#REF!</definedName>
    <definedName name="BExIV0I2O9F8D1UK1SI8AEYR6U0A" localSheetId="10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4" hidden="1">#REF!</definedName>
    <definedName name="BExIV0I2O9F8D1UK1SI8AEYR6U0A" localSheetId="9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7" hidden="1">#REF!</definedName>
    <definedName name="BExIV2LM38XPLRTWT0R44TMQ59E5" localSheetId="5" hidden="1">#REF!</definedName>
    <definedName name="BExIV2LM38XPLRTWT0R44TMQ59E5" localSheetId="10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4" hidden="1">#REF!</definedName>
    <definedName name="BExIV2LM38XPLRTWT0R44TMQ59E5" localSheetId="9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7" hidden="1">#REF!</definedName>
    <definedName name="BExIV3HY4S0YRV1F7XEMF2YHAR2I" localSheetId="5" hidden="1">#REF!</definedName>
    <definedName name="BExIV3HY4S0YRV1F7XEMF2YHAR2I" localSheetId="10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4" hidden="1">#REF!</definedName>
    <definedName name="BExIV3HY4S0YRV1F7XEMF2YHAR2I" localSheetId="9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7" hidden="1">#REF!</definedName>
    <definedName name="BExIV6HUZFRIFLXW2SICKGTAH1PV" localSheetId="5" hidden="1">#REF!</definedName>
    <definedName name="BExIV6HUZFRIFLXW2SICKGTAH1PV" localSheetId="10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4" hidden="1">#REF!</definedName>
    <definedName name="BExIV6HUZFRIFLXW2SICKGTAH1PV" localSheetId="9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7" hidden="1">#REF!</definedName>
    <definedName name="BExIVCXWL6H5LD9DHDIA4F5U9TQL" localSheetId="5" hidden="1">#REF!</definedName>
    <definedName name="BExIVCXWL6H5LD9DHDIA4F5U9TQL" localSheetId="10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4" hidden="1">#REF!</definedName>
    <definedName name="BExIVCXWL6H5LD9DHDIA4F5U9TQL" localSheetId="9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7" hidden="1">#REF!</definedName>
    <definedName name="BExIVEVYJ7KL8QNR5ZTOSD11I5A6" localSheetId="5" hidden="1">#REF!</definedName>
    <definedName name="BExIVEVYJ7KL8QNR5ZTOSD11I5A6" localSheetId="10" hidden="1">#REF!</definedName>
    <definedName name="BExIVEVYJ7KL8QNR5ZTOSD11I5A6" localSheetId="3" hidden="1">#REF!</definedName>
    <definedName name="BExIVEVYJ7KL8QNR5ZTOSD11I5A6" localSheetId="1" hidden="1">#REF!</definedName>
    <definedName name="BExIVEVYJ7KL8QNR5ZTOSD11I5A6" localSheetId="4" hidden="1">#REF!</definedName>
    <definedName name="BExIVEVYJ7KL8QNR5ZTOSD11I5A6" localSheetId="9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7" hidden="1">#REF!</definedName>
    <definedName name="BExIVJ30S9U8MA1TUBRND8DGF96D" localSheetId="5" hidden="1">#REF!</definedName>
    <definedName name="BExIVJ30S9U8MA1TUBRND8DGF96D" localSheetId="10" hidden="1">#REF!</definedName>
    <definedName name="BExIVJ30S9U8MA1TUBRND8DGF96D" localSheetId="3" hidden="1">#REF!</definedName>
    <definedName name="BExIVJ30S9U8MA1TUBRND8DGF96D" localSheetId="1" hidden="1">#REF!</definedName>
    <definedName name="BExIVJ30S9U8MA1TUBRND8DGF96D" localSheetId="4" hidden="1">#REF!</definedName>
    <definedName name="BExIVJ30S9U8MA1TUBRND8DGF96D" localSheetId="9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7" hidden="1">#REF!</definedName>
    <definedName name="BExIVMOIPSEWSIHIDDLOXESQ28A0" localSheetId="5" hidden="1">#REF!</definedName>
    <definedName name="BExIVMOIPSEWSIHIDDLOXESQ28A0" localSheetId="10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4" hidden="1">#REF!</definedName>
    <definedName name="BExIVMOIPSEWSIHIDDLOXESQ28A0" localSheetId="9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7" hidden="1">#REF!</definedName>
    <definedName name="BExIVNVNJX9BYDLC88NG09YF5XQ6" localSheetId="5" hidden="1">#REF!</definedName>
    <definedName name="BExIVNVNJX9BYDLC88NG09YF5XQ6" localSheetId="1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4" hidden="1">#REF!</definedName>
    <definedName name="BExIVNVNJX9BYDLC88NG09YF5XQ6" localSheetId="9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7" hidden="1">#REF!</definedName>
    <definedName name="BExIVQVKLMGSRYT1LFZH0KUIA4OR" localSheetId="5" hidden="1">#REF!</definedName>
    <definedName name="BExIVQVKLMGSRYT1LFZH0KUIA4OR" localSheetId="10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4" hidden="1">#REF!</definedName>
    <definedName name="BExIVQVKLMGSRYT1LFZH0KUIA4OR" localSheetId="9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7" hidden="1">#REF!</definedName>
    <definedName name="BExIVYTFI35KNR2XSA6N8OJYUTUR" localSheetId="5" hidden="1">#REF!</definedName>
    <definedName name="BExIVYTFI35KNR2XSA6N8OJYUTUR" localSheetId="10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4" hidden="1">#REF!</definedName>
    <definedName name="BExIVYTFI35KNR2XSA6N8OJYUTUR" localSheetId="9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7" hidden="1">#REF!</definedName>
    <definedName name="BExIVZF05SNB8DE7VLQOFG9S41HS" localSheetId="5" hidden="1">#REF!</definedName>
    <definedName name="BExIVZF05SNB8DE7VLQOFG9S41HS" localSheetId="10" hidden="1">#REF!</definedName>
    <definedName name="BExIVZF05SNB8DE7VLQOFG9S41HS" localSheetId="3" hidden="1">#REF!</definedName>
    <definedName name="BExIVZF05SNB8DE7VLQOFG9S41HS" localSheetId="1" hidden="1">#REF!</definedName>
    <definedName name="BExIVZF05SNB8DE7VLQOFG9S41HS" localSheetId="4" hidden="1">#REF!</definedName>
    <definedName name="BExIVZF05SNB8DE7VLQOFG9S41HS" localSheetId="9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7" hidden="1">#REF!</definedName>
    <definedName name="BExIWB3SY3WRIVIOF988DNNODBOA" localSheetId="5" hidden="1">#REF!</definedName>
    <definedName name="BExIWB3SY3WRIVIOF988DNNODBOA" localSheetId="10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4" hidden="1">#REF!</definedName>
    <definedName name="BExIWB3SY3WRIVIOF988DNNODBOA" localSheetId="9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7" hidden="1">#REF!</definedName>
    <definedName name="BExIWB99CG0H52LRD6QWPN4L6DV2" localSheetId="5" hidden="1">#REF!</definedName>
    <definedName name="BExIWB99CG0H52LRD6QWPN4L6DV2" localSheetId="10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4" hidden="1">#REF!</definedName>
    <definedName name="BExIWB99CG0H52LRD6QWPN4L6DV2" localSheetId="9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7" hidden="1">#REF!</definedName>
    <definedName name="BExIWG1W7XP9DFYYSZAIOSHM0QLQ" localSheetId="5" hidden="1">#REF!</definedName>
    <definedName name="BExIWG1W7XP9DFYYSZAIOSHM0QLQ" localSheetId="10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4" hidden="1">#REF!</definedName>
    <definedName name="BExIWG1W7XP9DFYYSZAIOSHM0QLQ" localSheetId="9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7" hidden="1">#REF!</definedName>
    <definedName name="BExIWH3KUK94B7833DD4TB0Y6KP9" localSheetId="5" hidden="1">#REF!</definedName>
    <definedName name="BExIWH3KUK94B7833DD4TB0Y6KP9" localSheetId="10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4" hidden="1">#REF!</definedName>
    <definedName name="BExIWH3KUK94B7833DD4TB0Y6KP9" localSheetId="9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7" hidden="1">#REF!</definedName>
    <definedName name="BExIWHZXYAALPLS8CSHZHJ82LBOH" localSheetId="5" hidden="1">#REF!</definedName>
    <definedName name="BExIWHZXYAALPLS8CSHZHJ82LBOH" localSheetId="10" hidden="1">#REF!</definedName>
    <definedName name="BExIWHZXYAALPLS8CSHZHJ82LBOH" localSheetId="3" hidden="1">#REF!</definedName>
    <definedName name="BExIWHZXYAALPLS8CSHZHJ82LBOH" localSheetId="1" hidden="1">#REF!</definedName>
    <definedName name="BExIWHZXYAALPLS8CSHZHJ82LBOH" localSheetId="4" hidden="1">#REF!</definedName>
    <definedName name="BExIWHZXYAALPLS8CSHZHJ82LBOH" localSheetId="9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7" hidden="1">#REF!</definedName>
    <definedName name="BExIWJY6FHR6KOO0P8U4IZ7VD42D" localSheetId="5" hidden="1">#REF!</definedName>
    <definedName name="BExIWJY6FHR6KOO0P8U4IZ7VD42D" localSheetId="10" hidden="1">#REF!</definedName>
    <definedName name="BExIWJY6FHR6KOO0P8U4IZ7VD42D" localSheetId="3" hidden="1">#REF!</definedName>
    <definedName name="BExIWJY6FHR6KOO0P8U4IZ7VD42D" localSheetId="1" hidden="1">#REF!</definedName>
    <definedName name="BExIWJY6FHR6KOO0P8U4IZ7VD42D" localSheetId="4" hidden="1">#REF!</definedName>
    <definedName name="BExIWJY6FHR6KOO0P8U4IZ7VD42D" localSheetId="9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7" hidden="1">#REF!</definedName>
    <definedName name="BExIWKE9MGIDWORBI43AWTUNYFAN" localSheetId="5" hidden="1">#REF!</definedName>
    <definedName name="BExIWKE9MGIDWORBI43AWTUNYFAN" localSheetId="10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4" hidden="1">#REF!</definedName>
    <definedName name="BExIWKE9MGIDWORBI43AWTUNYFAN" localSheetId="9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7" hidden="1">#REF!</definedName>
    <definedName name="BExIWPHOYLSNGZKVD3RRKOEALEUG" localSheetId="5" hidden="1">#REF!</definedName>
    <definedName name="BExIWPHOYLSNGZKVD3RRKOEALEUG" localSheetId="10" hidden="1">#REF!</definedName>
    <definedName name="BExIWPHOYLSNGZKVD3RRKOEALEUG" localSheetId="3" hidden="1">#REF!</definedName>
    <definedName name="BExIWPHOYLSNGZKVD3RRKOEALEUG" localSheetId="1" hidden="1">#REF!</definedName>
    <definedName name="BExIWPHOYLSNGZKVD3RRKOEALEUG" localSheetId="4" hidden="1">#REF!</definedName>
    <definedName name="BExIWPHOYLSNGZKVD3RRKOEALEUG" localSheetId="9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7" hidden="1">#REF!</definedName>
    <definedName name="BExIWSHLD1QIZPL5ARLXOJ9Y2CAA" localSheetId="5" hidden="1">#REF!</definedName>
    <definedName name="BExIWSHLD1QIZPL5ARLXOJ9Y2CAA" localSheetId="10" hidden="1">#REF!</definedName>
    <definedName name="BExIWSHLD1QIZPL5ARLXOJ9Y2CAA" localSheetId="3" hidden="1">#REF!</definedName>
    <definedName name="BExIWSHLD1QIZPL5ARLXOJ9Y2CAA" localSheetId="1" hidden="1">#REF!</definedName>
    <definedName name="BExIWSHLD1QIZPL5ARLXOJ9Y2CAA" localSheetId="4" hidden="1">#REF!</definedName>
    <definedName name="BExIWSHLD1QIZPL5ARLXOJ9Y2CAA" localSheetId="9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7" hidden="1">#REF!</definedName>
    <definedName name="BExIX34PM5DBTRHRQWP6PL6WIX88" localSheetId="5" hidden="1">#REF!</definedName>
    <definedName name="BExIX34PM5DBTRHRQWP6PL6WIX88" localSheetId="10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4" hidden="1">#REF!</definedName>
    <definedName name="BExIX34PM5DBTRHRQWP6PL6WIX88" localSheetId="9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7" hidden="1">#REF!</definedName>
    <definedName name="BExIX5OAP9KSUE5SIZCW9P39Q4WE" localSheetId="5" hidden="1">#REF!</definedName>
    <definedName name="BExIX5OAP9KSUE5SIZCW9P39Q4WE" localSheetId="10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4" hidden="1">#REF!</definedName>
    <definedName name="BExIX5OAP9KSUE5SIZCW9P39Q4WE" localSheetId="9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7" hidden="1">#REF!</definedName>
    <definedName name="BExIXGRJPVJMUDGSG7IHPXPNO69B" localSheetId="5" hidden="1">#REF!</definedName>
    <definedName name="BExIXGRJPVJMUDGSG7IHPXPNO69B" localSheetId="10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4" hidden="1">#REF!</definedName>
    <definedName name="BExIXGRJPVJMUDGSG7IHPXPNO69B" localSheetId="9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7" hidden="1">#REF!</definedName>
    <definedName name="BExIXGWVQ9WOO0NCJLXAU4PJPOPM" localSheetId="5" hidden="1">#REF!</definedName>
    <definedName name="BExIXGWVQ9WOO0NCJLXAU4PJPOPM" localSheetId="10" hidden="1">#REF!</definedName>
    <definedName name="BExIXGWVQ9WOO0NCJLXAU4PJPOPM" localSheetId="3" hidden="1">#REF!</definedName>
    <definedName name="BExIXGWVQ9WOO0NCJLXAU4PJPOPM" localSheetId="1" hidden="1">#REF!</definedName>
    <definedName name="BExIXGWVQ9WOO0NCJLXAU4PJPOPM" localSheetId="4" hidden="1">#REF!</definedName>
    <definedName name="BExIXGWVQ9WOO0NCJLXAU4PJPOPM" localSheetId="9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7" hidden="1">#REF!</definedName>
    <definedName name="BExIXLK6SEOTUWQVNLCH4SAKTVGQ" localSheetId="5" hidden="1">#REF!</definedName>
    <definedName name="BExIXLK6SEOTUWQVNLCH4SAKTVGQ" localSheetId="10" hidden="1">#REF!</definedName>
    <definedName name="BExIXLK6SEOTUWQVNLCH4SAKTVGQ" localSheetId="3" hidden="1">#REF!</definedName>
    <definedName name="BExIXLK6SEOTUWQVNLCH4SAKTVGQ" localSheetId="1" hidden="1">#REF!</definedName>
    <definedName name="BExIXLK6SEOTUWQVNLCH4SAKTVGQ" localSheetId="4" hidden="1">#REF!</definedName>
    <definedName name="BExIXLK6SEOTUWQVNLCH4SAKTVGQ" localSheetId="9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7" hidden="1">#REF!</definedName>
    <definedName name="BExIXM5R87ZL3FHALWZXYCPHGX3E" localSheetId="5" hidden="1">#REF!</definedName>
    <definedName name="BExIXM5R87ZL3FHALWZXYCPHGX3E" localSheetId="10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4" hidden="1">#REF!</definedName>
    <definedName name="BExIXM5R87ZL3FHALWZXYCPHGX3E" localSheetId="9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7" hidden="1">#REF!</definedName>
    <definedName name="BExIXN24YK8MIB3OZ905DHU9CDH1" localSheetId="5" hidden="1">#REF!</definedName>
    <definedName name="BExIXN24YK8MIB3OZ905DHU9CDH1" localSheetId="10" hidden="1">#REF!</definedName>
    <definedName name="BExIXN24YK8MIB3OZ905DHU9CDH1" localSheetId="3" hidden="1">#REF!</definedName>
    <definedName name="BExIXN24YK8MIB3OZ905DHU9CDH1" localSheetId="1" hidden="1">#REF!</definedName>
    <definedName name="BExIXN24YK8MIB3OZ905DHU9CDH1" localSheetId="4" hidden="1">#REF!</definedName>
    <definedName name="BExIXN24YK8MIB3OZ905DHU9CDH1" localSheetId="9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7" hidden="1">#REF!</definedName>
    <definedName name="BExIXS036ZCKT2Z8XZKLZ8PFWQGL" localSheetId="5" hidden="1">#REF!</definedName>
    <definedName name="BExIXS036ZCKT2Z8XZKLZ8PFWQGL" localSheetId="10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4" hidden="1">#REF!</definedName>
    <definedName name="BExIXS036ZCKT2Z8XZKLZ8PFWQGL" localSheetId="9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7" hidden="1">#REF!</definedName>
    <definedName name="BExIXY5CF9PFM0P40AZ4U51TMWV0" localSheetId="5" hidden="1">#REF!</definedName>
    <definedName name="BExIXY5CF9PFM0P40AZ4U51TMWV0" localSheetId="10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4" hidden="1">#REF!</definedName>
    <definedName name="BExIXY5CF9PFM0P40AZ4U51TMWV0" localSheetId="9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7" hidden="1">#REF!</definedName>
    <definedName name="BExIYEXJBK8JDWIRSVV4RJSKZVV1" localSheetId="5" hidden="1">#REF!</definedName>
    <definedName name="BExIYEXJBK8JDWIRSVV4RJSKZVV1" localSheetId="1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4" hidden="1">#REF!</definedName>
    <definedName name="BExIYEXJBK8JDWIRSVV4RJSKZVV1" localSheetId="9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7" hidden="1">#REF!</definedName>
    <definedName name="BExIYFJ59KLIPRTGIHX9X07UVGT3" localSheetId="5" hidden="1">#REF!</definedName>
    <definedName name="BExIYFJ59KLIPRTGIHX9X07UVGT3" localSheetId="10" hidden="1">#REF!</definedName>
    <definedName name="BExIYFJ59KLIPRTGIHX9X07UVGT3" localSheetId="3" hidden="1">#REF!</definedName>
    <definedName name="BExIYFJ59KLIPRTGIHX9X07UVGT3" localSheetId="1" hidden="1">#REF!</definedName>
    <definedName name="BExIYFJ59KLIPRTGIHX9X07UVGT3" localSheetId="4" hidden="1">#REF!</definedName>
    <definedName name="BExIYFJ59KLIPRTGIHX9X07UVGT3" localSheetId="9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7" hidden="1">#REF!</definedName>
    <definedName name="BExIYHH7GZO6BU3DC4GRLH3FD3ZS" localSheetId="5" hidden="1">#REF!</definedName>
    <definedName name="BExIYHH7GZO6BU3DC4GRLH3FD3ZS" localSheetId="10" hidden="1">#REF!</definedName>
    <definedName name="BExIYHH7GZO6BU3DC4GRLH3FD3ZS" localSheetId="3" hidden="1">#REF!</definedName>
    <definedName name="BExIYHH7GZO6BU3DC4GRLH3FD3ZS" localSheetId="1" hidden="1">#REF!</definedName>
    <definedName name="BExIYHH7GZO6BU3DC4GRLH3FD3ZS" localSheetId="4" hidden="1">#REF!</definedName>
    <definedName name="BExIYHH7GZO6BU3DC4GRLH3FD3ZS" localSheetId="9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7" hidden="1">#REF!</definedName>
    <definedName name="BExIYHMPBTD67ZNUL9O76FZQHYPT" localSheetId="5" hidden="1">#REF!</definedName>
    <definedName name="BExIYHMPBTD67ZNUL9O76FZQHYPT" localSheetId="10" hidden="1">#REF!</definedName>
    <definedName name="BExIYHMPBTD67ZNUL9O76FZQHYPT" localSheetId="3" hidden="1">#REF!</definedName>
    <definedName name="BExIYHMPBTD67ZNUL9O76FZQHYPT" localSheetId="1" hidden="1">#REF!</definedName>
    <definedName name="BExIYHMPBTD67ZNUL9O76FZQHYPT" localSheetId="4" hidden="1">#REF!</definedName>
    <definedName name="BExIYHMPBTD67ZNUL9O76FZQHYPT" localSheetId="9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7" hidden="1">#REF!</definedName>
    <definedName name="BExIYI2RH0K4225XO970K2IQ1E79" localSheetId="5" hidden="1">#REF!</definedName>
    <definedName name="BExIYI2RH0K4225XO970K2IQ1E79" localSheetId="10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4" hidden="1">#REF!</definedName>
    <definedName name="BExIYI2RH0K4225XO970K2IQ1E79" localSheetId="9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7" hidden="1">#REF!</definedName>
    <definedName name="BExIYMPZ0KS2KOJFQAUQJ77L7701" localSheetId="5" hidden="1">#REF!</definedName>
    <definedName name="BExIYMPZ0KS2KOJFQAUQJ77L7701" localSheetId="10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4" hidden="1">#REF!</definedName>
    <definedName name="BExIYMPZ0KS2KOJFQAUQJ77L7701" localSheetId="9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7" hidden="1">#REF!</definedName>
    <definedName name="BExIYP9Q6FV9T0R9G3UDKLS4TTYX" localSheetId="5" hidden="1">#REF!</definedName>
    <definedName name="BExIYP9Q6FV9T0R9G3UDKLS4TTYX" localSheetId="10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4" hidden="1">#REF!</definedName>
    <definedName name="BExIYP9Q6FV9T0R9G3UDKLS4TTYX" localSheetId="9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7" hidden="1">#REF!</definedName>
    <definedName name="BExIYZGLDQ1TN7BIIN4RLDP31GIM" localSheetId="5" hidden="1">#REF!</definedName>
    <definedName name="BExIYZGLDQ1TN7BIIN4RLDP31GIM" localSheetId="10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4" hidden="1">#REF!</definedName>
    <definedName name="BExIYZGLDQ1TN7BIIN4RLDP31GIM" localSheetId="9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7" hidden="1">#REF!</definedName>
    <definedName name="BExIZ4K0EZJK6PW3L8SVKTJFSWW9" localSheetId="5" hidden="1">#REF!</definedName>
    <definedName name="BExIZ4K0EZJK6PW3L8SVKTJFSWW9" localSheetId="10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4" hidden="1">#REF!</definedName>
    <definedName name="BExIZ4K0EZJK6PW3L8SVKTJFSWW9" localSheetId="9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7" hidden="1">#REF!</definedName>
    <definedName name="BExIZAECOEZGBAO29QMV14E6XDIV" localSheetId="5" hidden="1">#REF!</definedName>
    <definedName name="BExIZAECOEZGBAO29QMV14E6XDIV" localSheetId="10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4" hidden="1">#REF!</definedName>
    <definedName name="BExIZAECOEZGBAO29QMV14E6XDIV" localSheetId="9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7" hidden="1">#REF!</definedName>
    <definedName name="BExIZHQR3N1546MQS83ZJ8I6SPZ3" localSheetId="5" hidden="1">#REF!</definedName>
    <definedName name="BExIZHQR3N1546MQS83ZJ8I6SPZ3" localSheetId="10" hidden="1">#REF!</definedName>
    <definedName name="BExIZHQR3N1546MQS83ZJ8I6SPZ3" localSheetId="3" hidden="1">#REF!</definedName>
    <definedName name="BExIZHQR3N1546MQS83ZJ8I6SPZ3" localSheetId="1" hidden="1">#REF!</definedName>
    <definedName name="BExIZHQR3N1546MQS83ZJ8I6SPZ3" localSheetId="4" hidden="1">#REF!</definedName>
    <definedName name="BExIZHQR3N1546MQS83ZJ8I6SPZ3" localSheetId="9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7" hidden="1">#REF!</definedName>
    <definedName name="BExIZKVXYD5O2JBU81F2UFJZLLSI" localSheetId="5" hidden="1">#REF!</definedName>
    <definedName name="BExIZKVXYD5O2JBU81F2UFJZLLSI" localSheetId="10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4" hidden="1">#REF!</definedName>
    <definedName name="BExIZKVXYD5O2JBU81F2UFJZLLSI" localSheetId="9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7" hidden="1">#REF!</definedName>
    <definedName name="BExIZPZDHC8HGER83WHCZAHOX7LK" localSheetId="5" hidden="1">#REF!</definedName>
    <definedName name="BExIZPZDHC8HGER83WHCZAHOX7LK" localSheetId="10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4" hidden="1">#REF!</definedName>
    <definedName name="BExIZPZDHC8HGER83WHCZAHOX7LK" localSheetId="9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7" hidden="1">#REF!</definedName>
    <definedName name="BExIZQA5XCS39QKXMYR1MH2ZIGPS" localSheetId="5" hidden="1">#REF!</definedName>
    <definedName name="BExIZQA5XCS39QKXMYR1MH2ZIGPS" localSheetId="10" hidden="1">#REF!</definedName>
    <definedName name="BExIZQA5XCS39QKXMYR1MH2ZIGPS" localSheetId="3" hidden="1">#REF!</definedName>
    <definedName name="BExIZQA5XCS39QKXMYR1MH2ZIGPS" localSheetId="1" hidden="1">#REF!</definedName>
    <definedName name="BExIZQA5XCS39QKXMYR1MH2ZIGPS" localSheetId="4" hidden="1">#REF!</definedName>
    <definedName name="BExIZQA5XCS39QKXMYR1MH2ZIGPS" localSheetId="9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7" hidden="1">#REF!</definedName>
    <definedName name="BExIZVDLRUNAL32D9KO9X7Y4PB3O" localSheetId="5" hidden="1">#REF!</definedName>
    <definedName name="BExIZVDLRUNAL32D9KO9X7Y4PB3O" localSheetId="10" hidden="1">#REF!</definedName>
    <definedName name="BExIZVDLRUNAL32D9KO9X7Y4PB3O" localSheetId="3" hidden="1">#REF!</definedName>
    <definedName name="BExIZVDLRUNAL32D9KO9X7Y4PB3O" localSheetId="1" hidden="1">#REF!</definedName>
    <definedName name="BExIZVDLRUNAL32D9KO9X7Y4PB3O" localSheetId="4" hidden="1">#REF!</definedName>
    <definedName name="BExIZVDLRUNAL32D9KO9X7Y4PB3O" localSheetId="9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7" hidden="1">#REF!</definedName>
    <definedName name="BExIZY2PUZ0OF9YKK1B13IW0VS6G" localSheetId="5" hidden="1">#REF!</definedName>
    <definedName name="BExIZY2PUZ0OF9YKK1B13IW0VS6G" localSheetId="10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4" hidden="1">#REF!</definedName>
    <definedName name="BExIZY2PUZ0OF9YKK1B13IW0VS6G" localSheetId="9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7" hidden="1">#REF!</definedName>
    <definedName name="BExJ08KBRR2XMWW3VZMPSQKXHZUH" localSheetId="5" hidden="1">#REF!</definedName>
    <definedName name="BExJ08KBRR2XMWW3VZMPSQKXHZUH" localSheetId="10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4" hidden="1">#REF!</definedName>
    <definedName name="BExJ08KBRR2XMWW3VZMPSQKXHZUH" localSheetId="9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7" hidden="1">#REF!</definedName>
    <definedName name="BExJ0DYJWXGE7DA39PYL3WM05U9O" localSheetId="5" hidden="1">#REF!</definedName>
    <definedName name="BExJ0DYJWXGE7DA39PYL3WM05U9O" localSheetId="10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4" hidden="1">#REF!</definedName>
    <definedName name="BExJ0DYJWXGE7DA39PYL3WM05U9O" localSheetId="9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7" hidden="1">#REF!</definedName>
    <definedName name="BExJ0JYDEZPM2303TRBXOZ74M7N6" localSheetId="5" hidden="1">#REF!</definedName>
    <definedName name="BExJ0JYDEZPM2303TRBXOZ74M7N6" localSheetId="10" hidden="1">#REF!</definedName>
    <definedName name="BExJ0JYDEZPM2303TRBXOZ74M7N6" localSheetId="3" hidden="1">#REF!</definedName>
    <definedName name="BExJ0JYDEZPM2303TRBXOZ74M7N6" localSheetId="1" hidden="1">#REF!</definedName>
    <definedName name="BExJ0JYDEZPM2303TRBXOZ74M7N6" localSheetId="4" hidden="1">#REF!</definedName>
    <definedName name="BExJ0JYDEZPM2303TRBXOZ74M7N6" localSheetId="9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7" hidden="1">#REF!</definedName>
    <definedName name="BExJ0MY8SY5J5V50H3UKE78ODTVB" localSheetId="5" hidden="1">#REF!</definedName>
    <definedName name="BExJ0MY8SY5J5V50H3UKE78ODTVB" localSheetId="10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4" hidden="1">#REF!</definedName>
    <definedName name="BExJ0MY8SY5J5V50H3UKE78ODTVB" localSheetId="9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7" hidden="1">#REF!</definedName>
    <definedName name="BExJ0YC98G37ML4N8FLP8D95EFRF" localSheetId="5" hidden="1">#REF!</definedName>
    <definedName name="BExJ0YC98G37ML4N8FLP8D95EFRF" localSheetId="10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4" hidden="1">#REF!</definedName>
    <definedName name="BExJ0YC98G37ML4N8FLP8D95EFRF" localSheetId="9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7" hidden="1">#REF!</definedName>
    <definedName name="BExKCDYKAEV45AFXHVHZZ62E5BM3" localSheetId="5" hidden="1">#REF!</definedName>
    <definedName name="BExKCDYKAEV45AFXHVHZZ62E5BM3" localSheetId="10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4" hidden="1">#REF!</definedName>
    <definedName name="BExKCDYKAEV45AFXHVHZZ62E5BM3" localSheetId="9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7" hidden="1">#REF!</definedName>
    <definedName name="BExKCYXU0W2VQVDI3N3N37K2598P" localSheetId="5" hidden="1">#REF!</definedName>
    <definedName name="BExKCYXU0W2VQVDI3N3N37K2598P" localSheetId="10" hidden="1">#REF!</definedName>
    <definedName name="BExKCYXU0W2VQVDI3N3N37K2598P" localSheetId="3" hidden="1">#REF!</definedName>
    <definedName name="BExKCYXU0W2VQVDI3N3N37K2598P" localSheetId="1" hidden="1">#REF!</definedName>
    <definedName name="BExKCYXU0W2VQVDI3N3N37K2598P" localSheetId="4" hidden="1">#REF!</definedName>
    <definedName name="BExKCYXU0W2VQVDI3N3N37K2598P" localSheetId="9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7" hidden="1">#REF!</definedName>
    <definedName name="BExKDJX3Z1TS0WFDD9EAO42JHL9G" localSheetId="5" hidden="1">#REF!</definedName>
    <definedName name="BExKDJX3Z1TS0WFDD9EAO42JHL9G" localSheetId="10" hidden="1">#REF!</definedName>
    <definedName name="BExKDJX3Z1TS0WFDD9EAO42JHL9G" localSheetId="3" hidden="1">#REF!</definedName>
    <definedName name="BExKDJX3Z1TS0WFDD9EAO42JHL9G" localSheetId="1" hidden="1">#REF!</definedName>
    <definedName name="BExKDJX3Z1TS0WFDD9EAO42JHL9G" localSheetId="4" hidden="1">#REF!</definedName>
    <definedName name="BExKDJX3Z1TS0WFDD9EAO42JHL9G" localSheetId="9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7" hidden="1">#REF!</definedName>
    <definedName name="BExKDK7WVA5I2WBACAZHAHN35D0I" localSheetId="5" hidden="1">#REF!</definedName>
    <definedName name="BExKDK7WVA5I2WBACAZHAHN35D0I" localSheetId="10" hidden="1">#REF!</definedName>
    <definedName name="BExKDK7WVA5I2WBACAZHAHN35D0I" localSheetId="3" hidden="1">#REF!</definedName>
    <definedName name="BExKDK7WVA5I2WBACAZHAHN35D0I" localSheetId="1" hidden="1">#REF!</definedName>
    <definedName name="BExKDK7WVA5I2WBACAZHAHN35D0I" localSheetId="4" hidden="1">#REF!</definedName>
    <definedName name="BExKDK7WVA5I2WBACAZHAHN35D0I" localSheetId="9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7" hidden="1">#REF!</definedName>
    <definedName name="BExKDKO0W4AGQO1V7K6Q4VM750FT" localSheetId="5" hidden="1">#REF!</definedName>
    <definedName name="BExKDKO0W4AGQO1V7K6Q4VM750FT" localSheetId="10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4" hidden="1">#REF!</definedName>
    <definedName name="BExKDKO0W4AGQO1V7K6Q4VM750FT" localSheetId="9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7" hidden="1">#REF!</definedName>
    <definedName name="BExKDLF10G7W77J87QWH3ZGLUCLW" localSheetId="5" hidden="1">#REF!</definedName>
    <definedName name="BExKDLF10G7W77J87QWH3ZGLUCLW" localSheetId="10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4" hidden="1">#REF!</definedName>
    <definedName name="BExKDLF10G7W77J87QWH3ZGLUCLW" localSheetId="9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7" hidden="1">#REF!</definedName>
    <definedName name="BExKE2NDBQ14HOJH945N4W9ZZFJO" localSheetId="5" hidden="1">#REF!</definedName>
    <definedName name="BExKE2NDBQ14HOJH945N4W9ZZFJO" localSheetId="10" hidden="1">#REF!</definedName>
    <definedName name="BExKE2NDBQ14HOJH945N4W9ZZFJO" localSheetId="3" hidden="1">#REF!</definedName>
    <definedName name="BExKE2NDBQ14HOJH945N4W9ZZFJO" localSheetId="1" hidden="1">#REF!</definedName>
    <definedName name="BExKE2NDBQ14HOJH945N4W9ZZFJO" localSheetId="4" hidden="1">#REF!</definedName>
    <definedName name="BExKE2NDBQ14HOJH945N4W9ZZFJO" localSheetId="9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7" hidden="1">#REF!</definedName>
    <definedName name="BExKEFE0I3MT6ZLC4T1L9465HKTN" localSheetId="5" hidden="1">#REF!</definedName>
    <definedName name="BExKEFE0I3MT6ZLC4T1L9465HKTN" localSheetId="10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4" hidden="1">#REF!</definedName>
    <definedName name="BExKEFE0I3MT6ZLC4T1L9465HKTN" localSheetId="9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7" hidden="1">#REF!</definedName>
    <definedName name="BExKEK6O5BVJP4VY02FY7JNAZ6BT" localSheetId="5" hidden="1">#REF!</definedName>
    <definedName name="BExKEK6O5BVJP4VY02FY7JNAZ6BT" localSheetId="10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4" hidden="1">#REF!</definedName>
    <definedName name="BExKEK6O5BVJP4VY02FY7JNAZ6BT" localSheetId="9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7" hidden="1">#REF!</definedName>
    <definedName name="BExKEKXK6E6QX339ELPXDIRZSJE0" localSheetId="5" hidden="1">#REF!</definedName>
    <definedName name="BExKEKXK6E6QX339ELPXDIRZSJE0" localSheetId="10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4" hidden="1">#REF!</definedName>
    <definedName name="BExKEKXK6E6QX339ELPXDIRZSJE0" localSheetId="9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7" hidden="1">#REF!</definedName>
    <definedName name="BExKEMFI35R0D4WN4A59V9QH7I5S" localSheetId="5" hidden="1">#REF!</definedName>
    <definedName name="BExKEMFI35R0D4WN4A59V9QH7I5S" localSheetId="10" hidden="1">#REF!</definedName>
    <definedName name="BExKEMFI35R0D4WN4A59V9QH7I5S" localSheetId="3" hidden="1">#REF!</definedName>
    <definedName name="BExKEMFI35R0D4WN4A59V9QH7I5S" localSheetId="1" hidden="1">#REF!</definedName>
    <definedName name="BExKEMFI35R0D4WN4A59V9QH7I5S" localSheetId="4" hidden="1">#REF!</definedName>
    <definedName name="BExKEMFI35R0D4WN4A59V9QH7I5S" localSheetId="9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7" hidden="1">#REF!</definedName>
    <definedName name="BExKEOOIBMP7N8033EY2CJYCBX6H" localSheetId="5" hidden="1">#REF!</definedName>
    <definedName name="BExKEOOIBMP7N8033EY2CJYCBX6H" localSheetId="1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4" hidden="1">#REF!</definedName>
    <definedName name="BExKEOOIBMP7N8033EY2CJYCBX6H" localSheetId="9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7" hidden="1">#REF!</definedName>
    <definedName name="BExKEW0RR5LA3VC46A2BEOOMQE56" localSheetId="5" hidden="1">#REF!</definedName>
    <definedName name="BExKEW0RR5LA3VC46A2BEOOMQE56" localSheetId="10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4" hidden="1">#REF!</definedName>
    <definedName name="BExKEW0RR5LA3VC46A2BEOOMQE56" localSheetId="9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7" hidden="1">#REF!</definedName>
    <definedName name="BExKF37PTJB4PE1PUQWG20ASBX4E" localSheetId="5" hidden="1">#REF!</definedName>
    <definedName name="BExKF37PTJB4PE1PUQWG20ASBX4E" localSheetId="10" hidden="1">#REF!</definedName>
    <definedName name="BExKF37PTJB4PE1PUQWG20ASBX4E" localSheetId="3" hidden="1">#REF!</definedName>
    <definedName name="BExKF37PTJB4PE1PUQWG20ASBX4E" localSheetId="1" hidden="1">#REF!</definedName>
    <definedName name="BExKF37PTJB4PE1PUQWG20ASBX4E" localSheetId="4" hidden="1">#REF!</definedName>
    <definedName name="BExKF37PTJB4PE1PUQWG20ASBX4E" localSheetId="9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7" hidden="1">#REF!</definedName>
    <definedName name="BExKFA3VI1CZK21SM0N3LZWT9LA1" localSheetId="5" hidden="1">#REF!</definedName>
    <definedName name="BExKFA3VI1CZK21SM0N3LZWT9LA1" localSheetId="10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4" hidden="1">#REF!</definedName>
    <definedName name="BExKFA3VI1CZK21SM0N3LZWT9LA1" localSheetId="9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7" hidden="1">#REF!</definedName>
    <definedName name="BExKFBB29XXT9A2LVUXYSIVKPWGB" localSheetId="5" hidden="1">#REF!</definedName>
    <definedName name="BExKFBB29XXT9A2LVUXYSIVKPWGB" localSheetId="10" hidden="1">#REF!</definedName>
    <definedName name="BExKFBB29XXT9A2LVUXYSIVKPWGB" localSheetId="3" hidden="1">#REF!</definedName>
    <definedName name="BExKFBB29XXT9A2LVUXYSIVKPWGB" localSheetId="1" hidden="1">#REF!</definedName>
    <definedName name="BExKFBB29XXT9A2LVUXYSIVKPWGB" localSheetId="4" hidden="1">#REF!</definedName>
    <definedName name="BExKFBB29XXT9A2LVUXYSIVKPWGB" localSheetId="9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7" hidden="1">#REF!</definedName>
    <definedName name="BExKFINBFV5J2NFRCL4YUO3YF0ZE" localSheetId="5" hidden="1">#REF!</definedName>
    <definedName name="BExKFINBFV5J2NFRCL4YUO3YF0ZE" localSheetId="10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4" hidden="1">#REF!</definedName>
    <definedName name="BExKFINBFV5J2NFRCL4YUO3YF0ZE" localSheetId="9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7" hidden="1">#REF!</definedName>
    <definedName name="BExKFISRBFACTAMJSALEYMY66F6X" localSheetId="5" hidden="1">#REF!</definedName>
    <definedName name="BExKFISRBFACTAMJSALEYMY66F6X" localSheetId="10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4" hidden="1">#REF!</definedName>
    <definedName name="BExKFISRBFACTAMJSALEYMY66F6X" localSheetId="9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7" hidden="1">#REF!</definedName>
    <definedName name="BExKFOSK5DJ151C4E8544UWMYTOC" localSheetId="5" hidden="1">#REF!</definedName>
    <definedName name="BExKFOSK5DJ151C4E8544UWMYTOC" localSheetId="10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4" hidden="1">#REF!</definedName>
    <definedName name="BExKFOSK5DJ151C4E8544UWMYTOC" localSheetId="9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7" hidden="1">#REF!</definedName>
    <definedName name="BExKFWL3DE1V1VOVHAFYBE85QUB7" localSheetId="5" hidden="1">#REF!</definedName>
    <definedName name="BExKFWL3DE1V1VOVHAFYBE85QUB7" localSheetId="10" hidden="1">#REF!</definedName>
    <definedName name="BExKFWL3DE1V1VOVHAFYBE85QUB7" localSheetId="3" hidden="1">#REF!</definedName>
    <definedName name="BExKFWL3DE1V1VOVHAFYBE85QUB7" localSheetId="1" hidden="1">#REF!</definedName>
    <definedName name="BExKFWL3DE1V1VOVHAFYBE85QUB7" localSheetId="4" hidden="1">#REF!</definedName>
    <definedName name="BExKFWL3DE1V1VOVHAFYBE85QUB7" localSheetId="9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7" hidden="1">#REF!</definedName>
    <definedName name="BExKFXS9NDEWPZDVGLTMOM3CFO7N" localSheetId="5" hidden="1">#REF!</definedName>
    <definedName name="BExKFXS9NDEWPZDVGLTMOM3CFO7N" localSheetId="10" hidden="1">#REF!</definedName>
    <definedName name="BExKFXS9NDEWPZDVGLTMOM3CFO7N" localSheetId="3" hidden="1">#REF!</definedName>
    <definedName name="BExKFXS9NDEWPZDVGLTMOM3CFO7N" localSheetId="1" hidden="1">#REF!</definedName>
    <definedName name="BExKFXS9NDEWPZDVGLTMOM3CFO7N" localSheetId="4" hidden="1">#REF!</definedName>
    <definedName name="BExKFXS9NDEWPZDVGLTMOM3CFO7N" localSheetId="9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7" hidden="1">#REF!</definedName>
    <definedName name="BExKFYJC4EVEV54F82K6VKP7Q3OU" localSheetId="5" hidden="1">#REF!</definedName>
    <definedName name="BExKFYJC4EVEV54F82K6VKP7Q3OU" localSheetId="10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4" hidden="1">#REF!</definedName>
    <definedName name="BExKFYJC4EVEV54F82K6VKP7Q3OU" localSheetId="9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7" hidden="1">#REF!</definedName>
    <definedName name="BExKG4IYHBKQQ8J8FN10GB2IKO33" localSheetId="5" hidden="1">#REF!</definedName>
    <definedName name="BExKG4IYHBKQQ8J8FN10GB2IKO33" localSheetId="10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4" hidden="1">#REF!</definedName>
    <definedName name="BExKG4IYHBKQQ8J8FN10GB2IKO33" localSheetId="9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7" hidden="1">#REF!</definedName>
    <definedName name="BExKGBVDO2JNJUFOFQMF0RJG03ZK" localSheetId="5" hidden="1">#REF!</definedName>
    <definedName name="BExKGBVDO2JNJUFOFQMF0RJG03ZK" localSheetId="10" hidden="1">#REF!</definedName>
    <definedName name="BExKGBVDO2JNJUFOFQMF0RJG03ZK" localSheetId="3" hidden="1">#REF!</definedName>
    <definedName name="BExKGBVDO2JNJUFOFQMF0RJG03ZK" localSheetId="1" hidden="1">#REF!</definedName>
    <definedName name="BExKGBVDO2JNJUFOFQMF0RJG03ZK" localSheetId="4" hidden="1">#REF!</definedName>
    <definedName name="BExKGBVDO2JNJUFOFQMF0RJG03ZK" localSheetId="9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7" hidden="1">#REF!</definedName>
    <definedName name="BExKGF0L44S78D33WMQ1A75TRKB9" localSheetId="5" hidden="1">#REF!</definedName>
    <definedName name="BExKGF0L44S78D33WMQ1A75TRKB9" localSheetId="10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4" hidden="1">#REF!</definedName>
    <definedName name="BExKGF0L44S78D33WMQ1A75TRKB9" localSheetId="9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7" hidden="1">#REF!</definedName>
    <definedName name="BExKGFRN31B3G20LMQ4LRF879J68" localSheetId="5" hidden="1">#REF!</definedName>
    <definedName name="BExKGFRN31B3G20LMQ4LRF879J68" localSheetId="10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4" hidden="1">#REF!</definedName>
    <definedName name="BExKGFRN31B3G20LMQ4LRF879J68" localSheetId="9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7" hidden="1">#REF!</definedName>
    <definedName name="BExKGJD3U3ADZILP20U3EURP0UQP" localSheetId="5" hidden="1">#REF!</definedName>
    <definedName name="BExKGJD3U3ADZILP20U3EURP0UQP" localSheetId="10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4" hidden="1">#REF!</definedName>
    <definedName name="BExKGJD3U3ADZILP20U3EURP0UQP" localSheetId="9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7" hidden="1">#REF!</definedName>
    <definedName name="BExKGNK5YGKP0YHHTAAOV17Z9EIM" localSheetId="5" hidden="1">#REF!</definedName>
    <definedName name="BExKGNK5YGKP0YHHTAAOV17Z9EIM" localSheetId="10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4" hidden="1">#REF!</definedName>
    <definedName name="BExKGNK5YGKP0YHHTAAOV17Z9EIM" localSheetId="9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7" hidden="1">#REF!</definedName>
    <definedName name="BExKGQ3T3TWGZUSNVWJE1XWXHGRQ" localSheetId="5" hidden="1">#REF!</definedName>
    <definedName name="BExKGQ3T3TWGZUSNVWJE1XWXHGRQ" localSheetId="10" hidden="1">#REF!</definedName>
    <definedName name="BExKGQ3T3TWGZUSNVWJE1XWXHGRQ" localSheetId="3" hidden="1">#REF!</definedName>
    <definedName name="BExKGQ3T3TWGZUSNVWJE1XWXHGRQ" localSheetId="1" hidden="1">#REF!</definedName>
    <definedName name="BExKGQ3T3TWGZUSNVWJE1XWXHGRQ" localSheetId="4" hidden="1">#REF!</definedName>
    <definedName name="BExKGQ3T3TWGZUSNVWJE1XWXHGRQ" localSheetId="9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7" hidden="1">#REF!</definedName>
    <definedName name="BExKGV77YH9YXIQTRKK2331QGYKF" localSheetId="5" hidden="1">#REF!</definedName>
    <definedName name="BExKGV77YH9YXIQTRKK2331QGYKF" localSheetId="10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4" hidden="1">#REF!</definedName>
    <definedName name="BExKGV77YH9YXIQTRKK2331QGYKF" localSheetId="9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7" hidden="1">#REF!</definedName>
    <definedName name="BExKH3FTZ5VGTB86W9M4AB39R0G8" localSheetId="5" hidden="1">#REF!</definedName>
    <definedName name="BExKH3FTZ5VGTB86W9M4AB39R0G8" localSheetId="10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4" hidden="1">#REF!</definedName>
    <definedName name="BExKH3FTZ5VGTB86W9M4AB39R0G8" localSheetId="9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7" hidden="1">#REF!</definedName>
    <definedName name="BExKH3FV5U5O6XZM7STS3NZKQFGJ" localSheetId="5" hidden="1">#REF!</definedName>
    <definedName name="BExKH3FV5U5O6XZM7STS3NZKQFGJ" localSheetId="10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4" hidden="1">#REF!</definedName>
    <definedName name="BExKH3FV5U5O6XZM7STS3NZKQFGJ" localSheetId="9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7" hidden="1">#REF!</definedName>
    <definedName name="BExKH3W5435VN8DZ68OCKI93SEO4" localSheetId="5" hidden="1">#REF!</definedName>
    <definedName name="BExKH3W5435VN8DZ68OCKI93SEO4" localSheetId="10" hidden="1">#REF!</definedName>
    <definedName name="BExKH3W5435VN8DZ68OCKI93SEO4" localSheetId="3" hidden="1">#REF!</definedName>
    <definedName name="BExKH3W5435VN8DZ68OCKI93SEO4" localSheetId="1" hidden="1">#REF!</definedName>
    <definedName name="BExKH3W5435VN8DZ68OCKI93SEO4" localSheetId="4" hidden="1">#REF!</definedName>
    <definedName name="BExKH3W5435VN8DZ68OCKI93SEO4" localSheetId="9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7" hidden="1">#REF!</definedName>
    <definedName name="BExKH9L4L5ZUAA98QAZ7DB7YH4QE" localSheetId="5" hidden="1">#REF!</definedName>
    <definedName name="BExKH9L4L5ZUAA98QAZ7DB7YH4QE" localSheetId="10" hidden="1">#REF!</definedName>
    <definedName name="BExKH9L4L5ZUAA98QAZ7DB7YH4QE" localSheetId="3" hidden="1">#REF!</definedName>
    <definedName name="BExKH9L4L5ZUAA98QAZ7DB7YH4QE" localSheetId="1" hidden="1">#REF!</definedName>
    <definedName name="BExKH9L4L5ZUAA98QAZ7DB7YH4QE" localSheetId="4" hidden="1">#REF!</definedName>
    <definedName name="BExKH9L4L5ZUAA98QAZ7DB7YH4QE" localSheetId="9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7" hidden="1">#REF!</definedName>
    <definedName name="BExKHAMUH8NR3HRV0V6FHJE3ROLN" localSheetId="5" hidden="1">#REF!</definedName>
    <definedName name="BExKHAMUH8NR3HRV0V6FHJE3ROLN" localSheetId="10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4" hidden="1">#REF!</definedName>
    <definedName name="BExKHAMUH8NR3HRV0V6FHJE3ROLN" localSheetId="9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7" hidden="1">#REF!</definedName>
    <definedName name="BExKHCFKOWFHO2WW0N7Y5XDXEWAO" localSheetId="5" hidden="1">#REF!</definedName>
    <definedName name="BExKHCFKOWFHO2WW0N7Y5XDXEWAO" localSheetId="10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4" hidden="1">#REF!</definedName>
    <definedName name="BExKHCFKOWFHO2WW0N7Y5XDXEWAO" localSheetId="9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7" hidden="1">#REF!</definedName>
    <definedName name="BExKHIVLONZ46HLMR50DEXKEUNEP" localSheetId="5" hidden="1">#REF!</definedName>
    <definedName name="BExKHIVLONZ46HLMR50DEXKEUNEP" localSheetId="10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4" hidden="1">#REF!</definedName>
    <definedName name="BExKHIVLONZ46HLMR50DEXKEUNEP" localSheetId="9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7" hidden="1">#REF!</definedName>
    <definedName name="BExKHPM9XA0ADDK7TUR0N38EXWEP" localSheetId="5" hidden="1">#REF!</definedName>
    <definedName name="BExKHPM9XA0ADDK7TUR0N38EXWEP" localSheetId="10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4" hidden="1">#REF!</definedName>
    <definedName name="BExKHPM9XA0ADDK7TUR0N38EXWEP" localSheetId="9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7" hidden="1">#REF!</definedName>
    <definedName name="BExKHQYXEM47TMIQRQVHE4T5LT8K" localSheetId="5" hidden="1">#REF!</definedName>
    <definedName name="BExKHQYXEM47TMIQRQVHE4T5LT8K" localSheetId="10" hidden="1">#REF!</definedName>
    <definedName name="BExKHQYXEM47TMIQRQVHE4T5LT8K" localSheetId="3" hidden="1">#REF!</definedName>
    <definedName name="BExKHQYXEM47TMIQRQVHE4T5LT8K" localSheetId="1" hidden="1">#REF!</definedName>
    <definedName name="BExKHQYXEM47TMIQRQVHE4T5LT8K" localSheetId="4" hidden="1">#REF!</definedName>
    <definedName name="BExKHQYXEM47TMIQRQVHE4T5LT8K" localSheetId="9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7" hidden="1">#REF!</definedName>
    <definedName name="BExKI4076KXCDE5KXL79KT36OKLO" localSheetId="5" hidden="1">#REF!</definedName>
    <definedName name="BExKI4076KXCDE5KXL79KT36OKLO" localSheetId="10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4" hidden="1">#REF!</definedName>
    <definedName name="BExKI4076KXCDE5KXL79KT36OKLO" localSheetId="9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7" hidden="1">#REF!</definedName>
    <definedName name="BExKI7AUWXBP1WBLFRIYSNQZDWCY" localSheetId="5" hidden="1">#REF!</definedName>
    <definedName name="BExKI7AUWXBP1WBLFRIYSNQZDWCY" localSheetId="10" hidden="1">#REF!</definedName>
    <definedName name="BExKI7AUWXBP1WBLFRIYSNQZDWCY" localSheetId="3" hidden="1">#REF!</definedName>
    <definedName name="BExKI7AUWXBP1WBLFRIYSNQZDWCY" localSheetId="1" hidden="1">#REF!</definedName>
    <definedName name="BExKI7AUWXBP1WBLFRIYSNQZDWCY" localSheetId="4" hidden="1">#REF!</definedName>
    <definedName name="BExKI7AUWXBP1WBLFRIYSNQZDWCY" localSheetId="9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7" hidden="1">#REF!</definedName>
    <definedName name="BExKI7LO70WYISR7Q0Y1ZDWO9M3B" localSheetId="5" hidden="1">#REF!</definedName>
    <definedName name="BExKI7LO70WYISR7Q0Y1ZDWO9M3B" localSheetId="10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4" hidden="1">#REF!</definedName>
    <definedName name="BExKI7LO70WYISR7Q0Y1ZDWO9M3B" localSheetId="9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7" hidden="1">#REF!</definedName>
    <definedName name="BExKIF3EIT434ZQKMDXUBJCRLMK8" localSheetId="5" hidden="1">#REF!</definedName>
    <definedName name="BExKIF3EIT434ZQKMDXUBJCRLMK8" localSheetId="10" hidden="1">#REF!</definedName>
    <definedName name="BExKIF3EIT434ZQKMDXUBJCRLMK8" localSheetId="3" hidden="1">#REF!</definedName>
    <definedName name="BExKIF3EIT434ZQKMDXUBJCRLMK8" localSheetId="1" hidden="1">#REF!</definedName>
    <definedName name="BExKIF3EIT434ZQKMDXUBJCRLMK8" localSheetId="4" hidden="1">#REF!</definedName>
    <definedName name="BExKIF3EIT434ZQKMDXUBJCRLMK8" localSheetId="9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7" hidden="1">#REF!</definedName>
    <definedName name="BExKIGQV6TXIZG039HBOJU62WP2U" localSheetId="5" hidden="1">#REF!</definedName>
    <definedName name="BExKIGQV6TXIZG039HBOJU62WP2U" localSheetId="10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4" hidden="1">#REF!</definedName>
    <definedName name="BExKIGQV6TXIZG039HBOJU62WP2U" localSheetId="9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7" hidden="1">#REF!</definedName>
    <definedName name="BExKILE008SF3KTAN8WML3XKI1NZ" localSheetId="5" hidden="1">#REF!</definedName>
    <definedName name="BExKILE008SF3KTAN8WML3XKI1NZ" localSheetId="10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4" hidden="1">#REF!</definedName>
    <definedName name="BExKILE008SF3KTAN8WML3XKI1NZ" localSheetId="9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7" hidden="1">#REF!</definedName>
    <definedName name="BExKINSBB6RS7I489QHMCOMU4Z2X" localSheetId="5" hidden="1">#REF!</definedName>
    <definedName name="BExKINSBB6RS7I489QHMCOMU4Z2X" localSheetId="10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4" hidden="1">#REF!</definedName>
    <definedName name="BExKINSBB6RS7I489QHMCOMU4Z2X" localSheetId="9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7" hidden="1">#REF!</definedName>
    <definedName name="BExKINXMPEA03CETGL1VOW1XRJIR" localSheetId="5" hidden="1">#REF!</definedName>
    <definedName name="BExKINXMPEA03CETGL1VOW1XRJIR" localSheetId="10" hidden="1">#REF!</definedName>
    <definedName name="BExKINXMPEA03CETGL1VOW1XRJIR" localSheetId="3" hidden="1">#REF!</definedName>
    <definedName name="BExKINXMPEA03CETGL1VOW1XRJIR" localSheetId="1" hidden="1">#REF!</definedName>
    <definedName name="BExKINXMPEA03CETGL1VOW1XRJIR" localSheetId="4" hidden="1">#REF!</definedName>
    <definedName name="BExKINXMPEA03CETGL1VOW1XRJIR" localSheetId="9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7" hidden="1">#REF!</definedName>
    <definedName name="BExKITBU5LXLZYDJS3D3BAVWEY3U" localSheetId="5" hidden="1">#REF!</definedName>
    <definedName name="BExKITBU5LXLZYDJS3D3BAVWEY3U" localSheetId="10" hidden="1">#REF!</definedName>
    <definedName name="BExKITBU5LXLZYDJS3D3BAVWEY3U" localSheetId="3" hidden="1">#REF!</definedName>
    <definedName name="BExKITBU5LXLZYDJS3D3BAVWEY3U" localSheetId="1" hidden="1">#REF!</definedName>
    <definedName name="BExKITBU5LXLZYDJS3D3BAVWEY3U" localSheetId="4" hidden="1">#REF!</definedName>
    <definedName name="BExKITBU5LXLZYDJS3D3BAVWEY3U" localSheetId="9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7" hidden="1">#REF!</definedName>
    <definedName name="BExKIU87ZKSOC2DYZWFK6SAK9I8E" localSheetId="5" hidden="1">#REF!</definedName>
    <definedName name="BExKIU87ZKSOC2DYZWFK6SAK9I8E" localSheetId="10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4" hidden="1">#REF!</definedName>
    <definedName name="BExKIU87ZKSOC2DYZWFK6SAK9I8E" localSheetId="9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7" hidden="1">#REF!</definedName>
    <definedName name="BExKJ449HLYX2DJ9UF0H9GTPSQ73" localSheetId="5" hidden="1">#REF!</definedName>
    <definedName name="BExKJ449HLYX2DJ9UF0H9GTPSQ73" localSheetId="10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4" hidden="1">#REF!</definedName>
    <definedName name="BExKJ449HLYX2DJ9UF0H9GTPSQ73" localSheetId="9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7" hidden="1">#REF!</definedName>
    <definedName name="BExKJ5649R9IC0GKQD6QI2G7C99Q" localSheetId="5" hidden="1">#REF!</definedName>
    <definedName name="BExKJ5649R9IC0GKQD6QI2G7C99Q" localSheetId="10" hidden="1">#REF!</definedName>
    <definedName name="BExKJ5649R9IC0GKQD6QI2G7C99Q" localSheetId="3" hidden="1">#REF!</definedName>
    <definedName name="BExKJ5649R9IC0GKQD6QI2G7C99Q" localSheetId="1" hidden="1">#REF!</definedName>
    <definedName name="BExKJ5649R9IC0GKQD6QI2G7C99Q" localSheetId="4" hidden="1">#REF!</definedName>
    <definedName name="BExKJ5649R9IC0GKQD6QI2G7C99Q" localSheetId="9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7" hidden="1">#REF!</definedName>
    <definedName name="BExKJEB4FXIMV2AAE9S3FCGRK1R0" localSheetId="5" hidden="1">#REF!</definedName>
    <definedName name="BExKJEB4FXIMV2AAE9S3FCGRK1R0" localSheetId="10" hidden="1">#REF!</definedName>
    <definedName name="BExKJEB4FXIMV2AAE9S3FCGRK1R0" localSheetId="3" hidden="1">#REF!</definedName>
    <definedName name="BExKJEB4FXIMV2AAE9S3FCGRK1R0" localSheetId="1" hidden="1">#REF!</definedName>
    <definedName name="BExKJEB4FXIMV2AAE9S3FCGRK1R0" localSheetId="4" hidden="1">#REF!</definedName>
    <definedName name="BExKJEB4FXIMV2AAE9S3FCGRK1R0" localSheetId="9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7" hidden="1">#REF!</definedName>
    <definedName name="BExKJELX2RUC8UEC56IZPYYZXHA7" localSheetId="5" hidden="1">#REF!</definedName>
    <definedName name="BExKJELX2RUC8UEC56IZPYYZXHA7" localSheetId="10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4" hidden="1">#REF!</definedName>
    <definedName name="BExKJELX2RUC8UEC56IZPYYZXHA7" localSheetId="9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7" hidden="1">#REF!</definedName>
    <definedName name="BExKJI7CV9I6ILFIZ3SVO4DGK64J" localSheetId="5" hidden="1">#REF!</definedName>
    <definedName name="BExKJI7CV9I6ILFIZ3SVO4DGK64J" localSheetId="10" hidden="1">#REF!</definedName>
    <definedName name="BExKJI7CV9I6ILFIZ3SVO4DGK64J" localSheetId="3" hidden="1">#REF!</definedName>
    <definedName name="BExKJI7CV9I6ILFIZ3SVO4DGK64J" localSheetId="1" hidden="1">#REF!</definedName>
    <definedName name="BExKJI7CV9I6ILFIZ3SVO4DGK64J" localSheetId="4" hidden="1">#REF!</definedName>
    <definedName name="BExKJI7CV9I6ILFIZ3SVO4DGK64J" localSheetId="9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7" hidden="1">#REF!</definedName>
    <definedName name="BExKJINMXS61G2TZEXCJAWVV4F57" localSheetId="5" hidden="1">#REF!</definedName>
    <definedName name="BExKJINMXS61G2TZEXCJAWVV4F57" localSheetId="10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4" hidden="1">#REF!</definedName>
    <definedName name="BExKJINMXS61G2TZEXCJAWVV4F57" localSheetId="9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7" hidden="1">#REF!</definedName>
    <definedName name="BExKJK5ME8KB7HA0180L7OUZDDGV" localSheetId="5" hidden="1">#REF!</definedName>
    <definedName name="BExKJK5ME8KB7HA0180L7OUZDDGV" localSheetId="10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4" hidden="1">#REF!</definedName>
    <definedName name="BExKJK5ME8KB7HA0180L7OUZDDGV" localSheetId="9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7" hidden="1">#REF!</definedName>
    <definedName name="BExKJLY652HI5GNEEWQXOB08K2C1" localSheetId="5" hidden="1">#REF!</definedName>
    <definedName name="BExKJLY652HI5GNEEWQXOB08K2C1" localSheetId="10" hidden="1">#REF!</definedName>
    <definedName name="BExKJLY652HI5GNEEWQXOB08K2C1" localSheetId="3" hidden="1">#REF!</definedName>
    <definedName name="BExKJLY652HI5GNEEWQXOB08K2C1" localSheetId="1" hidden="1">#REF!</definedName>
    <definedName name="BExKJLY652HI5GNEEWQXOB08K2C1" localSheetId="4" hidden="1">#REF!</definedName>
    <definedName name="BExKJLY652HI5GNEEWQXOB08K2C1" localSheetId="9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7" hidden="1">#REF!</definedName>
    <definedName name="BExKJN5IF0VMDILJ5K8ZENF2QYV1" localSheetId="5" hidden="1">#REF!</definedName>
    <definedName name="BExKJN5IF0VMDILJ5K8ZENF2QYV1" localSheetId="10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4" hidden="1">#REF!</definedName>
    <definedName name="BExKJN5IF0VMDILJ5K8ZENF2QYV1" localSheetId="9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7" hidden="1">#REF!</definedName>
    <definedName name="BExKJUSJPFUIK20FTVAFJWR2OUYX" localSheetId="5" hidden="1">#REF!</definedName>
    <definedName name="BExKJUSJPFUIK20FTVAFJWR2OUYX" localSheetId="10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4" hidden="1">#REF!</definedName>
    <definedName name="BExKJUSJPFUIK20FTVAFJWR2OUYX" localSheetId="9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7" hidden="1">#REF!</definedName>
    <definedName name="BExKJXHNZTE5OMRQ1KTVM1DIQE9I" localSheetId="5" hidden="1">#REF!</definedName>
    <definedName name="BExKJXHNZTE5OMRQ1KTVM1DIQE9I" localSheetId="10" hidden="1">#REF!</definedName>
    <definedName name="BExKJXHNZTE5OMRQ1KTVM1DIQE9I" localSheetId="3" hidden="1">#REF!</definedName>
    <definedName name="BExKJXHNZTE5OMRQ1KTVM1DIQE9I" localSheetId="1" hidden="1">#REF!</definedName>
    <definedName name="BExKJXHNZTE5OMRQ1KTVM1DIQE9I" localSheetId="4" hidden="1">#REF!</definedName>
    <definedName name="BExKJXHNZTE5OMRQ1KTVM1DIQE9I" localSheetId="9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7" hidden="1">#REF!</definedName>
    <definedName name="BExKK8VP5RS3D0UXZVKA37C4SYBP" localSheetId="5" hidden="1">#REF!</definedName>
    <definedName name="BExKK8VP5RS3D0UXZVKA37C4SYBP" localSheetId="10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4" hidden="1">#REF!</definedName>
    <definedName name="BExKK8VP5RS3D0UXZVKA37C4SYBP" localSheetId="9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7" hidden="1">#REF!</definedName>
    <definedName name="BExKKIM9NPF6B3SPMPIQB27HQME4" localSheetId="5" hidden="1">#REF!</definedName>
    <definedName name="BExKKIM9NPF6B3SPMPIQB27HQME4" localSheetId="10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4" hidden="1">#REF!</definedName>
    <definedName name="BExKKIM9NPF6B3SPMPIQB27HQME4" localSheetId="9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7" hidden="1">#REF!</definedName>
    <definedName name="BExKKIX1BCBQ4R3K41QD8NTV0OV0" localSheetId="5" hidden="1">#REF!</definedName>
    <definedName name="BExKKIX1BCBQ4R3K41QD8NTV0OV0" localSheetId="10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4" hidden="1">#REF!</definedName>
    <definedName name="BExKKIX1BCBQ4R3K41QD8NTV0OV0" localSheetId="9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7" hidden="1">#REF!</definedName>
    <definedName name="BExKKJ2IHMOO66DQ0V2YABR4GV05" localSheetId="5" hidden="1">#REF!</definedName>
    <definedName name="BExKKJ2IHMOO66DQ0V2YABR4GV05" localSheetId="10" hidden="1">#REF!</definedName>
    <definedName name="BExKKJ2IHMOO66DQ0V2YABR4GV05" localSheetId="3" hidden="1">#REF!</definedName>
    <definedName name="BExKKJ2IHMOO66DQ0V2YABR4GV05" localSheetId="1" hidden="1">#REF!</definedName>
    <definedName name="BExKKJ2IHMOO66DQ0V2YABR4GV05" localSheetId="4" hidden="1">#REF!</definedName>
    <definedName name="BExKKJ2IHMOO66DQ0V2YABR4GV05" localSheetId="9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7" hidden="1">#REF!</definedName>
    <definedName name="BExKKQ3ZWADYV03YHMXDOAMU90EB" localSheetId="5" hidden="1">#REF!</definedName>
    <definedName name="BExKKQ3ZWADYV03YHMXDOAMU90EB" localSheetId="1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4" hidden="1">#REF!</definedName>
    <definedName name="BExKKQ3ZWADYV03YHMXDOAMU90EB" localSheetId="9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7" hidden="1">#REF!</definedName>
    <definedName name="BExKKUGD2HMJWQEYZ8H3X1BMXFS9" localSheetId="5" hidden="1">#REF!</definedName>
    <definedName name="BExKKUGD2HMJWQEYZ8H3X1BMXFS9" localSheetId="10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4" hidden="1">#REF!</definedName>
    <definedName name="BExKKUGD2HMJWQEYZ8H3X1BMXFS9" localSheetId="9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7" hidden="1">#REF!</definedName>
    <definedName name="BExKKX05KCZZZPKOR1NE5A8RGVT4" localSheetId="5" hidden="1">#REF!</definedName>
    <definedName name="BExKKX05KCZZZPKOR1NE5A8RGVT4" localSheetId="10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4" hidden="1">#REF!</definedName>
    <definedName name="BExKKX05KCZZZPKOR1NE5A8RGVT4" localSheetId="9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7" hidden="1">#REF!</definedName>
    <definedName name="BExKL3QUCLQLECGZM555PRF8EN56" localSheetId="5" hidden="1">#REF!</definedName>
    <definedName name="BExKL3QUCLQLECGZM555PRF8EN56" localSheetId="10" hidden="1">#REF!</definedName>
    <definedName name="BExKL3QUCLQLECGZM555PRF8EN56" localSheetId="3" hidden="1">#REF!</definedName>
    <definedName name="BExKL3QUCLQLECGZM555PRF8EN56" localSheetId="1" hidden="1">#REF!</definedName>
    <definedName name="BExKL3QUCLQLECGZM555PRF8EN56" localSheetId="4" hidden="1">#REF!</definedName>
    <definedName name="BExKL3QUCLQLECGZM555PRF8EN56" localSheetId="9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7" hidden="1">#REF!</definedName>
    <definedName name="BExKL7CGLA62V9UQH9ZDEHIK8W4O" localSheetId="5" hidden="1">#REF!</definedName>
    <definedName name="BExKL7CGLA62V9UQH9ZDEHIK8W4O" localSheetId="10" hidden="1">#REF!</definedName>
    <definedName name="BExKL7CGLA62V9UQH9ZDEHIK8W4O" localSheetId="3" hidden="1">#REF!</definedName>
    <definedName name="BExKL7CGLA62V9UQH9ZDEHIK8W4O" localSheetId="1" hidden="1">#REF!</definedName>
    <definedName name="BExKL7CGLA62V9UQH9ZDEHIK8W4O" localSheetId="4" hidden="1">#REF!</definedName>
    <definedName name="BExKL7CGLA62V9UQH9ZDEHIK8W4O" localSheetId="9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7" hidden="1">#REF!</definedName>
    <definedName name="BExKLD6S9L66QYREYHBE5J44OK7X" localSheetId="5" hidden="1">#REF!</definedName>
    <definedName name="BExKLD6S9L66QYREYHBE5J44OK7X" localSheetId="10" hidden="1">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4" hidden="1">#REF!</definedName>
    <definedName name="BExKLD6S9L66QYREYHBE5J44OK7X" localSheetId="9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7" hidden="1">#REF!</definedName>
    <definedName name="BExKLEZK32L28GYJWVO63BZ5E1JD" localSheetId="5" hidden="1">#REF!</definedName>
    <definedName name="BExKLEZK32L28GYJWVO63BZ5E1JD" localSheetId="10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4" hidden="1">#REF!</definedName>
    <definedName name="BExKLEZK32L28GYJWVO63BZ5E1JD" localSheetId="9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7" hidden="1">#REF!</definedName>
    <definedName name="BExKLLKVVHT06LA55JB2FC871DC5" localSheetId="5" hidden="1">#REF!</definedName>
    <definedName name="BExKLLKVVHT06LA55JB2FC871DC5" localSheetId="10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4" hidden="1">#REF!</definedName>
    <definedName name="BExKLLKVVHT06LA55JB2FC871DC5" localSheetId="9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7" hidden="1">#REF!</definedName>
    <definedName name="BExKMKNALVJRCZS69GFJA4M1J08O" localSheetId="5" hidden="1">#REF!</definedName>
    <definedName name="BExKMKNALVJRCZS69GFJA4M1J08O" localSheetId="10" hidden="1">#REF!</definedName>
    <definedName name="BExKMKNALVJRCZS69GFJA4M1J08O" localSheetId="3" hidden="1">#REF!</definedName>
    <definedName name="BExKMKNALVJRCZS69GFJA4M1J08O" localSheetId="1" hidden="1">#REF!</definedName>
    <definedName name="BExKMKNALVJRCZS69GFJA4M1J08O" localSheetId="4" hidden="1">#REF!</definedName>
    <definedName name="BExKMKNALVJRCZS69GFJA4M1J08O" localSheetId="9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7" hidden="1">#REF!</definedName>
    <definedName name="BExKMMFZIDRFNSBCWVADJ4S2JE52" localSheetId="5" hidden="1">#REF!</definedName>
    <definedName name="BExKMMFZIDRFNSBCWVADJ4S2JE52" localSheetId="10" hidden="1">#REF!</definedName>
    <definedName name="BExKMMFZIDRFNSBCWVADJ4S2JE52" localSheetId="3" hidden="1">#REF!</definedName>
    <definedName name="BExKMMFZIDRFNSBCWVADJ4S2JE52" localSheetId="1" hidden="1">#REF!</definedName>
    <definedName name="BExKMMFZIDRFNSBCWVADJ4S2JE52" localSheetId="4" hidden="1">#REF!</definedName>
    <definedName name="BExKMMFZIDRFNSBCWVADJ4S2JE52" localSheetId="9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7" hidden="1">#REF!</definedName>
    <definedName name="BExKMRZJS845FERFW6HUXLFAOMYD" localSheetId="5" hidden="1">#REF!</definedName>
    <definedName name="BExKMRZJS845FERFW6HUXLFAOMYD" localSheetId="10" hidden="1">#REF!</definedName>
    <definedName name="BExKMRZJS845FERFW6HUXLFAOMYD" localSheetId="3" hidden="1">#REF!</definedName>
    <definedName name="BExKMRZJS845FERFW6HUXLFAOMYD" localSheetId="1" hidden="1">#REF!</definedName>
    <definedName name="BExKMRZJS845FERFW6HUXLFAOMYD" localSheetId="4" hidden="1">#REF!</definedName>
    <definedName name="BExKMRZJS845FERFW6HUXLFAOMYD" localSheetId="9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7" hidden="1">#REF!</definedName>
    <definedName name="BExKMS514WWPGUGRYGTH6XU97T8B" localSheetId="5" hidden="1">#REF!</definedName>
    <definedName name="BExKMS514WWPGUGRYGTH6XU97T8B" localSheetId="10" hidden="1">#REF!</definedName>
    <definedName name="BExKMS514WWPGUGRYGTH6XU97T8B" localSheetId="3" hidden="1">#REF!</definedName>
    <definedName name="BExKMS514WWPGUGRYGTH6XU97T8B" localSheetId="1" hidden="1">#REF!</definedName>
    <definedName name="BExKMS514WWPGUGRYGTH6XU97T8B" localSheetId="4" hidden="1">#REF!</definedName>
    <definedName name="BExKMS514WWPGUGRYGTH6XU97T8B" localSheetId="9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7" hidden="1">#REF!</definedName>
    <definedName name="BExKMUDV8AH8HQAD5HJVUW7GFDWU" localSheetId="5" hidden="1">#REF!</definedName>
    <definedName name="BExKMUDV8AH8HQAD5HJVUW7GFDWU" localSheetId="10" hidden="1">#REF!</definedName>
    <definedName name="BExKMUDV8AH8HQAD5HJVUW7GFDWU" localSheetId="3" hidden="1">#REF!</definedName>
    <definedName name="BExKMUDV8AH8HQAD5HJVUW7GFDWU" localSheetId="1" hidden="1">#REF!</definedName>
    <definedName name="BExKMUDV8AH8HQAD5HJVUW7GFDWU" localSheetId="4" hidden="1">#REF!</definedName>
    <definedName name="BExKMUDV8AH8HQAD5HJVUW7GFDWU" localSheetId="9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7" hidden="1">#REF!</definedName>
    <definedName name="BExKMWBX4EH3EYJ07UFEM08NB40Z" localSheetId="5" hidden="1">#REF!</definedName>
    <definedName name="BExKMWBX4EH3EYJ07UFEM08NB40Z" localSheetId="10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4" hidden="1">#REF!</definedName>
    <definedName name="BExKMWBX4EH3EYJ07UFEM08NB40Z" localSheetId="9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7" hidden="1">#REF!</definedName>
    <definedName name="BExKN4Q70IU9OY91QRUSK3044MQD" localSheetId="5" hidden="1">#REF!</definedName>
    <definedName name="BExKN4Q70IU9OY91QRUSK3044MQD" localSheetId="10" hidden="1">#REF!</definedName>
    <definedName name="BExKN4Q70IU9OY91QRUSK3044MQD" localSheetId="3" hidden="1">#REF!</definedName>
    <definedName name="BExKN4Q70IU9OY91QRUSK3044MQD" localSheetId="1" hidden="1">#REF!</definedName>
    <definedName name="BExKN4Q70IU9OY91QRUSK3044MQD" localSheetId="4" hidden="1">#REF!</definedName>
    <definedName name="BExKN4Q70IU9OY91QRUSK3044MQD" localSheetId="9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7" hidden="1">#REF!</definedName>
    <definedName name="BExKNBGV2IR3S7M0BX4810KZB4V3" localSheetId="5" hidden="1">#REF!</definedName>
    <definedName name="BExKNBGV2IR3S7M0BX4810KZB4V3" localSheetId="10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4" hidden="1">#REF!</definedName>
    <definedName name="BExKNBGV2IR3S7M0BX4810KZB4V3" localSheetId="9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7" hidden="1">#REF!</definedName>
    <definedName name="BExKNCTBZTSY3MO42VU5PLV6YUHZ" localSheetId="5" hidden="1">#REF!</definedName>
    <definedName name="BExKNCTBZTSY3MO42VU5PLV6YUHZ" localSheetId="10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4" hidden="1">#REF!</definedName>
    <definedName name="BExKNCTBZTSY3MO42VU5PLV6YUHZ" localSheetId="9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7" hidden="1">#REF!</definedName>
    <definedName name="BExKNGV2YY749C42AQ2T9QNIE5C3" localSheetId="5" hidden="1">#REF!</definedName>
    <definedName name="BExKNGV2YY749C42AQ2T9QNIE5C3" localSheetId="10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4" hidden="1">#REF!</definedName>
    <definedName name="BExKNGV2YY749C42AQ2T9QNIE5C3" localSheetId="9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7" hidden="1">#REF!</definedName>
    <definedName name="BExKNH0F1WPNUEQITIUN5T4NDX9H" localSheetId="5" hidden="1">#REF!</definedName>
    <definedName name="BExKNH0F1WPNUEQITIUN5T4NDX9H" localSheetId="10" hidden="1">#REF!</definedName>
    <definedName name="BExKNH0F1WPNUEQITIUN5T4NDX9H" localSheetId="3" hidden="1">#REF!</definedName>
    <definedName name="BExKNH0F1WPNUEQITIUN5T4NDX9H" localSheetId="1" hidden="1">#REF!</definedName>
    <definedName name="BExKNH0F1WPNUEQITIUN5T4NDX9H" localSheetId="4" hidden="1">#REF!</definedName>
    <definedName name="BExKNH0F1WPNUEQITIUN5T4NDX9H" localSheetId="9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7" hidden="1">#REF!</definedName>
    <definedName name="BExKNV8UOHVWEHDJWI2WMJ9X6QHZ" localSheetId="5" hidden="1">#REF!</definedName>
    <definedName name="BExKNV8UOHVWEHDJWI2WMJ9X6QHZ" localSheetId="10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4" hidden="1">#REF!</definedName>
    <definedName name="BExKNV8UOHVWEHDJWI2WMJ9X6QHZ" localSheetId="9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7" hidden="1">#REF!</definedName>
    <definedName name="BExKNZLD7UATC1MYRNJD8H2NH4KU" localSheetId="5" hidden="1">#REF!</definedName>
    <definedName name="BExKNZLD7UATC1MYRNJD8H2NH4KU" localSheetId="10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4" hidden="1">#REF!</definedName>
    <definedName name="BExKNZLD7UATC1MYRNJD8H2NH4KU" localSheetId="9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7" hidden="1">#REF!</definedName>
    <definedName name="BExKNZQUKQQG2Y97R74G4O4BJP1L" localSheetId="5" hidden="1">#REF!</definedName>
    <definedName name="BExKNZQUKQQG2Y97R74G4O4BJP1L" localSheetId="10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4" hidden="1">#REF!</definedName>
    <definedName name="BExKNZQUKQQG2Y97R74G4O4BJP1L" localSheetId="9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7" hidden="1">#REF!</definedName>
    <definedName name="BExKO06X0EAD3ABEG1E8PWLDWHBA" localSheetId="5" hidden="1">#REF!</definedName>
    <definedName name="BExKO06X0EAD3ABEG1E8PWLDWHBA" localSheetId="10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4" hidden="1">#REF!</definedName>
    <definedName name="BExKO06X0EAD3ABEG1E8PWLDWHBA" localSheetId="9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7" hidden="1">#REF!</definedName>
    <definedName name="BExKO2AHHSGNI1AZOIOW21KPXKPE" localSheetId="5" hidden="1">#REF!</definedName>
    <definedName name="BExKO2AHHSGNI1AZOIOW21KPXKPE" localSheetId="10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4" hidden="1">#REF!</definedName>
    <definedName name="BExKO2AHHSGNI1AZOIOW21KPXKPE" localSheetId="9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7" hidden="1">#REF!</definedName>
    <definedName name="BExKO2FXWJWC5IZLDN8JHYILQJ2N" localSheetId="5" hidden="1">#REF!</definedName>
    <definedName name="BExKO2FXWJWC5IZLDN8JHYILQJ2N" localSheetId="10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4" hidden="1">#REF!</definedName>
    <definedName name="BExKO2FXWJWC5IZLDN8JHYILQJ2N" localSheetId="9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7" hidden="1">#REF!</definedName>
    <definedName name="BExKO438WZ8FKOU00NURGFMOYXWN" localSheetId="5" hidden="1">#REF!</definedName>
    <definedName name="BExKO438WZ8FKOU00NURGFMOYXWN" localSheetId="10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4" hidden="1">#REF!</definedName>
    <definedName name="BExKO438WZ8FKOU00NURGFMOYXWN" localSheetId="9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7" hidden="1">#REF!</definedName>
    <definedName name="BExKO551EZ73M80UFHBQE7BQVU4L" localSheetId="5" hidden="1">#REF!</definedName>
    <definedName name="BExKO551EZ73M80UFHBQE7BQVU4L" localSheetId="10" hidden="1">#REF!</definedName>
    <definedName name="BExKO551EZ73M80UFHBQE7BQVU4L" localSheetId="3" hidden="1">#REF!</definedName>
    <definedName name="BExKO551EZ73M80UFHBQE7BQVU4L" localSheetId="1" hidden="1">#REF!</definedName>
    <definedName name="BExKO551EZ73M80UFHBQE7BQVU4L" localSheetId="4" hidden="1">#REF!</definedName>
    <definedName name="BExKO551EZ73M80UFHBQE7BQVU4L" localSheetId="9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7" hidden="1">#REF!</definedName>
    <definedName name="BExKOBA4VTRV9YG31IM1PDDO3J9M" localSheetId="5" hidden="1">#REF!</definedName>
    <definedName name="BExKOBA4VTRV9YG31IM1PDDO3J9M" localSheetId="10" hidden="1">#REF!</definedName>
    <definedName name="BExKOBA4VTRV9YG31IM1PDDO3J9M" localSheetId="3" hidden="1">#REF!</definedName>
    <definedName name="BExKOBA4VTRV9YG31IM1PDDO3J9M" localSheetId="1" hidden="1">#REF!</definedName>
    <definedName name="BExKOBA4VTRV9YG31IM1PDDO3J9M" localSheetId="4" hidden="1">#REF!</definedName>
    <definedName name="BExKOBA4VTRV9YG31IM1PDDO3J9M" localSheetId="9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7" hidden="1">#REF!</definedName>
    <definedName name="BExKODIZGWW2EQD0FEYW6WK6XLCM" localSheetId="5" hidden="1">#REF!</definedName>
    <definedName name="BExKODIZGWW2EQD0FEYW6WK6XLCM" localSheetId="10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4" hidden="1">#REF!</definedName>
    <definedName name="BExKODIZGWW2EQD0FEYW6WK6XLCM" localSheetId="9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7" hidden="1">#REF!</definedName>
    <definedName name="BExKOPO2HPWVQGAKW8LOZMPIDEFG" localSheetId="5" hidden="1">#REF!</definedName>
    <definedName name="BExKOPO2HPWVQGAKW8LOZMPIDEFG" localSheetId="10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4" hidden="1">#REF!</definedName>
    <definedName name="BExKOPO2HPWVQGAKW8LOZMPIDEFG" localSheetId="9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7" hidden="1">#REF!</definedName>
    <definedName name="BExKP7SRQ3MN5BDYXV2XMBQNUH23" localSheetId="5" hidden="1">#REF!</definedName>
    <definedName name="BExKP7SRQ3MN5BDYXV2XMBQNUH23" localSheetId="10" hidden="1">#REF!</definedName>
    <definedName name="BExKP7SRQ3MN5BDYXV2XMBQNUH23" localSheetId="3" hidden="1">#REF!</definedName>
    <definedName name="BExKP7SRQ3MN5BDYXV2XMBQNUH23" localSheetId="1" hidden="1">#REF!</definedName>
    <definedName name="BExKP7SRQ3MN5BDYXV2XMBQNUH23" localSheetId="4" hidden="1">#REF!</definedName>
    <definedName name="BExKP7SRQ3MN5BDYXV2XMBQNUH23" localSheetId="9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7" hidden="1">#REF!</definedName>
    <definedName name="BExKPEZP0QTKOTLIMMIFSVTHQEEK" localSheetId="5" hidden="1">#REF!</definedName>
    <definedName name="BExKPEZP0QTKOTLIMMIFSVTHQEEK" localSheetId="10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4" hidden="1">#REF!</definedName>
    <definedName name="BExKPEZP0QTKOTLIMMIFSVTHQEEK" localSheetId="9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7" hidden="1">#REF!</definedName>
    <definedName name="BExKPFFSVTL757PNITV8R9RN4452" localSheetId="5" hidden="1">#REF!</definedName>
    <definedName name="BExKPFFSVTL757PNITV8R9RN4452" localSheetId="10" hidden="1">#REF!</definedName>
    <definedName name="BExKPFFSVTL757PNITV8R9RN4452" localSheetId="3" hidden="1">#REF!</definedName>
    <definedName name="BExKPFFSVTL757PNITV8R9RN4452" localSheetId="1" hidden="1">#REF!</definedName>
    <definedName name="BExKPFFSVTL757PNITV8R9RN4452" localSheetId="4" hidden="1">#REF!</definedName>
    <definedName name="BExKPFFSVTL757PNITV8R9RN4452" localSheetId="9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7" hidden="1">#REF!</definedName>
    <definedName name="BExKPIL5ZWOXQAENH3VP3ZHA2N7N" localSheetId="5" hidden="1">#REF!</definedName>
    <definedName name="BExKPIL5ZWOXQAENH3VP3ZHA2N7N" localSheetId="10" hidden="1">#REF!</definedName>
    <definedName name="BExKPIL5ZWOXQAENH3VP3ZHA2N7N" localSheetId="3" hidden="1">#REF!</definedName>
    <definedName name="BExKPIL5ZWOXQAENH3VP3ZHA2N7N" localSheetId="1" hidden="1">#REF!</definedName>
    <definedName name="BExKPIL5ZWOXQAENH3VP3ZHA2N7N" localSheetId="4" hidden="1">#REF!</definedName>
    <definedName name="BExKPIL5ZWOXQAENH3VP3ZHA2N7N" localSheetId="9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7" hidden="1">#REF!</definedName>
    <definedName name="BExKPJHKPVROP9QX9BMBZMU2HEZ1" localSheetId="5" hidden="1">#REF!</definedName>
    <definedName name="BExKPJHKPVROP9QX9BMBZMU2HEZ1" localSheetId="10" hidden="1">#REF!</definedName>
    <definedName name="BExKPJHKPVROP9QX9BMBZMU2HEZ1" localSheetId="3" hidden="1">#REF!</definedName>
    <definedName name="BExKPJHKPVROP9QX9BMBZMU2HEZ1" localSheetId="1" hidden="1">#REF!</definedName>
    <definedName name="BExKPJHKPVROP9QX9BMBZMU2HEZ1" localSheetId="4" hidden="1">#REF!</definedName>
    <definedName name="BExKPJHKPVROP9QX9BMBZMU2HEZ1" localSheetId="9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7" hidden="1">#REF!</definedName>
    <definedName name="BExKPLQJX0HJ8OTXBXH9IC9J2V0W" localSheetId="5" hidden="1">#REF!</definedName>
    <definedName name="BExKPLQJX0HJ8OTXBXH9IC9J2V0W" localSheetId="10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4" hidden="1">#REF!</definedName>
    <definedName name="BExKPLQJX0HJ8OTXBXH9IC9J2V0W" localSheetId="9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7" hidden="1">#REF!</definedName>
    <definedName name="BExKPN8C7GN36ZJZHLOB74LU6KT0" localSheetId="5" hidden="1">#REF!</definedName>
    <definedName name="BExKPN8C7GN36ZJZHLOB74LU6KT0" localSheetId="10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4" hidden="1">#REF!</definedName>
    <definedName name="BExKPN8C7GN36ZJZHLOB74LU6KT0" localSheetId="9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7" hidden="1">#REF!</definedName>
    <definedName name="BExKPX9VZ1J5021Q98K60HMPJU58" localSheetId="5" hidden="1">#REF!</definedName>
    <definedName name="BExKPX9VZ1J5021Q98K60HMPJU58" localSheetId="1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4" hidden="1">#REF!</definedName>
    <definedName name="BExKPX9VZ1J5021Q98K60HMPJU58" localSheetId="9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7" hidden="1">#REF!</definedName>
    <definedName name="BExKQGGEP203MUWSJVORTY7RFOFT" localSheetId="5" hidden="1">#REF!</definedName>
    <definedName name="BExKQGGEP203MUWSJVORTY7RFOFT" localSheetId="10" hidden="1">#REF!</definedName>
    <definedName name="BExKQGGEP203MUWSJVORTY7RFOFT" localSheetId="3" hidden="1">#REF!</definedName>
    <definedName name="BExKQGGEP203MUWSJVORTY7RFOFT" localSheetId="1" hidden="1">#REF!</definedName>
    <definedName name="BExKQGGEP203MUWSJVORTY7RFOFT" localSheetId="4" hidden="1">#REF!</definedName>
    <definedName name="BExKQGGEP203MUWSJVORTY7RFOFT" localSheetId="9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7" hidden="1">#REF!</definedName>
    <definedName name="BExKQJGAAWNM3NT19E9I0CQDBTU0" localSheetId="5" hidden="1">#REF!</definedName>
    <definedName name="BExKQJGAAWNM3NT19E9I0CQDBTU0" localSheetId="10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4" hidden="1">#REF!</definedName>
    <definedName name="BExKQJGAAWNM3NT19E9I0CQDBTU0" localSheetId="9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7" hidden="1">#REF!</definedName>
    <definedName name="BExKQM5GJ1ZN5REKFE7YVBQ0KXWF" localSheetId="5" hidden="1">#REF!</definedName>
    <definedName name="BExKQM5GJ1ZN5REKFE7YVBQ0KXWF" localSheetId="1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4" hidden="1">#REF!</definedName>
    <definedName name="BExKQM5GJ1ZN5REKFE7YVBQ0KXWF" localSheetId="9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7" hidden="1">#REF!</definedName>
    <definedName name="BExKQQ71278061G7ZFYGPWOMOMY2" localSheetId="5" hidden="1">#REF!</definedName>
    <definedName name="BExKQQ71278061G7ZFYGPWOMOMY2" localSheetId="10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4" hidden="1">#REF!</definedName>
    <definedName name="BExKQQ71278061G7ZFYGPWOMOMY2" localSheetId="9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7" hidden="1">#REF!</definedName>
    <definedName name="BExKQTXRG3ECU8NT47UR7643LO5G" localSheetId="5" hidden="1">#REF!</definedName>
    <definedName name="BExKQTXRG3ECU8NT47UR7643LO5G" localSheetId="10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4" hidden="1">#REF!</definedName>
    <definedName name="BExKQTXRG3ECU8NT47UR7643LO5G" localSheetId="9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7" hidden="1">#REF!</definedName>
    <definedName name="BExKQVL7HPOIZ4FHANDFMVOJLEPR" localSheetId="5" hidden="1">#REF!</definedName>
    <definedName name="BExKQVL7HPOIZ4FHANDFMVOJLEPR" localSheetId="10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4" hidden="1">#REF!</definedName>
    <definedName name="BExKQVL7HPOIZ4FHANDFMVOJLEPR" localSheetId="9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7" hidden="1">#REF!</definedName>
    <definedName name="BExKR3ZAJRYXZB4M7XZPK0I7E55W" localSheetId="5" hidden="1">#REF!</definedName>
    <definedName name="BExKR3ZAJRYXZB4M7XZPK0I7E55W" localSheetId="10" hidden="1">#REF!</definedName>
    <definedName name="BExKR3ZAJRYXZB4M7XZPK0I7E55W" localSheetId="3" hidden="1">#REF!</definedName>
    <definedName name="BExKR3ZAJRYXZB4M7XZPK0I7E55W" localSheetId="1" hidden="1">#REF!</definedName>
    <definedName name="BExKR3ZAJRYXZB4M7XZPK0I7E55W" localSheetId="4" hidden="1">#REF!</definedName>
    <definedName name="BExKR3ZAJRYXZB4M7XZPK0I7E55W" localSheetId="9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7" hidden="1">#REF!</definedName>
    <definedName name="BExKR8RZSEHW184G0Z56B4EGNU72" localSheetId="5" hidden="1">#REF!</definedName>
    <definedName name="BExKR8RZSEHW184G0Z56B4EGNU72" localSheetId="10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4" hidden="1">#REF!</definedName>
    <definedName name="BExKR8RZSEHW184G0Z56B4EGNU72" localSheetId="9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7" hidden="1">#REF!</definedName>
    <definedName name="BExKRHM60KUPM7RGAAFRSKX4TMS5" localSheetId="5" hidden="1">#REF!</definedName>
    <definedName name="BExKRHM60KUPM7RGAAFRSKX4TMS5" localSheetId="10" hidden="1">#REF!</definedName>
    <definedName name="BExKRHM60KUPM7RGAAFRSKX4TMS5" localSheetId="3" hidden="1">#REF!</definedName>
    <definedName name="BExKRHM60KUPM7RGAAFRSKX4TMS5" localSheetId="1" hidden="1">#REF!</definedName>
    <definedName name="BExKRHM60KUPM7RGAAFRSKX4TMS5" localSheetId="4" hidden="1">#REF!</definedName>
    <definedName name="BExKRHM60KUPM7RGAAFRSKX4TMS5" localSheetId="9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7" hidden="1">#REF!</definedName>
    <definedName name="BExKRQB2LX164R610N3VXJPD3C1W" localSheetId="5" hidden="1">#REF!</definedName>
    <definedName name="BExKRQB2LX164R610N3VXJPD3C1W" localSheetId="10" hidden="1">#REF!</definedName>
    <definedName name="BExKRQB2LX164R610N3VXJPD3C1W" localSheetId="3" hidden="1">#REF!</definedName>
    <definedName name="BExKRQB2LX164R610N3VXJPD3C1W" localSheetId="1" hidden="1">#REF!</definedName>
    <definedName name="BExKRQB2LX164R610N3VXJPD3C1W" localSheetId="4" hidden="1">#REF!</definedName>
    <definedName name="BExKRQB2LX164R610N3VXJPD3C1W" localSheetId="9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7" hidden="1">#REF!</definedName>
    <definedName name="BExKRVUSQ6PA7ZYQSTEQL3X7PB9P" localSheetId="5" hidden="1">#REF!</definedName>
    <definedName name="BExKRVUSQ6PA7ZYQSTEQL3X7PB9P" localSheetId="10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4" hidden="1">#REF!</definedName>
    <definedName name="BExKRVUSQ6PA7ZYQSTEQL3X7PB9P" localSheetId="9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7" hidden="1">#REF!</definedName>
    <definedName name="BExKRY3KZ7F7RB2KH8HXSQ85IEQO" localSheetId="5" hidden="1">#REF!</definedName>
    <definedName name="BExKRY3KZ7F7RB2KH8HXSQ85IEQO" localSheetId="10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4" hidden="1">#REF!</definedName>
    <definedName name="BExKRY3KZ7F7RB2KH8HXSQ85IEQO" localSheetId="9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7" hidden="1">#REF!</definedName>
    <definedName name="BExKS91CCVW1YKNE1EQ4MCE1E9JX" localSheetId="5" hidden="1">#REF!</definedName>
    <definedName name="BExKS91CCVW1YKNE1EQ4MCE1E9JX" localSheetId="10" hidden="1">#REF!</definedName>
    <definedName name="BExKS91CCVW1YKNE1EQ4MCE1E9JX" localSheetId="3" hidden="1">#REF!</definedName>
    <definedName name="BExKS91CCVW1YKNE1EQ4MCE1E9JX" localSheetId="1" hidden="1">#REF!</definedName>
    <definedName name="BExKS91CCVW1YKNE1EQ4MCE1E9JX" localSheetId="4" hidden="1">#REF!</definedName>
    <definedName name="BExKS91CCVW1YKNE1EQ4MCE1E9JX" localSheetId="9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7" hidden="1">#REF!</definedName>
    <definedName name="BExKSA37DZTCK6H13HPIKR0ZFVL8" localSheetId="5" hidden="1">#REF!</definedName>
    <definedName name="BExKSA37DZTCK6H13HPIKR0ZFVL8" localSheetId="10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4" hidden="1">#REF!</definedName>
    <definedName name="BExKSA37DZTCK6H13HPIKR0ZFVL8" localSheetId="9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7" hidden="1">#REF!</definedName>
    <definedName name="BExKSB51O073JLM4PEU353GBBSMI" localSheetId="5" hidden="1">#REF!</definedName>
    <definedName name="BExKSB51O073JLM4PEU353GBBSMI" localSheetId="10" hidden="1">#REF!</definedName>
    <definedName name="BExKSB51O073JLM4PEU353GBBSMI" localSheetId="3" hidden="1">#REF!</definedName>
    <definedName name="BExKSB51O073JLM4PEU353GBBSMI" localSheetId="1" hidden="1">#REF!</definedName>
    <definedName name="BExKSB51O073JLM4PEU353GBBSMI" localSheetId="4" hidden="1">#REF!</definedName>
    <definedName name="BExKSB51O073JLM4PEU353GBBSMI" localSheetId="9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7" hidden="1">#REF!</definedName>
    <definedName name="BExKSC1EDUXA6RM44LZV6HMMHKLX" localSheetId="5" hidden="1">#REF!</definedName>
    <definedName name="BExKSC1EDUXA6RM44LZV6HMMHKLX" localSheetId="10" hidden="1">#REF!</definedName>
    <definedName name="BExKSC1EDUXA6RM44LZV6HMMHKLX" localSheetId="3" hidden="1">#REF!</definedName>
    <definedName name="BExKSC1EDUXA6RM44LZV6HMMHKLX" localSheetId="1" hidden="1">#REF!</definedName>
    <definedName name="BExKSC1EDUXA6RM44LZV6HMMHKLX" localSheetId="4" hidden="1">#REF!</definedName>
    <definedName name="BExKSC1EDUXA6RM44LZV6HMMHKLX" localSheetId="9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7" hidden="1">#REF!</definedName>
    <definedName name="BExKSFMOMSZYDE0WNC94F40S6636" localSheetId="5" hidden="1">#REF!</definedName>
    <definedName name="BExKSFMOMSZYDE0WNC94F40S6636" localSheetId="10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4" hidden="1">#REF!</definedName>
    <definedName name="BExKSFMOMSZYDE0WNC94F40S6636" localSheetId="9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7" hidden="1">#REF!</definedName>
    <definedName name="BExKSHQ9K79S8KYUWIV5M5LAHHF1" localSheetId="5" hidden="1">#REF!</definedName>
    <definedName name="BExKSHQ9K79S8KYUWIV5M5LAHHF1" localSheetId="10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4" hidden="1">#REF!</definedName>
    <definedName name="BExKSHQ9K79S8KYUWIV5M5LAHHF1" localSheetId="9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7" hidden="1">#REF!</definedName>
    <definedName name="BExKSJTWG9L3FCX8FLK4EMUJMF27" localSheetId="5" hidden="1">#REF!</definedName>
    <definedName name="BExKSJTWG9L3FCX8FLK4EMUJMF27" localSheetId="10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4" hidden="1">#REF!</definedName>
    <definedName name="BExKSJTWG9L3FCX8FLK4EMUJMF27" localSheetId="9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7" hidden="1">#REF!</definedName>
    <definedName name="BExKSU0MKNAVZYYPKCYTZDWQX4R8" localSheetId="5" hidden="1">#REF!</definedName>
    <definedName name="BExKSU0MKNAVZYYPKCYTZDWQX4R8" localSheetId="10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4" hidden="1">#REF!</definedName>
    <definedName name="BExKSU0MKNAVZYYPKCYTZDWQX4R8" localSheetId="9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7" hidden="1">#REF!</definedName>
    <definedName name="BExKSX60G1MUS689FXIGYP2F7C62" localSheetId="5" hidden="1">#REF!</definedName>
    <definedName name="BExKSX60G1MUS689FXIGYP2F7C62" localSheetId="10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4" hidden="1">#REF!</definedName>
    <definedName name="BExKSX60G1MUS689FXIGYP2F7C62" localSheetId="9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7" hidden="1">#REF!</definedName>
    <definedName name="BExKT2UZ7Y2VWF5NQE18SJRLD2RN" localSheetId="5" hidden="1">#REF!</definedName>
    <definedName name="BExKT2UZ7Y2VWF5NQE18SJRLD2RN" localSheetId="10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4" hidden="1">#REF!</definedName>
    <definedName name="BExKT2UZ7Y2VWF5NQE18SJRLD2RN" localSheetId="9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7" hidden="1">#REF!</definedName>
    <definedName name="BExKT3GJFNGAM09H5F615E36A38C" localSheetId="5" hidden="1">#REF!</definedName>
    <definedName name="BExKT3GJFNGAM09H5F615E36A38C" localSheetId="10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4" hidden="1">#REF!</definedName>
    <definedName name="BExKT3GJFNGAM09H5F615E36A38C" localSheetId="9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7" hidden="1">#REF!</definedName>
    <definedName name="BExKTD1UM9PTLYETG1RM502XDNC0" localSheetId="5" hidden="1">#REF!</definedName>
    <definedName name="BExKTD1UM9PTLYETG1RM502XDNC0" localSheetId="10" hidden="1">#REF!</definedName>
    <definedName name="BExKTD1UM9PTLYETG1RM502XDNC0" localSheetId="3" hidden="1">#REF!</definedName>
    <definedName name="BExKTD1UM9PTLYETG1RM502XDNC0" localSheetId="1" hidden="1">#REF!</definedName>
    <definedName name="BExKTD1UM9PTLYETG1RM502XDNC0" localSheetId="4" hidden="1">#REF!</definedName>
    <definedName name="BExKTD1UM9PTLYETG1RM502XDNC0" localSheetId="9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7" hidden="1">#REF!</definedName>
    <definedName name="BExKTJN26AY45CE6JUAX3OIL48F7" localSheetId="5" hidden="1">#REF!</definedName>
    <definedName name="BExKTJN26AY45CE6JUAX3OIL48F7" localSheetId="10" hidden="1">#REF!</definedName>
    <definedName name="BExKTJN26AY45CE6JUAX3OIL48F7" localSheetId="3" hidden="1">#REF!</definedName>
    <definedName name="BExKTJN26AY45CE6JUAX3OIL48F7" localSheetId="1" hidden="1">#REF!</definedName>
    <definedName name="BExKTJN26AY45CE6JUAX3OIL48F7" localSheetId="4" hidden="1">#REF!</definedName>
    <definedName name="BExKTJN26AY45CE6JUAX3OIL48F7" localSheetId="9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7" hidden="1">#REF!</definedName>
    <definedName name="BExKTQZGN8GI3XGSEXMPCCA3S19H" localSheetId="5" hidden="1">#REF!</definedName>
    <definedName name="BExKTQZGN8GI3XGSEXMPCCA3S19H" localSheetId="10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4" hidden="1">#REF!</definedName>
    <definedName name="BExKTQZGN8GI3XGSEXMPCCA3S19H" localSheetId="9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7" hidden="1">#REF!</definedName>
    <definedName name="BExKTUKYYU0F6TUW1RXV24LRAZFE" localSheetId="5" hidden="1">#REF!</definedName>
    <definedName name="BExKTUKYYU0F6TUW1RXV24LRAZFE" localSheetId="10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4" hidden="1">#REF!</definedName>
    <definedName name="BExKTUKYYU0F6TUW1RXV24LRAZFE" localSheetId="9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7" hidden="1">#REF!</definedName>
    <definedName name="BExKU3FBLHQBIUTN6XEZW5GC9OG1" localSheetId="5" hidden="1">#REF!</definedName>
    <definedName name="BExKU3FBLHQBIUTN6XEZW5GC9OG1" localSheetId="10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4" hidden="1">#REF!</definedName>
    <definedName name="BExKU3FBLHQBIUTN6XEZW5GC9OG1" localSheetId="9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7" hidden="1">#REF!</definedName>
    <definedName name="BExKU82I99FEUIZLODXJDOJC96CQ" localSheetId="5" hidden="1">#REF!</definedName>
    <definedName name="BExKU82I99FEUIZLODXJDOJC96CQ" localSheetId="10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4" hidden="1">#REF!</definedName>
    <definedName name="BExKU82I99FEUIZLODXJDOJC96CQ" localSheetId="9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7" hidden="1">#REF!</definedName>
    <definedName name="BExKUDM0DFSCM3D91SH0XLXJSL18" localSheetId="5" hidden="1">#REF!</definedName>
    <definedName name="BExKUDM0DFSCM3D91SH0XLXJSL18" localSheetId="10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4" hidden="1">#REF!</definedName>
    <definedName name="BExKUDM0DFSCM3D91SH0XLXJSL18" localSheetId="9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7" hidden="1">#REF!</definedName>
    <definedName name="BExKUHYKD9TJTMQOOBS4EX04FCEZ" localSheetId="5" hidden="1">#REF!</definedName>
    <definedName name="BExKUHYKD9TJTMQOOBS4EX04FCEZ" localSheetId="10" hidden="1">#REF!</definedName>
    <definedName name="BExKUHYKD9TJTMQOOBS4EX04FCEZ" localSheetId="3" hidden="1">#REF!</definedName>
    <definedName name="BExKUHYKD9TJTMQOOBS4EX04FCEZ" localSheetId="1" hidden="1">#REF!</definedName>
    <definedName name="BExKUHYKD9TJTMQOOBS4EX04FCEZ" localSheetId="4" hidden="1">#REF!</definedName>
    <definedName name="BExKUHYKD9TJTMQOOBS4EX04FCEZ" localSheetId="9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7" hidden="1">#REF!</definedName>
    <definedName name="BExKULEKJLA77AUQPDUHSM94Y76Z" localSheetId="5" hidden="1">#REF!</definedName>
    <definedName name="BExKULEKJLA77AUQPDUHSM94Y76Z" localSheetId="10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4" hidden="1">#REF!</definedName>
    <definedName name="BExKULEKJLA77AUQPDUHSM94Y76Z" localSheetId="9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7" hidden="1">#REF!</definedName>
    <definedName name="BExKUXE506JSYMR4CV866RHRDYR9" localSheetId="5" hidden="1">#REF!</definedName>
    <definedName name="BExKUXE506JSYMR4CV866RHRDYR9" localSheetId="10" hidden="1">#REF!</definedName>
    <definedName name="BExKUXE506JSYMR4CV866RHRDYR9" localSheetId="3" hidden="1">#REF!</definedName>
    <definedName name="BExKUXE506JSYMR4CV866RHRDYR9" localSheetId="1" hidden="1">#REF!</definedName>
    <definedName name="BExKUXE506JSYMR4CV866RHRDYR9" localSheetId="4" hidden="1">#REF!</definedName>
    <definedName name="BExKUXE506JSYMR4CV866RHRDYR9" localSheetId="9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7" hidden="1">#REF!</definedName>
    <definedName name="BExKV08R85MKI3MAX9E2HERNQUNL" localSheetId="5" hidden="1">#REF!</definedName>
    <definedName name="BExKV08R85MKI3MAX9E2HERNQUNL" localSheetId="10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4" hidden="1">#REF!</definedName>
    <definedName name="BExKV08R85MKI3MAX9E2HERNQUNL" localSheetId="9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7" hidden="1">#REF!</definedName>
    <definedName name="BExKV4AAUNNJL5JWD7PX6BFKVS6O" localSheetId="5" hidden="1">#REF!</definedName>
    <definedName name="BExKV4AAUNNJL5JWD7PX6BFKVS6O" localSheetId="10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4" hidden="1">#REF!</definedName>
    <definedName name="BExKV4AAUNNJL5JWD7PX6BFKVS6O" localSheetId="9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7" hidden="1">#REF!</definedName>
    <definedName name="BExKVDVK6HN74GQPTXICP9BFC8CF" localSheetId="5" hidden="1">#REF!</definedName>
    <definedName name="BExKVDVK6HN74GQPTXICP9BFC8CF" localSheetId="10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4" hidden="1">#REF!</definedName>
    <definedName name="BExKVDVK6HN74GQPTXICP9BFC8CF" localSheetId="9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7" hidden="1">#REF!</definedName>
    <definedName name="BExKVFZ3ZZGIC1QI8XN6BYFWN0ZY" localSheetId="5" hidden="1">#REF!</definedName>
    <definedName name="BExKVFZ3ZZGIC1QI8XN6BYFWN0ZY" localSheetId="10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4" hidden="1">#REF!</definedName>
    <definedName name="BExKVFZ3ZZGIC1QI8XN6BYFWN0ZY" localSheetId="9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7" hidden="1">#REF!</definedName>
    <definedName name="BExKVG4KGO28KPGTAFL1R8TTZ10N" localSheetId="5" hidden="1">#REF!</definedName>
    <definedName name="BExKVG4KGO28KPGTAFL1R8TTZ10N" localSheetId="10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4" hidden="1">#REF!</definedName>
    <definedName name="BExKVG4KGO28KPGTAFL1R8TTZ10N" localSheetId="9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7" hidden="1">#REF!</definedName>
    <definedName name="BExKW0CSH7DA02YSNV64PSEIXB2P" localSheetId="5" hidden="1">#REF!</definedName>
    <definedName name="BExKW0CSH7DA02YSNV64PSEIXB2P" localSheetId="10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4" hidden="1">#REF!</definedName>
    <definedName name="BExKW0CSH7DA02YSNV64PSEIXB2P" localSheetId="9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7" hidden="1">#REF!</definedName>
    <definedName name="BExM9NUG3Q31X01AI9ZJCZIX25CS" localSheetId="5" hidden="1">#REF!</definedName>
    <definedName name="BExM9NUG3Q31X01AI9ZJCZIX25CS" localSheetId="10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4" hidden="1">#REF!</definedName>
    <definedName name="BExM9NUG3Q31X01AI9ZJCZIX25CS" localSheetId="9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7" hidden="1">#REF!</definedName>
    <definedName name="BExM9OG182RP30MY23PG49LVPZ1C" localSheetId="5" hidden="1">#REF!</definedName>
    <definedName name="BExM9OG182RP30MY23PG49LVPZ1C" localSheetId="10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4" hidden="1">#REF!</definedName>
    <definedName name="BExM9OG182RP30MY23PG49LVPZ1C" localSheetId="9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7" hidden="1">#REF!</definedName>
    <definedName name="BExMA64MW1S18NH8DCKPCCEI5KCB" localSheetId="5" hidden="1">#REF!</definedName>
    <definedName name="BExMA64MW1S18NH8DCKPCCEI5KCB" localSheetId="10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4" hidden="1">#REF!</definedName>
    <definedName name="BExMA64MW1S18NH8DCKPCCEI5KCB" localSheetId="9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7" hidden="1">#REF!</definedName>
    <definedName name="BExMALEWFUEM8Y686IT03ECURUBR" localSheetId="5" hidden="1">#REF!</definedName>
    <definedName name="BExMALEWFUEM8Y686IT03ECURUBR" localSheetId="10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4" hidden="1">#REF!</definedName>
    <definedName name="BExMALEWFUEM8Y686IT03ECURUBR" localSheetId="9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7" hidden="1">#REF!</definedName>
    <definedName name="BExMAS0AQY7KMMTBTBPK0SWWDITB" localSheetId="5" hidden="1">#REF!</definedName>
    <definedName name="BExMAS0AQY7KMMTBTBPK0SWWDITB" localSheetId="10" hidden="1">#REF!</definedName>
    <definedName name="BExMAS0AQY7KMMTBTBPK0SWWDITB" localSheetId="3" hidden="1">#REF!</definedName>
    <definedName name="BExMAS0AQY7KMMTBTBPK0SWWDITB" localSheetId="1" hidden="1">#REF!</definedName>
    <definedName name="BExMAS0AQY7KMMTBTBPK0SWWDITB" localSheetId="4" hidden="1">#REF!</definedName>
    <definedName name="BExMAS0AQY7KMMTBTBPK0SWWDITB" localSheetId="9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7" hidden="1">#REF!</definedName>
    <definedName name="BExMAXJS82ZJ8RS22VLE0V0LDUII" localSheetId="5" hidden="1">#REF!</definedName>
    <definedName name="BExMAXJS82ZJ8RS22VLE0V0LDUII" localSheetId="10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4" hidden="1">#REF!</definedName>
    <definedName name="BExMAXJS82ZJ8RS22VLE0V0LDUII" localSheetId="9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7" hidden="1">#REF!</definedName>
    <definedName name="BExMB4QRS0R3MTB4CMUHFZ84LNZQ" localSheetId="5" hidden="1">#REF!</definedName>
    <definedName name="BExMB4QRS0R3MTB4CMUHFZ84LNZQ" localSheetId="10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4" hidden="1">#REF!</definedName>
    <definedName name="BExMB4QRS0R3MTB4CMUHFZ84LNZQ" localSheetId="9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7" hidden="1">#REF!</definedName>
    <definedName name="BExMB7AICZ233JKSCEUSR9RQXRS0" localSheetId="5" hidden="1">#REF!</definedName>
    <definedName name="BExMB7AICZ233JKSCEUSR9RQXRS0" localSheetId="10" hidden="1">#REF!</definedName>
    <definedName name="BExMB7AICZ233JKSCEUSR9RQXRS0" localSheetId="3" hidden="1">#REF!</definedName>
    <definedName name="BExMB7AICZ233JKSCEUSR9RQXRS0" localSheetId="1" hidden="1">#REF!</definedName>
    <definedName name="BExMB7AICZ233JKSCEUSR9RQXRS0" localSheetId="4" hidden="1">#REF!</definedName>
    <definedName name="BExMB7AICZ233JKSCEUSR9RQXRS0" localSheetId="9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7" hidden="1">#REF!</definedName>
    <definedName name="BExMBC35WKQY5CWQJLV4D05O6971" localSheetId="5" hidden="1">#REF!</definedName>
    <definedName name="BExMBC35WKQY5CWQJLV4D05O6971" localSheetId="10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4" hidden="1">#REF!</definedName>
    <definedName name="BExMBC35WKQY5CWQJLV4D05O6971" localSheetId="9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7" hidden="1">#REF!</definedName>
    <definedName name="BExMBFTZV4Q1A5KG25C1N9PHQNSW" localSheetId="5" hidden="1">#REF!</definedName>
    <definedName name="BExMBFTZV4Q1A5KG25C1N9PHQNSW" localSheetId="10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4" hidden="1">#REF!</definedName>
    <definedName name="BExMBFTZV4Q1A5KG25C1N9PHQNSW" localSheetId="9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7" hidden="1">#REF!</definedName>
    <definedName name="BExMBFZFXQDH3H55R89930TFTU36" localSheetId="5" hidden="1">#REF!</definedName>
    <definedName name="BExMBFZFXQDH3H55R89930TFTU36" localSheetId="10" hidden="1">#REF!</definedName>
    <definedName name="BExMBFZFXQDH3H55R89930TFTU36" localSheetId="3" hidden="1">#REF!</definedName>
    <definedName name="BExMBFZFXQDH3H55R89930TFTU36" localSheetId="1" hidden="1">#REF!</definedName>
    <definedName name="BExMBFZFXQDH3H55R89930TFTU36" localSheetId="4" hidden="1">#REF!</definedName>
    <definedName name="BExMBFZFXQDH3H55R89930TFTU36" localSheetId="9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7" hidden="1">#REF!</definedName>
    <definedName name="BExMBK6ISK3U7KHZKUJXIDKGF6VW" localSheetId="5" hidden="1">#REF!</definedName>
    <definedName name="BExMBK6ISK3U7KHZKUJXIDKGF6VW" localSheetId="10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4" hidden="1">#REF!</definedName>
    <definedName name="BExMBK6ISK3U7KHZKUJXIDKGF6VW" localSheetId="9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7" hidden="1">#REF!</definedName>
    <definedName name="BExMBYPQDG9AYDQ5E8IECVFREPO6" localSheetId="5" hidden="1">#REF!</definedName>
    <definedName name="BExMBYPQDG9AYDQ5E8IECVFREPO6" localSheetId="10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4" hidden="1">#REF!</definedName>
    <definedName name="BExMBYPQDG9AYDQ5E8IECVFREPO6" localSheetId="9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7" hidden="1">#REF!</definedName>
    <definedName name="BExMC7PESEESXVMDCGGIP5LPMUGY" localSheetId="5" hidden="1">#REF!</definedName>
    <definedName name="BExMC7PESEESXVMDCGGIP5LPMUGY" localSheetId="10" hidden="1">#REF!</definedName>
    <definedName name="BExMC7PESEESXVMDCGGIP5LPMUGY" localSheetId="3" hidden="1">#REF!</definedName>
    <definedName name="BExMC7PESEESXVMDCGGIP5LPMUGY" localSheetId="1" hidden="1">#REF!</definedName>
    <definedName name="BExMC7PESEESXVMDCGGIP5LPMUGY" localSheetId="4" hidden="1">#REF!</definedName>
    <definedName name="BExMC7PESEESXVMDCGGIP5LPMUGY" localSheetId="9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7" hidden="1">#REF!</definedName>
    <definedName name="BExMC8AZUTX8LG89K2JJR7ZG62XX" localSheetId="5" hidden="1">#REF!</definedName>
    <definedName name="BExMC8AZUTX8LG89K2JJR7ZG62XX" localSheetId="10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4" hidden="1">#REF!</definedName>
    <definedName name="BExMC8AZUTX8LG89K2JJR7ZG62XX" localSheetId="9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7" hidden="1">#REF!</definedName>
    <definedName name="BExMCA96YR10V72G2R0SCIKPZLIZ" localSheetId="5" hidden="1">#REF!</definedName>
    <definedName name="BExMCA96YR10V72G2R0SCIKPZLIZ" localSheetId="10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4" hidden="1">#REF!</definedName>
    <definedName name="BExMCA96YR10V72G2R0SCIKPZLIZ" localSheetId="9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7" hidden="1">#REF!</definedName>
    <definedName name="BExMCB5JU5I2VQDUBS4O42BTEVKI" localSheetId="5" hidden="1">#REF!</definedName>
    <definedName name="BExMCB5JU5I2VQDUBS4O42BTEVKI" localSheetId="10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4" hidden="1">#REF!</definedName>
    <definedName name="BExMCB5JU5I2VQDUBS4O42BTEVKI" localSheetId="9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7" hidden="1">#REF!</definedName>
    <definedName name="BExMCFSQFSEMPY5IXDIRKZDASDBR" localSheetId="5" hidden="1">#REF!</definedName>
    <definedName name="BExMCFSQFSEMPY5IXDIRKZDASDBR" localSheetId="10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4" hidden="1">#REF!</definedName>
    <definedName name="BExMCFSQFSEMPY5IXDIRKZDASDBR" localSheetId="9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7" hidden="1">#REF!</definedName>
    <definedName name="BExMCH58I9XOLK7WEE6VSJGYPJGL" localSheetId="5" hidden="1">#REF!</definedName>
    <definedName name="BExMCH58I9XOLK7WEE6VSJGYPJGL" localSheetId="10" hidden="1">#REF!</definedName>
    <definedName name="BExMCH58I9XOLK7WEE6VSJGYPJGL" localSheetId="3" hidden="1">#REF!</definedName>
    <definedName name="BExMCH58I9XOLK7WEE6VSJGYPJGL" localSheetId="1" hidden="1">#REF!</definedName>
    <definedName name="BExMCH58I9XOLK7WEE6VSJGYPJGL" localSheetId="4" hidden="1">#REF!</definedName>
    <definedName name="BExMCH58I9XOLK7WEE6VSJGYPJGL" localSheetId="9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7" hidden="1">#REF!</definedName>
    <definedName name="BExMCMZOEYWVOOJ98TBHTTCS7XB8" localSheetId="5" hidden="1">#REF!</definedName>
    <definedName name="BExMCMZOEYWVOOJ98TBHTTCS7XB8" localSheetId="10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4" hidden="1">#REF!</definedName>
    <definedName name="BExMCMZOEYWVOOJ98TBHTTCS7XB8" localSheetId="9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7" hidden="1">#REF!</definedName>
    <definedName name="BExMCS8EF2W3FS9QADNKREYSI8P0" localSheetId="5" hidden="1">#REF!</definedName>
    <definedName name="BExMCS8EF2W3FS9QADNKREYSI8P0" localSheetId="10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4" hidden="1">#REF!</definedName>
    <definedName name="BExMCS8EF2W3FS9QADNKREYSI8P0" localSheetId="9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7" hidden="1">#REF!</definedName>
    <definedName name="BExMCSU0KZGHALEL7N5DJBVL94K7" localSheetId="5" hidden="1">#REF!</definedName>
    <definedName name="BExMCSU0KZGHALEL7N5DJBVL94K7" localSheetId="10" hidden="1">#REF!</definedName>
    <definedName name="BExMCSU0KZGHALEL7N5DJBVL94K7" localSheetId="3" hidden="1">#REF!</definedName>
    <definedName name="BExMCSU0KZGHALEL7N5DJBVL94K7" localSheetId="1" hidden="1">#REF!</definedName>
    <definedName name="BExMCSU0KZGHALEL7N5DJBVL94K7" localSheetId="4" hidden="1">#REF!</definedName>
    <definedName name="BExMCSU0KZGHALEL7N5DJBVL94K7" localSheetId="9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7" hidden="1">#REF!</definedName>
    <definedName name="BExMCUS7GSOM96J0HJ7EH0FFM2AC" localSheetId="5" hidden="1">#REF!</definedName>
    <definedName name="BExMCUS7GSOM96J0HJ7EH0FFM2AC" localSheetId="1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4" hidden="1">#REF!</definedName>
    <definedName name="BExMCUS7GSOM96J0HJ7EH0FFM2AC" localSheetId="9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7" hidden="1">#REF!</definedName>
    <definedName name="BExMCYTT6TVDWMJXO1NZANRTVNAN" localSheetId="5" hidden="1">#REF!</definedName>
    <definedName name="BExMCYTT6TVDWMJXO1NZANRTVNAN" localSheetId="10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4" hidden="1">#REF!</definedName>
    <definedName name="BExMCYTT6TVDWMJXO1NZANRTVNAN" localSheetId="9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7" hidden="1">#REF!</definedName>
    <definedName name="BExMD54CT1VTE5YGBM90H90NF28M" localSheetId="5" hidden="1">#REF!</definedName>
    <definedName name="BExMD54CT1VTE5YGBM90H90NF28M" localSheetId="10" hidden="1">#REF!</definedName>
    <definedName name="BExMD54CT1VTE5YGBM90H90NF28M" localSheetId="3" hidden="1">#REF!</definedName>
    <definedName name="BExMD54CT1VTE5YGBM90H90NF28M" localSheetId="1" hidden="1">#REF!</definedName>
    <definedName name="BExMD54CT1VTE5YGBM90H90NF28M" localSheetId="4" hidden="1">#REF!</definedName>
    <definedName name="BExMD54CT1VTE5YGBM90H90NF28M" localSheetId="9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7" hidden="1">#REF!</definedName>
    <definedName name="BExMD5F6IAV108XYJLXUO9HD0IT6" localSheetId="5" hidden="1">#REF!</definedName>
    <definedName name="BExMD5F6IAV108XYJLXUO9HD0IT6" localSheetId="10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4" hidden="1">#REF!</definedName>
    <definedName name="BExMD5F6IAV108XYJLXUO9HD0IT6" localSheetId="9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7" hidden="1">#REF!</definedName>
    <definedName name="BExMDANV66W9T3XAXID40XFJ0J93" localSheetId="5" hidden="1">#REF!</definedName>
    <definedName name="BExMDANV66W9T3XAXID40XFJ0J93" localSheetId="10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4" hidden="1">#REF!</definedName>
    <definedName name="BExMDANV66W9T3XAXID40XFJ0J93" localSheetId="9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7" hidden="1">#REF!</definedName>
    <definedName name="BExMDGD1KQP7NNR78X2ZX4FCBQ1S" localSheetId="5" hidden="1">#REF!</definedName>
    <definedName name="BExMDGD1KQP7NNR78X2ZX4FCBQ1S" localSheetId="10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4" hidden="1">#REF!</definedName>
    <definedName name="BExMDGD1KQP7NNR78X2ZX4FCBQ1S" localSheetId="9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7" hidden="1">#REF!</definedName>
    <definedName name="BExMDIRDK0DI8P86HB7WPH8QWLSQ" localSheetId="5" hidden="1">#REF!</definedName>
    <definedName name="BExMDIRDK0DI8P86HB7WPH8QWLSQ" localSheetId="10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4" hidden="1">#REF!</definedName>
    <definedName name="BExMDIRDK0DI8P86HB7WPH8QWLSQ" localSheetId="9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7" hidden="1">#REF!</definedName>
    <definedName name="BExMDOWGDLP3BZZB4ZPI31VS10FP" localSheetId="5" hidden="1">#REF!</definedName>
    <definedName name="BExMDOWGDLP3BZZB4ZPI31VS10FP" localSheetId="10" hidden="1">#REF!</definedName>
    <definedName name="BExMDOWGDLP3BZZB4ZPI31VS10FP" localSheetId="3" hidden="1">#REF!</definedName>
    <definedName name="BExMDOWGDLP3BZZB4ZPI31VS10FP" localSheetId="1" hidden="1">#REF!</definedName>
    <definedName name="BExMDOWGDLP3BZZB4ZPI31VS10FP" localSheetId="4" hidden="1">#REF!</definedName>
    <definedName name="BExMDOWGDLP3BZZB4ZPI31VS10FP" localSheetId="9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7" hidden="1">#REF!</definedName>
    <definedName name="BExMDPI2FVMORSWDDCVAJ85WYAYO" localSheetId="5" hidden="1">#REF!</definedName>
    <definedName name="BExMDPI2FVMORSWDDCVAJ85WYAYO" localSheetId="10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4" hidden="1">#REF!</definedName>
    <definedName name="BExMDPI2FVMORSWDDCVAJ85WYAYO" localSheetId="9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7" hidden="1">#REF!</definedName>
    <definedName name="BExMDUWB7VWHFFR266QXO46BNV2S" localSheetId="5" hidden="1">#REF!</definedName>
    <definedName name="BExMDUWB7VWHFFR266QXO46BNV2S" localSheetId="10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4" hidden="1">#REF!</definedName>
    <definedName name="BExMDUWB7VWHFFR266QXO46BNV2S" localSheetId="9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7" hidden="1">#REF!</definedName>
    <definedName name="BExME2U47N8LZG0BPJ49ANY5QVV2" localSheetId="5" hidden="1">#REF!</definedName>
    <definedName name="BExME2U47N8LZG0BPJ49ANY5QVV2" localSheetId="10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4" hidden="1">#REF!</definedName>
    <definedName name="BExME2U47N8LZG0BPJ49ANY5QVV2" localSheetId="9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7" hidden="1">#REF!</definedName>
    <definedName name="BExME88DH5DUKMUFI9FNVECXFD2E" localSheetId="5" hidden="1">#REF!</definedName>
    <definedName name="BExME88DH5DUKMUFI9FNVECXFD2E" localSheetId="10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4" hidden="1">#REF!</definedName>
    <definedName name="BExME88DH5DUKMUFI9FNVECXFD2E" localSheetId="9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7" hidden="1">#REF!</definedName>
    <definedName name="BExME9A7MOGAK7YTTQYXP5DL6VYA" localSheetId="5" hidden="1">#REF!</definedName>
    <definedName name="BExME9A7MOGAK7YTTQYXP5DL6VYA" localSheetId="10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4" hidden="1">#REF!</definedName>
    <definedName name="BExME9A7MOGAK7YTTQYXP5DL6VYA" localSheetId="9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7" hidden="1">#REF!</definedName>
    <definedName name="BExMEOV9YFRY5C3GDLU60GIX10BY" localSheetId="5" hidden="1">#REF!</definedName>
    <definedName name="BExMEOV9YFRY5C3GDLU60GIX10BY" localSheetId="10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4" hidden="1">#REF!</definedName>
    <definedName name="BExMEOV9YFRY5C3GDLU60GIX10BY" localSheetId="9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7" hidden="1">#REF!</definedName>
    <definedName name="BExMEUK2Q5GZGZFZ77Z2IYUKOOYW" localSheetId="5" hidden="1">#REF!</definedName>
    <definedName name="BExMEUK2Q5GZGZFZ77Z2IYUKOOYW" localSheetId="10" hidden="1">#REF!</definedName>
    <definedName name="BExMEUK2Q5GZGZFZ77Z2IYUKOOYW" localSheetId="3" hidden="1">#REF!</definedName>
    <definedName name="BExMEUK2Q5GZGZFZ77Z2IYUKOOYW" localSheetId="1" hidden="1">#REF!</definedName>
    <definedName name="BExMEUK2Q5GZGZFZ77Z2IYUKOOYW" localSheetId="4" hidden="1">#REF!</definedName>
    <definedName name="BExMEUK2Q5GZGZFZ77Z2IYUKOOYW" localSheetId="9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7" hidden="1">#REF!</definedName>
    <definedName name="BExMEWT36INWIP0VNS94NEP3WZ4U" localSheetId="5" hidden="1">#REF!</definedName>
    <definedName name="BExMEWT36INWIP0VNS94NEP3WZ4U" localSheetId="10" hidden="1">#REF!</definedName>
    <definedName name="BExMEWT36INWIP0VNS94NEP3WZ4U" localSheetId="3" hidden="1">#REF!</definedName>
    <definedName name="BExMEWT36INWIP0VNS94NEP3WZ4U" localSheetId="1" hidden="1">#REF!</definedName>
    <definedName name="BExMEWT36INWIP0VNS94NEP3WZ4U" localSheetId="4" hidden="1">#REF!</definedName>
    <definedName name="BExMEWT36INWIP0VNS94NEP3WZ4U" localSheetId="9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7" hidden="1">#REF!</definedName>
    <definedName name="BExMEY09ESM4H2YGKEQQRYUD114R" localSheetId="5" hidden="1">#REF!</definedName>
    <definedName name="BExMEY09ESM4H2YGKEQQRYUD114R" localSheetId="10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4" hidden="1">#REF!</definedName>
    <definedName name="BExMEY09ESM4H2YGKEQQRYUD114R" localSheetId="9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7" hidden="1">#REF!</definedName>
    <definedName name="BExMF0UU4SBJHOJ4SG09QMF1TC7H" localSheetId="5" hidden="1">#REF!</definedName>
    <definedName name="BExMF0UU4SBJHOJ4SG09QMF1TC7H" localSheetId="10" hidden="1">#REF!</definedName>
    <definedName name="BExMF0UU4SBJHOJ4SG09QMF1TC7H" localSheetId="3" hidden="1">#REF!</definedName>
    <definedName name="BExMF0UU4SBJHOJ4SG09QMF1TC7H" localSheetId="1" hidden="1">#REF!</definedName>
    <definedName name="BExMF0UU4SBJHOJ4SG09QMF1TC7H" localSheetId="4" hidden="1">#REF!</definedName>
    <definedName name="BExMF0UU4SBJHOJ4SG09QMF1TC7H" localSheetId="9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7" hidden="1">#REF!</definedName>
    <definedName name="BExMF2YDPQWGK3CSN8LJG16MLFQZ" localSheetId="5" hidden="1">#REF!</definedName>
    <definedName name="BExMF2YDPQWGK3CSN8LJG16MLFQZ" localSheetId="10" hidden="1">#REF!</definedName>
    <definedName name="BExMF2YDPQWGK3CSN8LJG16MLFQZ" localSheetId="3" hidden="1">#REF!</definedName>
    <definedName name="BExMF2YDPQWGK3CSN8LJG16MLFQZ" localSheetId="1" hidden="1">#REF!</definedName>
    <definedName name="BExMF2YDPQWGK3CSN8LJG16MLFQZ" localSheetId="4" hidden="1">#REF!</definedName>
    <definedName name="BExMF2YDPQWGK3CSN8LJG16MLFQZ" localSheetId="9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7" hidden="1">#REF!</definedName>
    <definedName name="BExMF4G4IUPQY1Y5GEY5N3E04CL6" localSheetId="5" hidden="1">#REF!</definedName>
    <definedName name="BExMF4G4IUPQY1Y5GEY5N3E04CL6" localSheetId="10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4" hidden="1">#REF!</definedName>
    <definedName name="BExMF4G4IUPQY1Y5GEY5N3E04CL6" localSheetId="9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7" hidden="1">#REF!</definedName>
    <definedName name="BExMF9UIGYMOAQK0ELUWP0S0HZZY" localSheetId="5" hidden="1">#REF!</definedName>
    <definedName name="BExMF9UIGYMOAQK0ELUWP0S0HZZY" localSheetId="10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4" hidden="1">#REF!</definedName>
    <definedName name="BExMF9UIGYMOAQK0ELUWP0S0HZZY" localSheetId="9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7" hidden="1">#REF!</definedName>
    <definedName name="BExMFDLBSWFMRDYJ2DZETI3EXKN2" localSheetId="5" hidden="1">#REF!</definedName>
    <definedName name="BExMFDLBSWFMRDYJ2DZETI3EXKN2" localSheetId="10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4" hidden="1">#REF!</definedName>
    <definedName name="BExMFDLBSWFMRDYJ2DZETI3EXKN2" localSheetId="9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7" hidden="1">#REF!</definedName>
    <definedName name="BExMFLDTMRTCHKA37LQW67BG8D5C" localSheetId="5" hidden="1">#REF!</definedName>
    <definedName name="BExMFLDTMRTCHKA37LQW67BG8D5C" localSheetId="10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4" hidden="1">#REF!</definedName>
    <definedName name="BExMFLDTMRTCHKA37LQW67BG8D5C" localSheetId="9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7" hidden="1">#REF!</definedName>
    <definedName name="BExMFTH63LTWA2JYJTJYMT5K2OF2" localSheetId="5" hidden="1">#REF!</definedName>
    <definedName name="BExMFTH63LTWA2JYJTJYMT5K2OF2" localSheetId="10" hidden="1">#REF!</definedName>
    <definedName name="BExMFTH63LTWA2JYJTJYMT5K2OF2" localSheetId="3" hidden="1">#REF!</definedName>
    <definedName name="BExMFTH63LTWA2JYJTJYMT5K2OF2" localSheetId="1" hidden="1">#REF!</definedName>
    <definedName name="BExMFTH63LTWA2JYJTJYMT5K2OF2" localSheetId="4" hidden="1">#REF!</definedName>
    <definedName name="BExMFTH63LTWA2JYJTJYMT5K2OF2" localSheetId="9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7" hidden="1">#REF!</definedName>
    <definedName name="BExMFY4AG5T27EVMCCNE00GOAR66" localSheetId="5" hidden="1">#REF!</definedName>
    <definedName name="BExMFY4AG5T27EVMCCNE00GOAR66" localSheetId="10" hidden="1">#REF!</definedName>
    <definedName name="BExMFY4AG5T27EVMCCNE00GOAR66" localSheetId="3" hidden="1">#REF!</definedName>
    <definedName name="BExMFY4AG5T27EVMCCNE00GOAR66" localSheetId="1" hidden="1">#REF!</definedName>
    <definedName name="BExMFY4AG5T27EVMCCNE00GOAR66" localSheetId="4" hidden="1">#REF!</definedName>
    <definedName name="BExMFY4AG5T27EVMCCNE00GOAR66" localSheetId="9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7" hidden="1">#REF!</definedName>
    <definedName name="BExMGQQNOFER1MEVQ961XARTRIOB" localSheetId="5" hidden="1">#REF!</definedName>
    <definedName name="BExMGQQNOFER1MEVQ961XARTRIOB" localSheetId="10" hidden="1">#REF!</definedName>
    <definedName name="BExMGQQNOFER1MEVQ961XARTRIOB" localSheetId="3" hidden="1">#REF!</definedName>
    <definedName name="BExMGQQNOFER1MEVQ961XARTRIOB" localSheetId="1" hidden="1">#REF!</definedName>
    <definedName name="BExMGQQNOFER1MEVQ961XARTRIOB" localSheetId="4" hidden="1">#REF!</definedName>
    <definedName name="BExMGQQNOFER1MEVQ961XARTRIOB" localSheetId="9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7" hidden="1">#REF!</definedName>
    <definedName name="BExMH189E60TZBQFN2UWVA1UZA7X" localSheetId="5" hidden="1">#REF!</definedName>
    <definedName name="BExMH189E60TZBQFN2UWVA1UZA7X" localSheetId="10" hidden="1">#REF!</definedName>
    <definedName name="BExMH189E60TZBQFN2UWVA1UZA7X" localSheetId="3" hidden="1">#REF!</definedName>
    <definedName name="BExMH189E60TZBQFN2UWVA1UZA7X" localSheetId="1" hidden="1">#REF!</definedName>
    <definedName name="BExMH189E60TZBQFN2UWVA1UZA7X" localSheetId="4" hidden="1">#REF!</definedName>
    <definedName name="BExMH189E60TZBQFN2UWVA1UZA7X" localSheetId="9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7" hidden="1">#REF!</definedName>
    <definedName name="BExMH3H9TW5TJCNU5Z1EWXP3BAEP" localSheetId="5" hidden="1">#REF!</definedName>
    <definedName name="BExMH3H9TW5TJCNU5Z1EWXP3BAEP" localSheetId="10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4" hidden="1">#REF!</definedName>
    <definedName name="BExMH3H9TW5TJCNU5Z1EWXP3BAEP" localSheetId="9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7" hidden="1">#REF!</definedName>
    <definedName name="BExMH5A1B01SYXROP70DOKTQ5D6Z" localSheetId="5" hidden="1">#REF!</definedName>
    <definedName name="BExMH5A1B01SYXROP70DOKTQ5D6Z" localSheetId="10" hidden="1">#REF!</definedName>
    <definedName name="BExMH5A1B01SYXROP70DOKTQ5D6Z" localSheetId="3" hidden="1">#REF!</definedName>
    <definedName name="BExMH5A1B01SYXROP70DOKTQ5D6Z" localSheetId="1" hidden="1">#REF!</definedName>
    <definedName name="BExMH5A1B01SYXROP70DOKTQ5D6Z" localSheetId="4" hidden="1">#REF!</definedName>
    <definedName name="BExMH5A1B01SYXROP70DOKTQ5D6Z" localSheetId="9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7" hidden="1">#REF!</definedName>
    <definedName name="BExMHCGUJ8A3L31NU0XU0FGXE4P3" localSheetId="5" hidden="1">#REF!</definedName>
    <definedName name="BExMHCGUJ8A3L31NU0XU0FGXE4P3" localSheetId="10" hidden="1">#REF!</definedName>
    <definedName name="BExMHCGUJ8A3L31NU0XU0FGXE4P3" localSheetId="3" hidden="1">#REF!</definedName>
    <definedName name="BExMHCGUJ8A3L31NU0XU0FGXE4P3" localSheetId="1" hidden="1">#REF!</definedName>
    <definedName name="BExMHCGUJ8A3L31NU0XU0FGXE4P3" localSheetId="4" hidden="1">#REF!</definedName>
    <definedName name="BExMHCGUJ8A3L31NU0XU0FGXE4P3" localSheetId="9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7" hidden="1">#REF!</definedName>
    <definedName name="BExMHOWPB34KPZ76M2KIX2C9R2VB" localSheetId="5" hidden="1">#REF!</definedName>
    <definedName name="BExMHOWPB34KPZ76M2KIX2C9R2VB" localSheetId="10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4" hidden="1">#REF!</definedName>
    <definedName name="BExMHOWPB34KPZ76M2KIX2C9R2VB" localSheetId="9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7" hidden="1">#REF!</definedName>
    <definedName name="BExMHSSYC6KVHA3QDTSYPN92TWMI" localSheetId="5" hidden="1">#REF!</definedName>
    <definedName name="BExMHSSYC6KVHA3QDTSYPN92TWMI" localSheetId="10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4" hidden="1">#REF!</definedName>
    <definedName name="BExMHSSYC6KVHA3QDTSYPN92TWMI" localSheetId="9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7" hidden="1">#REF!</definedName>
    <definedName name="BExMI3AJ9477KDL4T9DHET4LJJTW" localSheetId="5" hidden="1">#REF!</definedName>
    <definedName name="BExMI3AJ9477KDL4T9DHET4LJJTW" localSheetId="10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4" hidden="1">#REF!</definedName>
    <definedName name="BExMI3AJ9477KDL4T9DHET4LJJTW" localSheetId="9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7" hidden="1">#REF!</definedName>
    <definedName name="BExMI6QQ20XHD0NWJUN741B37182" localSheetId="5" hidden="1">#REF!</definedName>
    <definedName name="BExMI6QQ20XHD0NWJUN741B37182" localSheetId="10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4" hidden="1">#REF!</definedName>
    <definedName name="BExMI6QQ20XHD0NWJUN741B37182" localSheetId="9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7" hidden="1">#REF!</definedName>
    <definedName name="BExMI7MYDIMC9K16SBAFUY33RHK6" localSheetId="5" hidden="1">#REF!</definedName>
    <definedName name="BExMI7MYDIMC9K16SBAFUY33RHK6" localSheetId="10" hidden="1">#REF!</definedName>
    <definedName name="BExMI7MYDIMC9K16SBAFUY33RHK6" localSheetId="3" hidden="1">#REF!</definedName>
    <definedName name="BExMI7MYDIMC9K16SBAFUY33RHK6" localSheetId="1" hidden="1">#REF!</definedName>
    <definedName name="BExMI7MYDIMC9K16SBAFUY33RHK6" localSheetId="4" hidden="1">#REF!</definedName>
    <definedName name="BExMI7MYDIMC9K16SBAFUY33RHK6" localSheetId="9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7" hidden="1">#REF!</definedName>
    <definedName name="BExMI8JB94SBD9EMNJEK7Y2T6GYU" localSheetId="5" hidden="1">#REF!</definedName>
    <definedName name="BExMI8JB94SBD9EMNJEK7Y2T6GYU" localSheetId="10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4" hidden="1">#REF!</definedName>
    <definedName name="BExMI8JB94SBD9EMNJEK7Y2T6GYU" localSheetId="9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7" hidden="1">#REF!</definedName>
    <definedName name="BExMI8OS85YTW3KYVE4YD0R7Z6UV" localSheetId="5" hidden="1">#REF!</definedName>
    <definedName name="BExMI8OS85YTW3KYVE4YD0R7Z6UV" localSheetId="10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4" hidden="1">#REF!</definedName>
    <definedName name="BExMI8OS85YTW3KYVE4YD0R7Z6UV" localSheetId="9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7" hidden="1">#REF!</definedName>
    <definedName name="BExMI9QNOMVZ44I3BFMGU1EL1RSY" localSheetId="5" hidden="1">#REF!</definedName>
    <definedName name="BExMI9QNOMVZ44I3BFMGU1EL1RSY" localSheetId="10" hidden="1">#REF!</definedName>
    <definedName name="BExMI9QNOMVZ44I3BFMGU1EL1RSY" localSheetId="3" hidden="1">#REF!</definedName>
    <definedName name="BExMI9QNOMVZ44I3BFMGU1EL1RSY" localSheetId="1" hidden="1">#REF!</definedName>
    <definedName name="BExMI9QNOMVZ44I3BFMGU1EL1RSY" localSheetId="4" hidden="1">#REF!</definedName>
    <definedName name="BExMI9QNOMVZ44I3BFMGU1EL1RSY" localSheetId="9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7" hidden="1">#REF!</definedName>
    <definedName name="BExMIBOOZU40JS3F89OMPSRCE9MM" localSheetId="5" hidden="1">#REF!</definedName>
    <definedName name="BExMIBOOZU40JS3F89OMPSRCE9MM" localSheetId="10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4" hidden="1">#REF!</definedName>
    <definedName name="BExMIBOOZU40JS3F89OMPSRCE9MM" localSheetId="9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7" hidden="1">#REF!</definedName>
    <definedName name="BExMIIQ5MBWSIHTFWAQADXMZC22Q" localSheetId="5" hidden="1">#REF!</definedName>
    <definedName name="BExMIIQ5MBWSIHTFWAQADXMZC22Q" localSheetId="10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4" hidden="1">#REF!</definedName>
    <definedName name="BExMIIQ5MBWSIHTFWAQADXMZC22Q" localSheetId="9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7" hidden="1">#REF!</definedName>
    <definedName name="BExMIL4I2GE866I25CR5JBLJWJ6A" localSheetId="5" hidden="1">#REF!</definedName>
    <definedName name="BExMIL4I2GE866I25CR5JBLJWJ6A" localSheetId="10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4" hidden="1">#REF!</definedName>
    <definedName name="BExMIL4I2GE866I25CR5JBLJWJ6A" localSheetId="9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7" hidden="1">#REF!</definedName>
    <definedName name="BExMIRKIPF27SNO82SPFSB3T5U17" localSheetId="5" hidden="1">#REF!</definedName>
    <definedName name="BExMIRKIPF27SNO82SPFSB3T5U17" localSheetId="10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4" hidden="1">#REF!</definedName>
    <definedName name="BExMIRKIPF27SNO82SPFSB3T5U17" localSheetId="9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7" hidden="1">#REF!</definedName>
    <definedName name="BExMIV0KC8555D5E42ZGWG15Y0MO" localSheetId="5" hidden="1">#REF!</definedName>
    <definedName name="BExMIV0KC8555D5E42ZGWG15Y0MO" localSheetId="10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4" hidden="1">#REF!</definedName>
    <definedName name="BExMIV0KC8555D5E42ZGWG15Y0MO" localSheetId="9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7" hidden="1">#REF!</definedName>
    <definedName name="BExMIZT6AN7E6YMW2S87CTCN2UXH" localSheetId="5" hidden="1">#REF!</definedName>
    <definedName name="BExMIZT6AN7E6YMW2S87CTCN2UXH" localSheetId="10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4" hidden="1">#REF!</definedName>
    <definedName name="BExMIZT6AN7E6YMW2S87CTCN2UXH" localSheetId="9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7" hidden="1">#REF!</definedName>
    <definedName name="BExMJB76UESLVRD81AJBOB78JDTT" localSheetId="5" hidden="1">#REF!</definedName>
    <definedName name="BExMJB76UESLVRD81AJBOB78JDTT" localSheetId="10" hidden="1">#REF!</definedName>
    <definedName name="BExMJB76UESLVRD81AJBOB78JDTT" localSheetId="3" hidden="1">#REF!</definedName>
    <definedName name="BExMJB76UESLVRD81AJBOB78JDTT" localSheetId="1" hidden="1">#REF!</definedName>
    <definedName name="BExMJB76UESLVRD81AJBOB78JDTT" localSheetId="4" hidden="1">#REF!</definedName>
    <definedName name="BExMJB76UESLVRD81AJBOB78JDTT" localSheetId="9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7" hidden="1">#REF!</definedName>
    <definedName name="BExMJI8OLFZQCGOW3F99ETW8A21E" localSheetId="5" hidden="1">#REF!</definedName>
    <definedName name="BExMJI8OLFZQCGOW3F99ETW8A21E" localSheetId="10" hidden="1">#REF!</definedName>
    <definedName name="BExMJI8OLFZQCGOW3F99ETW8A21E" localSheetId="3" hidden="1">#REF!</definedName>
    <definedName name="BExMJI8OLFZQCGOW3F99ETW8A21E" localSheetId="1" hidden="1">#REF!</definedName>
    <definedName name="BExMJI8OLFZQCGOW3F99ETW8A21E" localSheetId="4" hidden="1">#REF!</definedName>
    <definedName name="BExMJI8OLFZQCGOW3F99ETW8A21E" localSheetId="9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7" hidden="1">#REF!</definedName>
    <definedName name="BExMJNC8ZFB9DRFOJ961ZAJ8U3A8" localSheetId="5" hidden="1">#REF!</definedName>
    <definedName name="BExMJNC8ZFB9DRFOJ961ZAJ8U3A8" localSheetId="10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4" hidden="1">#REF!</definedName>
    <definedName name="BExMJNC8ZFB9DRFOJ961ZAJ8U3A8" localSheetId="9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7" hidden="1">#REF!</definedName>
    <definedName name="BExMJTBV8A3D31W2IQHP9RDFPPHQ" localSheetId="5" hidden="1">#REF!</definedName>
    <definedName name="BExMJTBV8A3D31W2IQHP9RDFPPHQ" localSheetId="10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4" hidden="1">#REF!</definedName>
    <definedName name="BExMJTBV8A3D31W2IQHP9RDFPPHQ" localSheetId="9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7" hidden="1">#REF!</definedName>
    <definedName name="BExMK2RTXN4QJWEUNX002XK8VQP8" localSheetId="5" hidden="1">#REF!</definedName>
    <definedName name="BExMK2RTXN4QJWEUNX002XK8VQP8" localSheetId="10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4" hidden="1">#REF!</definedName>
    <definedName name="BExMK2RTXN4QJWEUNX002XK8VQP8" localSheetId="9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7" hidden="1">#REF!</definedName>
    <definedName name="BExMKBGQDUZ8AWXYHA3QVMSDVZ3D" localSheetId="5" hidden="1">#REF!</definedName>
    <definedName name="BExMKBGQDUZ8AWXYHA3QVMSDVZ3D" localSheetId="10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4" hidden="1">#REF!</definedName>
    <definedName name="BExMKBGQDUZ8AWXYHA3QVMSDVZ3D" localSheetId="9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7" hidden="1">#REF!</definedName>
    <definedName name="BExMKBM1467553LDFZRRKVSHN374" localSheetId="5" hidden="1">#REF!</definedName>
    <definedName name="BExMKBM1467553LDFZRRKVSHN374" localSheetId="10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4" hidden="1">#REF!</definedName>
    <definedName name="BExMKBM1467553LDFZRRKVSHN374" localSheetId="9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7" hidden="1">#REF!</definedName>
    <definedName name="BExMKGK5FJUC0AU8MABRGDC5ZM70" localSheetId="5" hidden="1">#REF!</definedName>
    <definedName name="BExMKGK5FJUC0AU8MABRGDC5ZM70" localSheetId="10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4" hidden="1">#REF!</definedName>
    <definedName name="BExMKGK5FJUC0AU8MABRGDC5ZM70" localSheetId="9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7" hidden="1">#REF!</definedName>
    <definedName name="BExMKP92JGBM5BJO174H9A4HQIB9" localSheetId="5" hidden="1">#REF!</definedName>
    <definedName name="BExMKP92JGBM5BJO174H9A4HQIB9" localSheetId="10" hidden="1">#REF!</definedName>
    <definedName name="BExMKP92JGBM5BJO174H9A4HQIB9" localSheetId="3" hidden="1">#REF!</definedName>
    <definedName name="BExMKP92JGBM5BJO174H9A4HQIB9" localSheetId="1" hidden="1">#REF!</definedName>
    <definedName name="BExMKP92JGBM5BJO174H9A4HQIB9" localSheetId="4" hidden="1">#REF!</definedName>
    <definedName name="BExMKP92JGBM5BJO174H9A4HQIB9" localSheetId="9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7" hidden="1">#REF!</definedName>
    <definedName name="BExMKPEDT6IOYLLC3KJKRZOETC3Y" localSheetId="5" hidden="1">#REF!</definedName>
    <definedName name="BExMKPEDT6IOYLLC3KJKRZOETC3Y" localSheetId="10" hidden="1">#REF!</definedName>
    <definedName name="BExMKPEDT6IOYLLC3KJKRZOETC3Y" localSheetId="3" hidden="1">#REF!</definedName>
    <definedName name="BExMKPEDT6IOYLLC3KJKRZOETC3Y" localSheetId="1" hidden="1">#REF!</definedName>
    <definedName name="BExMKPEDT6IOYLLC3KJKRZOETC3Y" localSheetId="4" hidden="1">#REF!</definedName>
    <definedName name="BExMKPEDT6IOYLLC3KJKRZOETC3Y" localSheetId="9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7" hidden="1">#REF!</definedName>
    <definedName name="BExMKTW7R5SOV4PHAFGHU3W73DYE" localSheetId="5" hidden="1">#REF!</definedName>
    <definedName name="BExMKTW7R5SOV4PHAFGHU3W73DYE" localSheetId="1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4" hidden="1">#REF!</definedName>
    <definedName name="BExMKTW7R5SOV4PHAFGHU3W73DYE" localSheetId="9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7" hidden="1">#REF!</definedName>
    <definedName name="BExMKU7051J2W1RQXGZGE62NBRUZ" localSheetId="5" hidden="1">#REF!</definedName>
    <definedName name="BExMKU7051J2W1RQXGZGE62NBRUZ" localSheetId="10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4" hidden="1">#REF!</definedName>
    <definedName name="BExMKU7051J2W1RQXGZGE62NBRUZ" localSheetId="9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7" hidden="1">#REF!</definedName>
    <definedName name="BExMKUN3WPECJR2XRID2R7GZRGNX" localSheetId="5" hidden="1">#REF!</definedName>
    <definedName name="BExMKUN3WPECJR2XRID2R7GZRGNX" localSheetId="10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4" hidden="1">#REF!</definedName>
    <definedName name="BExMKUN3WPECJR2XRID2R7GZRGNX" localSheetId="9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7" hidden="1">#REF!</definedName>
    <definedName name="BExMKZ535P011X4TNV16GCOH4H21" localSheetId="5" hidden="1">#REF!</definedName>
    <definedName name="BExMKZ535P011X4TNV16GCOH4H21" localSheetId="10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4" hidden="1">#REF!</definedName>
    <definedName name="BExMKZ535P011X4TNV16GCOH4H21" localSheetId="9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7" hidden="1">#REF!</definedName>
    <definedName name="BExML3XQNDIMX55ZCHHXKUV3D6E6" localSheetId="5" hidden="1">#REF!</definedName>
    <definedName name="BExML3XQNDIMX55ZCHHXKUV3D6E6" localSheetId="10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4" hidden="1">#REF!</definedName>
    <definedName name="BExML3XQNDIMX55ZCHHXKUV3D6E6" localSheetId="9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7" hidden="1">#REF!</definedName>
    <definedName name="BExML5QGSWHLI18BGY4CGOTD3UWH" localSheetId="5" hidden="1">#REF!</definedName>
    <definedName name="BExML5QGSWHLI18BGY4CGOTD3UWH" localSheetId="10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4" hidden="1">#REF!</definedName>
    <definedName name="BExML5QGSWHLI18BGY4CGOTD3UWH" localSheetId="9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7" hidden="1">#REF!</definedName>
    <definedName name="BExML6BVFCV80776USR7X70HVRZT" localSheetId="5" hidden="1">#REF!</definedName>
    <definedName name="BExML6BVFCV80776USR7X70HVRZT" localSheetId="10" hidden="1">#REF!</definedName>
    <definedName name="BExML6BVFCV80776USR7X70HVRZT" localSheetId="3" hidden="1">#REF!</definedName>
    <definedName name="BExML6BVFCV80776USR7X70HVRZT" localSheetId="1" hidden="1">#REF!</definedName>
    <definedName name="BExML6BVFCV80776USR7X70HVRZT" localSheetId="4" hidden="1">#REF!</definedName>
    <definedName name="BExML6BVFCV80776USR7X70HVRZT" localSheetId="9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7" hidden="1">#REF!</definedName>
    <definedName name="BExMLO5Z61RE85X8HHX2G4IU3AZW" localSheetId="5" hidden="1">#REF!</definedName>
    <definedName name="BExMLO5Z61RE85X8HHX2G4IU3AZW" localSheetId="10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4" hidden="1">#REF!</definedName>
    <definedName name="BExMLO5Z61RE85X8HHX2G4IU3AZW" localSheetId="9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7" hidden="1">#REF!</definedName>
    <definedName name="BExMLVI7UORSHM9FMO8S2EI0TMTS" localSheetId="5" hidden="1">#REF!</definedName>
    <definedName name="BExMLVI7UORSHM9FMO8S2EI0TMTS" localSheetId="10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4" hidden="1">#REF!</definedName>
    <definedName name="BExMLVI7UORSHM9FMO8S2EI0TMTS" localSheetId="9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7" hidden="1">#REF!</definedName>
    <definedName name="BExMM5UCOT2HSSN0ZIPZW55GSOVO" localSheetId="5" hidden="1">#REF!</definedName>
    <definedName name="BExMM5UCOT2HSSN0ZIPZW55GSOVO" localSheetId="10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4" hidden="1">#REF!</definedName>
    <definedName name="BExMM5UCOT2HSSN0ZIPZW55GSOVO" localSheetId="9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7" hidden="1">#REF!</definedName>
    <definedName name="BExMM8ZRS5RQ8H1H55RVPVTDL5NL" localSheetId="5" hidden="1">#REF!</definedName>
    <definedName name="BExMM8ZRS5RQ8H1H55RVPVTDL5NL" localSheetId="10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4" hidden="1">#REF!</definedName>
    <definedName name="BExMM8ZRS5RQ8H1H55RVPVTDL5NL" localSheetId="9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7" hidden="1">#REF!</definedName>
    <definedName name="BExMMH8EAZB09XXQ5X4LR0P4NHG9" localSheetId="5" hidden="1">#REF!</definedName>
    <definedName name="BExMMH8EAZB09XXQ5X4LR0P4NHG9" localSheetId="10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4" hidden="1">#REF!</definedName>
    <definedName name="BExMMH8EAZB09XXQ5X4LR0P4NHG9" localSheetId="9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7" hidden="1">#REF!</definedName>
    <definedName name="BExMMIQH5BABNZVCIQ7TBCQ10AY5" localSheetId="5" hidden="1">#REF!</definedName>
    <definedName name="BExMMIQH5BABNZVCIQ7TBCQ10AY5" localSheetId="10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4" hidden="1">#REF!</definedName>
    <definedName name="BExMMIQH5BABNZVCIQ7TBCQ10AY5" localSheetId="9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7" hidden="1">#REF!</definedName>
    <definedName name="BExMMNIZ2T7M22WECMUQXEF4NJ71" localSheetId="5" hidden="1">#REF!</definedName>
    <definedName name="BExMMNIZ2T7M22WECMUQXEF4NJ71" localSheetId="10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4" hidden="1">#REF!</definedName>
    <definedName name="BExMMNIZ2T7M22WECMUQXEF4NJ71" localSheetId="9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7" hidden="1">#REF!</definedName>
    <definedName name="BExMMPMIOU7BURTV0L1K6ACW9X73" localSheetId="5" hidden="1">#REF!</definedName>
    <definedName name="BExMMPMIOU7BURTV0L1K6ACW9X73" localSheetId="10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4" hidden="1">#REF!</definedName>
    <definedName name="BExMMPMIOU7BURTV0L1K6ACW9X73" localSheetId="9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7" hidden="1">#REF!</definedName>
    <definedName name="BExMMQ835AJDHS4B419SS645P67Q" localSheetId="5" hidden="1">#REF!</definedName>
    <definedName name="BExMMQ835AJDHS4B419SS645P67Q" localSheetId="10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4" hidden="1">#REF!</definedName>
    <definedName name="BExMMQ835AJDHS4B419SS645P67Q" localSheetId="9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7" hidden="1">#REF!</definedName>
    <definedName name="BExMMQIUVPCOBISTEJJYNCCLUCPY" localSheetId="5" hidden="1">#REF!</definedName>
    <definedName name="BExMMQIUVPCOBISTEJJYNCCLUCPY" localSheetId="10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4" hidden="1">#REF!</definedName>
    <definedName name="BExMMQIUVPCOBISTEJJYNCCLUCPY" localSheetId="9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7" hidden="1">#REF!</definedName>
    <definedName name="BExMMTIXETA5VAKBSOFDD5SRU887" localSheetId="5" hidden="1">#REF!</definedName>
    <definedName name="BExMMTIXETA5VAKBSOFDD5SRU887" localSheetId="10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4" hidden="1">#REF!</definedName>
    <definedName name="BExMMTIXETA5VAKBSOFDD5SRU887" localSheetId="9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7" hidden="1">#REF!</definedName>
    <definedName name="BExMMV0P6P5YS3C35G0JYYHI7992" localSheetId="5" hidden="1">#REF!</definedName>
    <definedName name="BExMMV0P6P5YS3C35G0JYYHI7992" localSheetId="10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4" hidden="1">#REF!</definedName>
    <definedName name="BExMMV0P6P5YS3C35G0JYYHI7992" localSheetId="9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7" hidden="1">#REF!</definedName>
    <definedName name="BExMNJLFWZBRN9PZF1IO9CYWV1B2" localSheetId="5" hidden="1">#REF!</definedName>
    <definedName name="BExMNJLFWZBRN9PZF1IO9CYWV1B2" localSheetId="10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4" hidden="1">#REF!</definedName>
    <definedName name="BExMNJLFWZBRN9PZF1IO9CYWV1B2" localSheetId="9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7" hidden="1">#REF!</definedName>
    <definedName name="BExMNKCJ0FA57YEUUAJE43U1QN5P" localSheetId="5" hidden="1">#REF!</definedName>
    <definedName name="BExMNKCJ0FA57YEUUAJE43U1QN5P" localSheetId="10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4" hidden="1">#REF!</definedName>
    <definedName name="BExMNKCJ0FA57YEUUAJE43U1QN5P" localSheetId="9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7" hidden="1">#REF!</definedName>
    <definedName name="BExMNKN5D1WEF2OOJVP6LZ6DLU3Y" localSheetId="5" hidden="1">#REF!</definedName>
    <definedName name="BExMNKN5D1WEF2OOJVP6LZ6DLU3Y" localSheetId="10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4" hidden="1">#REF!</definedName>
    <definedName name="BExMNKN5D1WEF2OOJVP6LZ6DLU3Y" localSheetId="9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7" hidden="1">#REF!</definedName>
    <definedName name="BExMNR38HMPLWAJRQ9MMS3ZAZ9IU" localSheetId="5" hidden="1">#REF!</definedName>
    <definedName name="BExMNR38HMPLWAJRQ9MMS3ZAZ9IU" localSheetId="10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4" hidden="1">#REF!</definedName>
    <definedName name="BExMNR38HMPLWAJRQ9MMS3ZAZ9IU" localSheetId="9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7" hidden="1">#REF!</definedName>
    <definedName name="BExMNRDZULKJMVY2VKIIRM2M5A1M" localSheetId="5" hidden="1">#REF!</definedName>
    <definedName name="BExMNRDZULKJMVY2VKIIRM2M5A1M" localSheetId="10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4" hidden="1">#REF!</definedName>
    <definedName name="BExMNRDZULKJMVY2VKIIRM2M5A1M" localSheetId="9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7" hidden="1">#REF!</definedName>
    <definedName name="BExMNVFKZIBQSCAH71DIF1CJG89T" localSheetId="5" hidden="1">#REF!</definedName>
    <definedName name="BExMNVFKZIBQSCAH71DIF1CJG89T" localSheetId="10" hidden="1">#REF!</definedName>
    <definedName name="BExMNVFKZIBQSCAH71DIF1CJG89T" localSheetId="3" hidden="1">#REF!</definedName>
    <definedName name="BExMNVFKZIBQSCAH71DIF1CJG89T" localSheetId="1" hidden="1">#REF!</definedName>
    <definedName name="BExMNVFKZIBQSCAH71DIF1CJG89T" localSheetId="4" hidden="1">#REF!</definedName>
    <definedName name="BExMNVFKZIBQSCAH71DIF1CJG89T" localSheetId="9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7" hidden="1">#REF!</definedName>
    <definedName name="BExMNVVUQAGQY9SA29FGI7D7R5MN" localSheetId="5" hidden="1">#REF!</definedName>
    <definedName name="BExMNVVUQAGQY9SA29FGI7D7R5MN" localSheetId="10" hidden="1">#REF!</definedName>
    <definedName name="BExMNVVUQAGQY9SA29FGI7D7R5MN" localSheetId="3" hidden="1">#REF!</definedName>
    <definedName name="BExMNVVUQAGQY9SA29FGI7D7R5MN" localSheetId="1" hidden="1">#REF!</definedName>
    <definedName name="BExMNVVUQAGQY9SA29FGI7D7R5MN" localSheetId="4" hidden="1">#REF!</definedName>
    <definedName name="BExMNVVUQAGQY9SA29FGI7D7R5MN" localSheetId="9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7" hidden="1">#REF!</definedName>
    <definedName name="BExMO9IOWKTWHO8LQJJQI5P3INWY" localSheetId="5" hidden="1">#REF!</definedName>
    <definedName name="BExMO9IOWKTWHO8LQJJQI5P3INWY" localSheetId="10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4" hidden="1">#REF!</definedName>
    <definedName name="BExMO9IOWKTWHO8LQJJQI5P3INWY" localSheetId="9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7" hidden="1">#REF!</definedName>
    <definedName name="BExMOI29DOEK5R1A5QZPUDKF7N6T" localSheetId="5" hidden="1">#REF!</definedName>
    <definedName name="BExMOI29DOEK5R1A5QZPUDKF7N6T" localSheetId="10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4" hidden="1">#REF!</definedName>
    <definedName name="BExMOI29DOEK5R1A5QZPUDKF7N6T" localSheetId="9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7" hidden="1">#REF!</definedName>
    <definedName name="BExMONRAU0S904NLJHPI47RVQDBH" localSheetId="5" hidden="1">#REF!</definedName>
    <definedName name="BExMONRAU0S904NLJHPI47RVQDBH" localSheetId="10" hidden="1">#REF!</definedName>
    <definedName name="BExMONRAU0S904NLJHPI47RVQDBH" localSheetId="3" hidden="1">#REF!</definedName>
    <definedName name="BExMONRAU0S904NLJHPI47RVQDBH" localSheetId="1" hidden="1">#REF!</definedName>
    <definedName name="BExMONRAU0S904NLJHPI47RVQDBH" localSheetId="4" hidden="1">#REF!</definedName>
    <definedName name="BExMONRAU0S904NLJHPI47RVQDBH" localSheetId="9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7" hidden="1">#REF!</definedName>
    <definedName name="BExMPAJ5AJAXGKGK3F6H3ODS6RF4" localSheetId="5" hidden="1">#REF!</definedName>
    <definedName name="BExMPAJ5AJAXGKGK3F6H3ODS6RF4" localSheetId="10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4" hidden="1">#REF!</definedName>
    <definedName name="BExMPAJ5AJAXGKGK3F6H3ODS6RF4" localSheetId="9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7" hidden="1">#REF!</definedName>
    <definedName name="BExMPD2X55FFBVJ6CBUKNPROIOEU" localSheetId="5" hidden="1">#REF!</definedName>
    <definedName name="BExMPD2X55FFBVJ6CBUKNPROIOEU" localSheetId="10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4" hidden="1">#REF!</definedName>
    <definedName name="BExMPD2X55FFBVJ6CBUKNPROIOEU" localSheetId="9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7" hidden="1">#REF!</definedName>
    <definedName name="BExMPGZ848E38FUH1JBQN97DGWAT" localSheetId="5" hidden="1">#REF!</definedName>
    <definedName name="BExMPGZ848E38FUH1JBQN97DGWAT" localSheetId="10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4" hidden="1">#REF!</definedName>
    <definedName name="BExMPGZ848E38FUH1JBQN97DGWAT" localSheetId="9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7" hidden="1">#REF!</definedName>
    <definedName name="BExMPMTICOSMQENOFKQ18K0ZT4S8" localSheetId="5" hidden="1">#REF!</definedName>
    <definedName name="BExMPMTICOSMQENOFKQ18K0ZT4S8" localSheetId="10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4" hidden="1">#REF!</definedName>
    <definedName name="BExMPMTICOSMQENOFKQ18K0ZT4S8" localSheetId="9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7" hidden="1">#REF!</definedName>
    <definedName name="BExMPMZ07II0R4KGWQQ7PGS3RZS4" localSheetId="5" hidden="1">#REF!</definedName>
    <definedName name="BExMPMZ07II0R4KGWQQ7PGS3RZS4" localSheetId="10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4" hidden="1">#REF!</definedName>
    <definedName name="BExMPMZ07II0R4KGWQQ7PGS3RZS4" localSheetId="9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7" hidden="1">#REF!</definedName>
    <definedName name="BExMPOBH04JMDO6Z8DMSEJZM4ANN" localSheetId="5" hidden="1">#REF!</definedName>
    <definedName name="BExMPOBH04JMDO6Z8DMSEJZM4ANN" localSheetId="10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4" hidden="1">#REF!</definedName>
    <definedName name="BExMPOBH04JMDO6Z8DMSEJZM4ANN" localSheetId="9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7" hidden="1">#REF!</definedName>
    <definedName name="BExMPSD77XQ3HA6A4FZOJK8G2JP3" localSheetId="5" hidden="1">#REF!</definedName>
    <definedName name="BExMPSD77XQ3HA6A4FZOJK8G2JP3" localSheetId="10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4" hidden="1">#REF!</definedName>
    <definedName name="BExMPSD77XQ3HA6A4FZOJK8G2JP3" localSheetId="9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7" hidden="1">#REF!</definedName>
    <definedName name="BExMQ4I3Q7F0BMPHSFMFW9TZ87UD" localSheetId="5" hidden="1">#REF!</definedName>
    <definedName name="BExMQ4I3Q7F0BMPHSFMFW9TZ87UD" localSheetId="10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4" hidden="1">#REF!</definedName>
    <definedName name="BExMQ4I3Q7F0BMPHSFMFW9TZ87UD" localSheetId="9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7" hidden="1">#REF!</definedName>
    <definedName name="BExMQ4SWDWI4N16AZ0T5CJ6HH8WC" localSheetId="5" hidden="1">#REF!</definedName>
    <definedName name="BExMQ4SWDWI4N16AZ0T5CJ6HH8WC" localSheetId="10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4" hidden="1">#REF!</definedName>
    <definedName name="BExMQ4SWDWI4N16AZ0T5CJ6HH8WC" localSheetId="9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7" hidden="1">#REF!</definedName>
    <definedName name="BExMQ71WHW50GVX45JU951AGPLFQ" localSheetId="5" hidden="1">#REF!</definedName>
    <definedName name="BExMQ71WHW50GVX45JU951AGPLFQ" localSheetId="10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4" hidden="1">#REF!</definedName>
    <definedName name="BExMQ71WHW50GVX45JU951AGPLFQ" localSheetId="9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7" hidden="1">#REF!</definedName>
    <definedName name="BExMQGXSLPT4A6N47LE6FBVHWBOF" localSheetId="5" hidden="1">#REF!</definedName>
    <definedName name="BExMQGXSLPT4A6N47LE6FBVHWBOF" localSheetId="10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4" hidden="1">#REF!</definedName>
    <definedName name="BExMQGXSLPT4A6N47LE6FBVHWBOF" localSheetId="9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7" hidden="1">#REF!</definedName>
    <definedName name="BExMQNZGFHW75W9HWRCR0FEF0XF0" localSheetId="5" hidden="1">#REF!</definedName>
    <definedName name="BExMQNZGFHW75W9HWRCR0FEF0XF0" localSheetId="10" hidden="1">#REF!</definedName>
    <definedName name="BExMQNZGFHW75W9HWRCR0FEF0XF0" localSheetId="3" hidden="1">#REF!</definedName>
    <definedName name="BExMQNZGFHW75W9HWRCR0FEF0XF0" localSheetId="1" hidden="1">#REF!</definedName>
    <definedName name="BExMQNZGFHW75W9HWRCR0FEF0XF0" localSheetId="4" hidden="1">#REF!</definedName>
    <definedName name="BExMQNZGFHW75W9HWRCR0FEF0XF0" localSheetId="9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7" hidden="1">#REF!</definedName>
    <definedName name="BExMQRKVQPDFPD0WQUA9QND8OV7P" localSheetId="5" hidden="1">#REF!</definedName>
    <definedName name="BExMQRKVQPDFPD0WQUA9QND8OV7P" localSheetId="10" hidden="1">#REF!</definedName>
    <definedName name="BExMQRKVQPDFPD0WQUA9QND8OV7P" localSheetId="3" hidden="1">#REF!</definedName>
    <definedName name="BExMQRKVQPDFPD0WQUA9QND8OV7P" localSheetId="1" hidden="1">#REF!</definedName>
    <definedName name="BExMQRKVQPDFPD0WQUA9QND8OV7P" localSheetId="4" hidden="1">#REF!</definedName>
    <definedName name="BExMQRKVQPDFPD0WQUA9QND8OV7P" localSheetId="9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7" hidden="1">#REF!</definedName>
    <definedName name="BExMQSBR7PL4KLB1Q4961QO45Y4G" localSheetId="5" hidden="1">#REF!</definedName>
    <definedName name="BExMQSBR7PL4KLB1Q4961QO45Y4G" localSheetId="10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4" hidden="1">#REF!</definedName>
    <definedName name="BExMQSBR7PL4KLB1Q4961QO45Y4G" localSheetId="9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7" hidden="1">#REF!</definedName>
    <definedName name="BExMR1MA4I1X77714ZEPUVC8W398" localSheetId="5" hidden="1">#REF!</definedName>
    <definedName name="BExMR1MA4I1X77714ZEPUVC8W398" localSheetId="10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4" hidden="1">#REF!</definedName>
    <definedName name="BExMR1MA4I1X77714ZEPUVC8W398" localSheetId="9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7" hidden="1">#REF!</definedName>
    <definedName name="BExMR8YQHA7N77HGHY4Y6R30I3XT" localSheetId="5" hidden="1">#REF!</definedName>
    <definedName name="BExMR8YQHA7N77HGHY4Y6R30I3XT" localSheetId="10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4" hidden="1">#REF!</definedName>
    <definedName name="BExMR8YQHA7N77HGHY4Y6R30I3XT" localSheetId="9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7" hidden="1">#REF!</definedName>
    <definedName name="BExMRENOIARWRYOIVPDIEBVNRDO7" localSheetId="5" hidden="1">#REF!</definedName>
    <definedName name="BExMRENOIARWRYOIVPDIEBVNRDO7" localSheetId="10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4" hidden="1">#REF!</definedName>
    <definedName name="BExMRENOIARWRYOIVPDIEBVNRDO7" localSheetId="9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7" hidden="1">#REF!</definedName>
    <definedName name="BExMRF3SCIUZL945WMMDCT29MTLN" localSheetId="5" hidden="1">#REF!</definedName>
    <definedName name="BExMRF3SCIUZL945WMMDCT29MTLN" localSheetId="10" hidden="1">#REF!</definedName>
    <definedName name="BExMRF3SCIUZL945WMMDCT29MTLN" localSheetId="3" hidden="1">#REF!</definedName>
    <definedName name="BExMRF3SCIUZL945WMMDCT29MTLN" localSheetId="1" hidden="1">#REF!</definedName>
    <definedName name="BExMRF3SCIUZL945WMMDCT29MTLN" localSheetId="4" hidden="1">#REF!</definedName>
    <definedName name="BExMRF3SCIUZL945WMMDCT29MTLN" localSheetId="9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7" hidden="1">#REF!</definedName>
    <definedName name="BExMRRJNUMGRSDD5GGKKGEIZ6FTS" localSheetId="5" hidden="1">#REF!</definedName>
    <definedName name="BExMRRJNUMGRSDD5GGKKGEIZ6FTS" localSheetId="10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4" hidden="1">#REF!</definedName>
    <definedName name="BExMRRJNUMGRSDD5GGKKGEIZ6FTS" localSheetId="9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7" hidden="1">#REF!</definedName>
    <definedName name="BExMRU3ACIU0RD2BNWO55LH5U2BR" localSheetId="5" hidden="1">#REF!</definedName>
    <definedName name="BExMRU3ACIU0RD2BNWO55LH5U2BR" localSheetId="10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4" hidden="1">#REF!</definedName>
    <definedName name="BExMRU3ACIU0RD2BNWO55LH5U2BR" localSheetId="9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7" hidden="1">#REF!</definedName>
    <definedName name="BExMRWC9LD1LDAVIUQHQWIYMK129" localSheetId="5" hidden="1">#REF!</definedName>
    <definedName name="BExMRWC9LD1LDAVIUQHQWIYMK129" localSheetId="10" hidden="1">#REF!</definedName>
    <definedName name="BExMRWC9LD1LDAVIUQHQWIYMK129" localSheetId="3" hidden="1">#REF!</definedName>
    <definedName name="BExMRWC9LD1LDAVIUQHQWIYMK129" localSheetId="1" hidden="1">#REF!</definedName>
    <definedName name="BExMRWC9LD1LDAVIUQHQWIYMK129" localSheetId="4" hidden="1">#REF!</definedName>
    <definedName name="BExMRWC9LD1LDAVIUQHQWIYMK129" localSheetId="9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7" hidden="1">#REF!</definedName>
    <definedName name="BExMSBH3T898ERC4BT51ZURKDCH1" localSheetId="5" hidden="1">#REF!</definedName>
    <definedName name="BExMSBH3T898ERC4BT51ZURKDCH1" localSheetId="10" hidden="1">#REF!</definedName>
    <definedName name="BExMSBH3T898ERC4BT51ZURKDCH1" localSheetId="3" hidden="1">#REF!</definedName>
    <definedName name="BExMSBH3T898ERC4BT51ZURKDCH1" localSheetId="1" hidden="1">#REF!</definedName>
    <definedName name="BExMSBH3T898ERC4BT51ZURKDCH1" localSheetId="4" hidden="1">#REF!</definedName>
    <definedName name="BExMSBH3T898ERC4BT51ZURKDCH1" localSheetId="9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7" hidden="1">#REF!</definedName>
    <definedName name="BExMSQRCC40AP8BDUPL2I2DNC210" localSheetId="5" hidden="1">#REF!</definedName>
    <definedName name="BExMSQRCC40AP8BDUPL2I2DNC210" localSheetId="10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4" hidden="1">#REF!</definedName>
    <definedName name="BExMSQRCC40AP8BDUPL2I2DNC210" localSheetId="9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7" hidden="1">#REF!</definedName>
    <definedName name="BExO4J9LR712G00TVA82VNTG8O7H" localSheetId="5" hidden="1">#REF!</definedName>
    <definedName name="BExO4J9LR712G00TVA82VNTG8O7H" localSheetId="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4" hidden="1">#REF!</definedName>
    <definedName name="BExO4J9LR712G00TVA82VNTG8O7H" localSheetId="9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7" hidden="1">#REF!</definedName>
    <definedName name="BExO55G2KVZ7MIJ30N827CLH0I2A" localSheetId="5" hidden="1">#REF!</definedName>
    <definedName name="BExO55G2KVZ7MIJ30N827CLH0I2A" localSheetId="10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4" hidden="1">#REF!</definedName>
    <definedName name="BExO55G2KVZ7MIJ30N827CLH0I2A" localSheetId="9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7" hidden="1">#REF!</definedName>
    <definedName name="BExO5A8PZD9EUHC5CMPU6N3SQ15L" localSheetId="5" hidden="1">#REF!</definedName>
    <definedName name="BExO5A8PZD9EUHC5CMPU6N3SQ15L" localSheetId="10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4" hidden="1">#REF!</definedName>
    <definedName name="BExO5A8PZD9EUHC5CMPU6N3SQ15L" localSheetId="9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7" hidden="1">#REF!</definedName>
    <definedName name="BExO5XMAHL7CY3X0B1OPKZ28DCJ5" localSheetId="5" hidden="1">#REF!</definedName>
    <definedName name="BExO5XMAHL7CY3X0B1OPKZ28DCJ5" localSheetId="10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4" hidden="1">#REF!</definedName>
    <definedName name="BExO5XMAHL7CY3X0B1OPKZ28DCJ5" localSheetId="9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7" hidden="1">#REF!</definedName>
    <definedName name="BExO66LZJKY4PTQVREELI6POS4AY" localSheetId="5" hidden="1">#REF!</definedName>
    <definedName name="BExO66LZJKY4PTQVREELI6POS4AY" localSheetId="10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4" hidden="1">#REF!</definedName>
    <definedName name="BExO66LZJKY4PTQVREELI6POS4AY" localSheetId="9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7" hidden="1">#REF!</definedName>
    <definedName name="BExO6LLHCYTF7CIVHKAO0NMET14Q" localSheetId="5" hidden="1">#REF!</definedName>
    <definedName name="BExO6LLHCYTF7CIVHKAO0NMET14Q" localSheetId="10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4" hidden="1">#REF!</definedName>
    <definedName name="BExO6LLHCYTF7CIVHKAO0NMET14Q" localSheetId="9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7" hidden="1">#REF!</definedName>
    <definedName name="BExO6NOZIPWELHV0XX25APL9UNOP" localSheetId="5" hidden="1">#REF!</definedName>
    <definedName name="BExO6NOZIPWELHV0XX25APL9UNOP" localSheetId="10" hidden="1">#REF!</definedName>
    <definedName name="BExO6NOZIPWELHV0XX25APL9UNOP" localSheetId="3" hidden="1">#REF!</definedName>
    <definedName name="BExO6NOZIPWELHV0XX25APL9UNOP" localSheetId="1" hidden="1">#REF!</definedName>
    <definedName name="BExO6NOZIPWELHV0XX25APL9UNOP" localSheetId="4" hidden="1">#REF!</definedName>
    <definedName name="BExO6NOZIPWELHV0XX25APL9UNOP" localSheetId="9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7" hidden="1">#REF!</definedName>
    <definedName name="BExO71MMHEBC11LG4HXDEQNHOII2" localSheetId="5" hidden="1">#REF!</definedName>
    <definedName name="BExO71MMHEBC11LG4HXDEQNHOII2" localSheetId="10" hidden="1">#REF!</definedName>
    <definedName name="BExO71MMHEBC11LG4HXDEQNHOII2" localSheetId="3" hidden="1">#REF!</definedName>
    <definedName name="BExO71MMHEBC11LG4HXDEQNHOII2" localSheetId="1" hidden="1">#REF!</definedName>
    <definedName name="BExO71MMHEBC11LG4HXDEQNHOII2" localSheetId="4" hidden="1">#REF!</definedName>
    <definedName name="BExO71MMHEBC11LG4HXDEQNHOII2" localSheetId="9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7" hidden="1">#REF!</definedName>
    <definedName name="BExO71S28H4XYOYYLAXOO93QV4TF" localSheetId="5" hidden="1">#REF!</definedName>
    <definedName name="BExO71S28H4XYOYYLAXOO93QV4TF" localSheetId="10" hidden="1">#REF!</definedName>
    <definedName name="BExO71S28H4XYOYYLAXOO93QV4TF" localSheetId="3" hidden="1">#REF!</definedName>
    <definedName name="BExO71S28H4XYOYYLAXOO93QV4TF" localSheetId="1" hidden="1">#REF!</definedName>
    <definedName name="BExO71S28H4XYOYYLAXOO93QV4TF" localSheetId="4" hidden="1">#REF!</definedName>
    <definedName name="BExO71S28H4XYOYYLAXOO93QV4TF" localSheetId="9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7" hidden="1">#REF!</definedName>
    <definedName name="BExO7BIP1737MIY7S6K4XYMTIO95" localSheetId="5" hidden="1">#REF!</definedName>
    <definedName name="BExO7BIP1737MIY7S6K4XYMTIO95" localSheetId="10" hidden="1">#REF!</definedName>
    <definedName name="BExO7BIP1737MIY7S6K4XYMTIO95" localSheetId="3" hidden="1">#REF!</definedName>
    <definedName name="BExO7BIP1737MIY7S6K4XYMTIO95" localSheetId="1" hidden="1">#REF!</definedName>
    <definedName name="BExO7BIP1737MIY7S6K4XYMTIO95" localSheetId="4" hidden="1">#REF!</definedName>
    <definedName name="BExO7BIP1737MIY7S6K4XYMTIO95" localSheetId="9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7" hidden="1">#REF!</definedName>
    <definedName name="BExO7OUQS3XTUQ2LDKGQ8AAQ3OJJ" localSheetId="5" hidden="1">#REF!</definedName>
    <definedName name="BExO7OUQS3XTUQ2LDKGQ8AAQ3OJJ" localSheetId="10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4" hidden="1">#REF!</definedName>
    <definedName name="BExO7OUQS3XTUQ2LDKGQ8AAQ3OJJ" localSheetId="9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7" hidden="1">#REF!</definedName>
    <definedName name="BExO85HMYXZJ7SONWBKKIAXMCI3C" localSheetId="5" hidden="1">#REF!</definedName>
    <definedName name="BExO85HMYXZJ7SONWBKKIAXMCI3C" localSheetId="10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4" hidden="1">#REF!</definedName>
    <definedName name="BExO85HMYXZJ7SONWBKKIAXMCI3C" localSheetId="9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7" hidden="1">#REF!</definedName>
    <definedName name="BExO863922O4PBGQMUNEQKGN3K96" localSheetId="5" hidden="1">#REF!</definedName>
    <definedName name="BExO863922O4PBGQMUNEQKGN3K96" localSheetId="10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4" hidden="1">#REF!</definedName>
    <definedName name="BExO863922O4PBGQMUNEQKGN3K96" localSheetId="9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7" hidden="1">#REF!</definedName>
    <definedName name="BExO89ZIOXN0HOKHY24F7HDZ87UT" localSheetId="5" hidden="1">#REF!</definedName>
    <definedName name="BExO89ZIOXN0HOKHY24F7HDZ87UT" localSheetId="10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4" hidden="1">#REF!</definedName>
    <definedName name="BExO89ZIOXN0HOKHY24F7HDZ87UT" localSheetId="9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7" hidden="1">#REF!</definedName>
    <definedName name="BExO8A4SWOKD9WI5E6DITCL3LZZC" localSheetId="5" hidden="1">#REF!</definedName>
    <definedName name="BExO8A4SWOKD9WI5E6DITCL3LZZC" localSheetId="10" hidden="1">#REF!</definedName>
    <definedName name="BExO8A4SWOKD9WI5E6DITCL3LZZC" localSheetId="3" hidden="1">#REF!</definedName>
    <definedName name="BExO8A4SWOKD9WI5E6DITCL3LZZC" localSheetId="1" hidden="1">#REF!</definedName>
    <definedName name="BExO8A4SWOKD9WI5E6DITCL3LZZC" localSheetId="4" hidden="1">#REF!</definedName>
    <definedName name="BExO8A4SWOKD9WI5E6DITCL3LZZC" localSheetId="9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7" hidden="1">#REF!</definedName>
    <definedName name="BExO8CDTBCABLEUD6PE2UM2EZ6C4" localSheetId="5" hidden="1">#REF!</definedName>
    <definedName name="BExO8CDTBCABLEUD6PE2UM2EZ6C4" localSheetId="10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4" hidden="1">#REF!</definedName>
    <definedName name="BExO8CDTBCABLEUD6PE2UM2EZ6C4" localSheetId="9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7" hidden="1">#REF!</definedName>
    <definedName name="BExO8UTAGQWDBQZEEF4HUNMLQCVU" localSheetId="5" hidden="1">#REF!</definedName>
    <definedName name="BExO8UTAGQWDBQZEEF4HUNMLQCVU" localSheetId="10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4" hidden="1">#REF!</definedName>
    <definedName name="BExO8UTAGQWDBQZEEF4HUNMLQCVU" localSheetId="9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7" hidden="1">#REF!</definedName>
    <definedName name="BExO937E20IHMGQOZMECL3VZC7OX" localSheetId="5" hidden="1">#REF!</definedName>
    <definedName name="BExO937E20IHMGQOZMECL3VZC7OX" localSheetId="10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4" hidden="1">#REF!</definedName>
    <definedName name="BExO937E20IHMGQOZMECL3VZC7OX" localSheetId="9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7" hidden="1">#REF!</definedName>
    <definedName name="BExO94UTJKQQ7TJTTJRTSR70YVJC" localSheetId="5" hidden="1">#REF!</definedName>
    <definedName name="BExO94UTJKQQ7TJTTJRTSR70YVJC" localSheetId="10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4" hidden="1">#REF!</definedName>
    <definedName name="BExO94UTJKQQ7TJTTJRTSR70YVJC" localSheetId="9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7" hidden="1">#REF!</definedName>
    <definedName name="BExO9EALFB2R8VULHML1AVRPHME0" localSheetId="5" hidden="1">#REF!</definedName>
    <definedName name="BExO9EALFB2R8VULHML1AVRPHME0" localSheetId="10" hidden="1">#REF!</definedName>
    <definedName name="BExO9EALFB2R8VULHML1AVRPHME0" localSheetId="3" hidden="1">#REF!</definedName>
    <definedName name="BExO9EALFB2R8VULHML1AVRPHME0" localSheetId="1" hidden="1">#REF!</definedName>
    <definedName name="BExO9EALFB2R8VULHML1AVRPHME0" localSheetId="4" hidden="1">#REF!</definedName>
    <definedName name="BExO9EALFB2R8VULHML1AVRPHME0" localSheetId="9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7" hidden="1">#REF!</definedName>
    <definedName name="BExO9J3A438976RXIUX5U9SU5T55" localSheetId="5" hidden="1">#REF!</definedName>
    <definedName name="BExO9J3A438976RXIUX5U9SU5T55" localSheetId="10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4" hidden="1">#REF!</definedName>
    <definedName name="BExO9J3A438976RXIUX5U9SU5T55" localSheetId="9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7" hidden="1">#REF!</definedName>
    <definedName name="BExO9RS5RXFJ1911HL3CCK6M74EP" localSheetId="5" hidden="1">#REF!</definedName>
    <definedName name="BExO9RS5RXFJ1911HL3CCK6M74EP" localSheetId="10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4" hidden="1">#REF!</definedName>
    <definedName name="BExO9RS5RXFJ1911HL3CCK6M74EP" localSheetId="9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7" hidden="1">#REF!</definedName>
    <definedName name="BExO9SDRI1M6KMHXSG3AE5L0F2U3" localSheetId="5" hidden="1">#REF!</definedName>
    <definedName name="BExO9SDRI1M6KMHXSG3AE5L0F2U3" localSheetId="10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4" hidden="1">#REF!</definedName>
    <definedName name="BExO9SDRI1M6KMHXSG3AE5L0F2U3" localSheetId="9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7" hidden="1">#REF!</definedName>
    <definedName name="BExO9US253B9UNAYT7DWLMK2BO44" localSheetId="5" hidden="1">#REF!</definedName>
    <definedName name="BExO9US253B9UNAYT7DWLMK2BO44" localSheetId="10" hidden="1">#REF!</definedName>
    <definedName name="BExO9US253B9UNAYT7DWLMK2BO44" localSheetId="3" hidden="1">#REF!</definedName>
    <definedName name="BExO9US253B9UNAYT7DWLMK2BO44" localSheetId="1" hidden="1">#REF!</definedName>
    <definedName name="BExO9US253B9UNAYT7DWLMK2BO44" localSheetId="4" hidden="1">#REF!</definedName>
    <definedName name="BExO9US253B9UNAYT7DWLMK2BO44" localSheetId="9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7" hidden="1">#REF!</definedName>
    <definedName name="BExO9V2U2YXAY904GYYGU6TD8Y7M" localSheetId="5" hidden="1">#REF!</definedName>
    <definedName name="BExO9V2U2YXAY904GYYGU6TD8Y7M" localSheetId="10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4" hidden="1">#REF!</definedName>
    <definedName name="BExO9V2U2YXAY904GYYGU6TD8Y7M" localSheetId="9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7" hidden="1">#REF!</definedName>
    <definedName name="BExOAAIG18X4V98C7122L5F65P5C" localSheetId="5" hidden="1">#REF!</definedName>
    <definedName name="BExOAAIG18X4V98C7122L5F65P5C" localSheetId="10" hidden="1">#REF!</definedName>
    <definedName name="BExOAAIG18X4V98C7122L5F65P5C" localSheetId="3" hidden="1">#REF!</definedName>
    <definedName name="BExOAAIG18X4V98C7122L5F65P5C" localSheetId="1" hidden="1">#REF!</definedName>
    <definedName name="BExOAAIG18X4V98C7122L5F65P5C" localSheetId="4" hidden="1">#REF!</definedName>
    <definedName name="BExOAAIG18X4V98C7122L5F65P5C" localSheetId="9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7" hidden="1">#REF!</definedName>
    <definedName name="BExOAQ3GKCT7YZW1EMVU3EILSZL2" localSheetId="5" hidden="1">#REF!</definedName>
    <definedName name="BExOAQ3GKCT7YZW1EMVU3EILSZL2" localSheetId="10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4" hidden="1">#REF!</definedName>
    <definedName name="BExOAQ3GKCT7YZW1EMVU3EILSZL2" localSheetId="9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7" hidden="1">#REF!</definedName>
    <definedName name="BExOATZQ6SF8DASYLBQ0Z6D2WPSC" localSheetId="5" hidden="1">#REF!</definedName>
    <definedName name="BExOATZQ6SF8DASYLBQ0Z6D2WPSC" localSheetId="10" hidden="1">#REF!</definedName>
    <definedName name="BExOATZQ6SF8DASYLBQ0Z6D2WPSC" localSheetId="3" hidden="1">#REF!</definedName>
    <definedName name="BExOATZQ6SF8DASYLBQ0Z6D2WPSC" localSheetId="1" hidden="1">#REF!</definedName>
    <definedName name="BExOATZQ6SF8DASYLBQ0Z6D2WPSC" localSheetId="4" hidden="1">#REF!</definedName>
    <definedName name="BExOATZQ6SF8DASYLBQ0Z6D2WPSC" localSheetId="9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7" hidden="1">#REF!</definedName>
    <definedName name="BExOB9KT2THGV4SPLDVFTFXS4B14" localSheetId="5" hidden="1">#REF!</definedName>
    <definedName name="BExOB9KT2THGV4SPLDVFTFXS4B14" localSheetId="10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4" hidden="1">#REF!</definedName>
    <definedName name="BExOB9KT2THGV4SPLDVFTFXS4B14" localSheetId="9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7" hidden="1">#REF!</definedName>
    <definedName name="BExOBEZ0IE2WBEYY3D3CMRI72N1K" localSheetId="5" hidden="1">#REF!</definedName>
    <definedName name="BExOBEZ0IE2WBEYY3D3CMRI72N1K" localSheetId="10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4" hidden="1">#REF!</definedName>
    <definedName name="BExOBEZ0IE2WBEYY3D3CMRI72N1K" localSheetId="9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7" hidden="1">#REF!</definedName>
    <definedName name="BExOBF9TFH4NSBTR7JD2Q1165NIU" localSheetId="5" hidden="1">#REF!</definedName>
    <definedName name="BExOBF9TFH4NSBTR7JD2Q1165NIU" localSheetId="10" hidden="1">#REF!</definedName>
    <definedName name="BExOBF9TFH4NSBTR7JD2Q1165NIU" localSheetId="3" hidden="1">#REF!</definedName>
    <definedName name="BExOBF9TFH4NSBTR7JD2Q1165NIU" localSheetId="1" hidden="1">#REF!</definedName>
    <definedName name="BExOBF9TFH4NSBTR7JD2Q1165NIU" localSheetId="4" hidden="1">#REF!</definedName>
    <definedName name="BExOBF9TFH4NSBTR7JD2Q1165NIU" localSheetId="9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7" hidden="1">#REF!</definedName>
    <definedName name="BExOBIPU8760ITY0C8N27XZ3KWEF" localSheetId="5" hidden="1">#REF!</definedName>
    <definedName name="BExOBIPU8760ITY0C8N27XZ3KWEF" localSheetId="10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4" hidden="1">#REF!</definedName>
    <definedName name="BExOBIPU8760ITY0C8N27XZ3KWEF" localSheetId="9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7" hidden="1">#REF!</definedName>
    <definedName name="BExOBM0I5L0MZ1G4H9MGMD87SBMZ" localSheetId="5" hidden="1">#REF!</definedName>
    <definedName name="BExOBM0I5L0MZ1G4H9MGMD87SBMZ" localSheetId="10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4" hidden="1">#REF!</definedName>
    <definedName name="BExOBM0I5L0MZ1G4H9MGMD87SBMZ" localSheetId="9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7" hidden="1">#REF!</definedName>
    <definedName name="BExOBOUXMP88KJY2BX2JLUJH5N0K" localSheetId="5" hidden="1">#REF!</definedName>
    <definedName name="BExOBOUXMP88KJY2BX2JLUJH5N0K" localSheetId="10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4" hidden="1">#REF!</definedName>
    <definedName name="BExOBOUXMP88KJY2BX2JLUJH5N0K" localSheetId="9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7" hidden="1">#REF!</definedName>
    <definedName name="BExOBP0FKQ4SVR59FB48UNLKCOR6" localSheetId="5" hidden="1">#REF!</definedName>
    <definedName name="BExOBP0FKQ4SVR59FB48UNLKCOR6" localSheetId="10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4" hidden="1">#REF!</definedName>
    <definedName name="BExOBP0FKQ4SVR59FB48UNLKCOR6" localSheetId="9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7" hidden="1">#REF!</definedName>
    <definedName name="BExOBTNR0XX9V82O76VVWUQABHT8" localSheetId="5" hidden="1">#REF!</definedName>
    <definedName name="BExOBTNR0XX9V82O76VVWUQABHT8" localSheetId="10" hidden="1">#REF!</definedName>
    <definedName name="BExOBTNR0XX9V82O76VVWUQABHT8" localSheetId="3" hidden="1">#REF!</definedName>
    <definedName name="BExOBTNR0XX9V82O76VVWUQABHT8" localSheetId="1" hidden="1">#REF!</definedName>
    <definedName name="BExOBTNR0XX9V82O76VVWUQABHT8" localSheetId="4" hidden="1">#REF!</definedName>
    <definedName name="BExOBTNR0XX9V82O76VVWUQABHT8" localSheetId="9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7" hidden="1">#REF!</definedName>
    <definedName name="BExOBYAVUCQ0IGM0Y6A75QHP0Q1A" localSheetId="5" hidden="1">#REF!</definedName>
    <definedName name="BExOBYAVUCQ0IGM0Y6A75QHP0Q1A" localSheetId="10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4" hidden="1">#REF!</definedName>
    <definedName name="BExOBYAVUCQ0IGM0Y6A75QHP0Q1A" localSheetId="9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7" hidden="1">#REF!</definedName>
    <definedName name="BExOC3UEHB1CZNINSQHZANWJYKR8" localSheetId="5" hidden="1">#REF!</definedName>
    <definedName name="BExOC3UEHB1CZNINSQHZANWJYKR8" localSheetId="10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4" hidden="1">#REF!</definedName>
    <definedName name="BExOC3UEHB1CZNINSQHZANWJYKR8" localSheetId="9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7" hidden="1">#REF!</definedName>
    <definedName name="BExOCBSF3XGO9YJ23LX2H78VOUR7" localSheetId="5" hidden="1">#REF!</definedName>
    <definedName name="BExOCBSF3XGO9YJ23LX2H78VOUR7" localSheetId="10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4" hidden="1">#REF!</definedName>
    <definedName name="BExOCBSF3XGO9YJ23LX2H78VOUR7" localSheetId="9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7" hidden="1">#REF!</definedName>
    <definedName name="BExOCEHJCLIUR23CB4TC9OEFJGFX" localSheetId="5" hidden="1">#REF!</definedName>
    <definedName name="BExOCEHJCLIUR23CB4TC9OEFJGFX" localSheetId="10" hidden="1">#REF!</definedName>
    <definedName name="BExOCEHJCLIUR23CB4TC9OEFJGFX" localSheetId="3" hidden="1">#REF!</definedName>
    <definedName name="BExOCEHJCLIUR23CB4TC9OEFJGFX" localSheetId="1" hidden="1">#REF!</definedName>
    <definedName name="BExOCEHJCLIUR23CB4TC9OEFJGFX" localSheetId="4" hidden="1">#REF!</definedName>
    <definedName name="BExOCEHJCLIUR23CB4TC9OEFJGFX" localSheetId="9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7" hidden="1">#REF!</definedName>
    <definedName name="BExOCKXFMOW6WPFEVX1I7R7FNDSS" localSheetId="5" hidden="1">#REF!</definedName>
    <definedName name="BExOCKXFMOW6WPFEVX1I7R7FNDSS" localSheetId="10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4" hidden="1">#REF!</definedName>
    <definedName name="BExOCKXFMOW6WPFEVX1I7R7FNDSS" localSheetId="9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7" hidden="1">#REF!</definedName>
    <definedName name="BExOCM4L30L6FV3N2PR4O6X8WY2M" localSheetId="5" hidden="1">#REF!</definedName>
    <definedName name="BExOCM4L30L6FV3N2PR4O6X8WY2M" localSheetId="10" hidden="1">#REF!</definedName>
    <definedName name="BExOCM4L30L6FV3N2PR4O6X8WY2M" localSheetId="3" hidden="1">#REF!</definedName>
    <definedName name="BExOCM4L30L6FV3N2PR4O6X8WY2M" localSheetId="1" hidden="1">#REF!</definedName>
    <definedName name="BExOCM4L30L6FV3N2PR4O6X8WY2M" localSheetId="4" hidden="1">#REF!</definedName>
    <definedName name="BExOCM4L30L6FV3N2PR4O6X8WY2M" localSheetId="9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7" hidden="1">#REF!</definedName>
    <definedName name="BExOCYEXOB95DH5NOB0M5NOYX398" localSheetId="5" hidden="1">#REF!</definedName>
    <definedName name="BExOCYEXOB95DH5NOB0M5NOYX398" localSheetId="10" hidden="1">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4" hidden="1">#REF!</definedName>
    <definedName name="BExOCYEXOB95DH5NOB0M5NOYX398" localSheetId="9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7" hidden="1">#REF!</definedName>
    <definedName name="BExOD4ERMDMFD8X1016N4EXOUR0S" localSheetId="5" hidden="1">#REF!</definedName>
    <definedName name="BExOD4ERMDMFD8X1016N4EXOUR0S" localSheetId="10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4" hidden="1">#REF!</definedName>
    <definedName name="BExOD4ERMDMFD8X1016N4EXOUR0S" localSheetId="9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7" hidden="1">#REF!</definedName>
    <definedName name="BExOD55RS7BQUHRQ6H3USVGKR0P7" localSheetId="5" hidden="1">#REF!</definedName>
    <definedName name="BExOD55RS7BQUHRQ6H3USVGKR0P7" localSheetId="10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4" hidden="1">#REF!</definedName>
    <definedName name="BExOD55RS7BQUHRQ6H3USVGKR0P7" localSheetId="9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7" hidden="1">#REF!</definedName>
    <definedName name="BExODEWDDEABM4ZY3XREJIBZ8IVP" localSheetId="5" hidden="1">#REF!</definedName>
    <definedName name="BExODEWDDEABM4ZY3XREJIBZ8IVP" localSheetId="10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4" hidden="1">#REF!</definedName>
    <definedName name="BExODEWDDEABM4ZY3XREJIBZ8IVP" localSheetId="9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7" hidden="1">#REF!</definedName>
    <definedName name="BExODICDVVLFKWA22B3L0CKKTAZA" localSheetId="5" hidden="1">#REF!</definedName>
    <definedName name="BExODICDVVLFKWA22B3L0CKKTAZA" localSheetId="10" hidden="1">#REF!</definedName>
    <definedName name="BExODICDVVLFKWA22B3L0CKKTAZA" localSheetId="3" hidden="1">#REF!</definedName>
    <definedName name="BExODICDVVLFKWA22B3L0CKKTAZA" localSheetId="1" hidden="1">#REF!</definedName>
    <definedName name="BExODICDVVLFKWA22B3L0CKKTAZA" localSheetId="4" hidden="1">#REF!</definedName>
    <definedName name="BExODICDVVLFKWA22B3L0CKKTAZA" localSheetId="9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7" hidden="1">#REF!</definedName>
    <definedName name="BExODZFEIWV26E8RFU7XQYX1J458" localSheetId="5" hidden="1">#REF!</definedName>
    <definedName name="BExODZFEIWV26E8RFU7XQYX1J458" localSheetId="10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4" hidden="1">#REF!</definedName>
    <definedName name="BExODZFEIWV26E8RFU7XQYX1J458" localSheetId="9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7" hidden="1">#REF!</definedName>
    <definedName name="BExOE0S111KPTELH26PPXE94J3GJ" localSheetId="5" hidden="1">#REF!</definedName>
    <definedName name="BExOE0S111KPTELH26PPXE94J3GJ" localSheetId="10" hidden="1">#REF!</definedName>
    <definedName name="BExOE0S111KPTELH26PPXE94J3GJ" localSheetId="3" hidden="1">#REF!</definedName>
    <definedName name="BExOE0S111KPTELH26PPXE94J3GJ" localSheetId="1" hidden="1">#REF!</definedName>
    <definedName name="BExOE0S111KPTELH26PPXE94J3GJ" localSheetId="4" hidden="1">#REF!</definedName>
    <definedName name="BExOE0S111KPTELH26PPXE94J3GJ" localSheetId="9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7" hidden="1">#REF!</definedName>
    <definedName name="BExOE5KH3JKKPZO401YAB3A11G1U" localSheetId="5" hidden="1">#REF!</definedName>
    <definedName name="BExOE5KH3JKKPZO401YAB3A11G1U" localSheetId="10" hidden="1">#REF!</definedName>
    <definedName name="BExOE5KH3JKKPZO401YAB3A11G1U" localSheetId="3" hidden="1">#REF!</definedName>
    <definedName name="BExOE5KH3JKKPZO401YAB3A11G1U" localSheetId="1" hidden="1">#REF!</definedName>
    <definedName name="BExOE5KH3JKKPZO401YAB3A11G1U" localSheetId="4" hidden="1">#REF!</definedName>
    <definedName name="BExOE5KH3JKKPZO401YAB3A11G1U" localSheetId="9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7" hidden="1">#REF!</definedName>
    <definedName name="BExOEBKG55EROA2VL360A06LKASE" localSheetId="5" hidden="1">#REF!</definedName>
    <definedName name="BExOEBKG55EROA2VL360A06LKASE" localSheetId="10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4" hidden="1">#REF!</definedName>
    <definedName name="BExOEBKG55EROA2VL360A06LKASE" localSheetId="9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7" hidden="1">#REF!</definedName>
    <definedName name="BExOEFWUBETCPIYF89P9SBDOI3X5" localSheetId="5" hidden="1">#REF!</definedName>
    <definedName name="BExOEFWUBETCPIYF89P9SBDOI3X5" localSheetId="10" hidden="1">#REF!</definedName>
    <definedName name="BExOEFWUBETCPIYF89P9SBDOI3X5" localSheetId="3" hidden="1">#REF!</definedName>
    <definedName name="BExOEFWUBETCPIYF89P9SBDOI3X5" localSheetId="1" hidden="1">#REF!</definedName>
    <definedName name="BExOEFWUBETCPIYF89P9SBDOI3X5" localSheetId="4" hidden="1">#REF!</definedName>
    <definedName name="BExOEFWUBETCPIYF89P9SBDOI3X5" localSheetId="9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7" hidden="1">#REF!</definedName>
    <definedName name="BExOEL08MN74RQKVY0P43PFHPTVB" localSheetId="5" hidden="1">#REF!</definedName>
    <definedName name="BExOEL08MN74RQKVY0P43PFHPTVB" localSheetId="10" hidden="1">#REF!</definedName>
    <definedName name="BExOEL08MN74RQKVY0P43PFHPTVB" localSheetId="3" hidden="1">#REF!</definedName>
    <definedName name="BExOEL08MN74RQKVY0P43PFHPTVB" localSheetId="1" hidden="1">#REF!</definedName>
    <definedName name="BExOEL08MN74RQKVY0P43PFHPTVB" localSheetId="4" hidden="1">#REF!</definedName>
    <definedName name="BExOEL08MN74RQKVY0P43PFHPTVB" localSheetId="9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7" hidden="1">#REF!</definedName>
    <definedName name="BExOERG5LWXYYEN1DY1H2FWRJS9T" localSheetId="5" hidden="1">#REF!</definedName>
    <definedName name="BExOERG5LWXYYEN1DY1H2FWRJS9T" localSheetId="10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4" hidden="1">#REF!</definedName>
    <definedName name="BExOERG5LWXYYEN1DY1H2FWRJS9T" localSheetId="9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7" hidden="1">#REF!</definedName>
    <definedName name="BExOEV1S6JJVO5PP4BZ20SNGZR7D" localSheetId="5" hidden="1">#REF!</definedName>
    <definedName name="BExOEV1S6JJVO5PP4BZ20SNGZR7D" localSheetId="10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4" hidden="1">#REF!</definedName>
    <definedName name="BExOEV1S6JJVO5PP4BZ20SNGZR7D" localSheetId="9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7" hidden="1">#REF!</definedName>
    <definedName name="BExOEVNDLRXW33RF3AMMCDLTLROJ" localSheetId="5" hidden="1">#REF!</definedName>
    <definedName name="BExOEVNDLRXW33RF3AMMCDLTLROJ" localSheetId="10" hidden="1">#REF!</definedName>
    <definedName name="BExOEVNDLRXW33RF3AMMCDLTLROJ" localSheetId="3" hidden="1">#REF!</definedName>
    <definedName name="BExOEVNDLRXW33RF3AMMCDLTLROJ" localSheetId="1" hidden="1">#REF!</definedName>
    <definedName name="BExOEVNDLRXW33RF3AMMCDLTLROJ" localSheetId="4" hidden="1">#REF!</definedName>
    <definedName name="BExOEVNDLRXW33RF3AMMCDLTLROJ" localSheetId="9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7" hidden="1">#REF!</definedName>
    <definedName name="BExOEZOXV3VXUB6VGSS85GXATYAC" localSheetId="5" hidden="1">#REF!</definedName>
    <definedName name="BExOEZOXV3VXUB6VGSS85GXATYAC" localSheetId="10" hidden="1">#REF!</definedName>
    <definedName name="BExOEZOXV3VXUB6VGSS85GXATYAC" localSheetId="3" hidden="1">#REF!</definedName>
    <definedName name="BExOEZOXV3VXUB6VGSS85GXATYAC" localSheetId="1" hidden="1">#REF!</definedName>
    <definedName name="BExOEZOXV3VXUB6VGSS85GXATYAC" localSheetId="4" hidden="1">#REF!</definedName>
    <definedName name="BExOEZOXV3VXUB6VGSS85GXATYAC" localSheetId="9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7" hidden="1">#REF!</definedName>
    <definedName name="BExOFDBSAZV60157PIDWCSSUN3MJ" localSheetId="5" hidden="1">#REF!</definedName>
    <definedName name="BExOFDBSAZV60157PIDWCSSUN3MJ" localSheetId="10" hidden="1">#REF!</definedName>
    <definedName name="BExOFDBSAZV60157PIDWCSSUN3MJ" localSheetId="3" hidden="1">#REF!</definedName>
    <definedName name="BExOFDBSAZV60157PIDWCSSUN3MJ" localSheetId="1" hidden="1">#REF!</definedName>
    <definedName name="BExOFDBSAZV60157PIDWCSSUN3MJ" localSheetId="4" hidden="1">#REF!</definedName>
    <definedName name="BExOFDBSAZV60157PIDWCSSUN3MJ" localSheetId="9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7" hidden="1">#REF!</definedName>
    <definedName name="BExOFEDNCYI2TPTMQ8SJN3AW4YMF" localSheetId="5" hidden="1">#REF!</definedName>
    <definedName name="BExOFEDNCYI2TPTMQ8SJN3AW4YMF" localSheetId="10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4" hidden="1">#REF!</definedName>
    <definedName name="BExOFEDNCYI2TPTMQ8SJN3AW4YMF" localSheetId="9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7" hidden="1">#REF!</definedName>
    <definedName name="BExOFVLXVD6RVHSQO8KZOOACSV24" localSheetId="5" hidden="1">#REF!</definedName>
    <definedName name="BExOFVLXVD6RVHSQO8KZOOACSV24" localSheetId="10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4" hidden="1">#REF!</definedName>
    <definedName name="BExOFVLXVD6RVHSQO8KZOOACSV24" localSheetId="9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7" hidden="1">#REF!</definedName>
    <definedName name="BExOG2SW3XOGP9VAPQ3THV3VWV12" localSheetId="5" hidden="1">#REF!</definedName>
    <definedName name="BExOG2SW3XOGP9VAPQ3THV3VWV12" localSheetId="10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4" hidden="1">#REF!</definedName>
    <definedName name="BExOG2SW3XOGP9VAPQ3THV3VWV12" localSheetId="9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7" hidden="1">#REF!</definedName>
    <definedName name="BExOG45J81K4OPA40KW5VQU54KY3" localSheetId="5" hidden="1">#REF!</definedName>
    <definedName name="BExOG45J81K4OPA40KW5VQU54KY3" localSheetId="10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4" hidden="1">#REF!</definedName>
    <definedName name="BExOG45J81K4OPA40KW5VQU54KY3" localSheetId="9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7" hidden="1">#REF!</definedName>
    <definedName name="BExOGFE2SCL8HHT4DFAXKLUTJZOG" localSheetId="5" hidden="1">#REF!</definedName>
    <definedName name="BExOGFE2SCL8HHT4DFAXKLUTJZOG" localSheetId="10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4" hidden="1">#REF!</definedName>
    <definedName name="BExOGFE2SCL8HHT4DFAXKLUTJZOG" localSheetId="9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7" hidden="1">#REF!</definedName>
    <definedName name="BExOGH1IMADJCZMFDE6NMBBKO558" localSheetId="5" hidden="1">#REF!</definedName>
    <definedName name="BExOGH1IMADJCZMFDE6NMBBKO558" localSheetId="10" hidden="1">#REF!</definedName>
    <definedName name="BExOGH1IMADJCZMFDE6NMBBKO558" localSheetId="3" hidden="1">#REF!</definedName>
    <definedName name="BExOGH1IMADJCZMFDE6NMBBKO558" localSheetId="1" hidden="1">#REF!</definedName>
    <definedName name="BExOGH1IMADJCZMFDE6NMBBKO558" localSheetId="4" hidden="1">#REF!</definedName>
    <definedName name="BExOGH1IMADJCZMFDE6NMBBKO558" localSheetId="9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7" hidden="1">#REF!</definedName>
    <definedName name="BExOGT6D0LJ3C22RDW8COECKB1J5" localSheetId="5" hidden="1">#REF!</definedName>
    <definedName name="BExOGT6D0LJ3C22RDW8COECKB1J5" localSheetId="10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4" hidden="1">#REF!</definedName>
    <definedName name="BExOGT6D0LJ3C22RDW8COECKB1J5" localSheetId="9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7" hidden="1">#REF!</definedName>
    <definedName name="BExOGTMI1HT31M1RGWVRAVHAK7DE" localSheetId="5" hidden="1">#REF!</definedName>
    <definedName name="BExOGTMI1HT31M1RGWVRAVHAK7DE" localSheetId="10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4" hidden="1">#REF!</definedName>
    <definedName name="BExOGTMI1HT31M1RGWVRAVHAK7DE" localSheetId="9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7" hidden="1">#REF!</definedName>
    <definedName name="BExOGXO9JE5XSE9GC3I6O21UEKAO" localSheetId="5" hidden="1">#REF!</definedName>
    <definedName name="BExOGXO9JE5XSE9GC3I6O21UEKAO" localSheetId="10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4" hidden="1">#REF!</definedName>
    <definedName name="BExOGXO9JE5XSE9GC3I6O21UEKAO" localSheetId="9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7" hidden="1">#REF!</definedName>
    <definedName name="BExOH9ICQA5WPLVJIKJVPWUPKSYO" localSheetId="5" hidden="1">#REF!</definedName>
    <definedName name="BExOH9ICQA5WPLVJIKJVPWUPKSYO" localSheetId="10" hidden="1">#REF!</definedName>
    <definedName name="BExOH9ICQA5WPLVJIKJVPWUPKSYO" localSheetId="3" hidden="1">#REF!</definedName>
    <definedName name="BExOH9ICQA5WPLVJIKJVPWUPKSYO" localSheetId="1" hidden="1">#REF!</definedName>
    <definedName name="BExOH9ICQA5WPLVJIKJVPWUPKSYO" localSheetId="4" hidden="1">#REF!</definedName>
    <definedName name="BExOH9ICQA5WPLVJIKJVPWUPKSYO" localSheetId="9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7" hidden="1">#REF!</definedName>
    <definedName name="BExOH9ICZ13C1LAW8OTYTR9S7ZP3" localSheetId="5" hidden="1">#REF!</definedName>
    <definedName name="BExOH9ICZ13C1LAW8OTYTR9S7ZP3" localSheetId="10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4" hidden="1">#REF!</definedName>
    <definedName name="BExOH9ICZ13C1LAW8OTYTR9S7ZP3" localSheetId="9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7" hidden="1">#REF!</definedName>
    <definedName name="BExOHGEJ8V8OXT32FSU173XLXBDH" localSheetId="5" hidden="1">#REF!</definedName>
    <definedName name="BExOHGEJ8V8OXT32FSU173XLXBDH" localSheetId="10" hidden="1">#REF!</definedName>
    <definedName name="BExOHGEJ8V8OXT32FSU173XLXBDH" localSheetId="3" hidden="1">#REF!</definedName>
    <definedName name="BExOHGEJ8V8OXT32FSU173XLXBDH" localSheetId="1" hidden="1">#REF!</definedName>
    <definedName name="BExOHGEJ8V8OXT32FSU173XLXBDH" localSheetId="4" hidden="1">#REF!</definedName>
    <definedName name="BExOHGEJ8V8OXT32FSU173XLXBDH" localSheetId="9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7" hidden="1">#REF!</definedName>
    <definedName name="BExOHL75H3OT4WAKKPUXIVXWFVDS" localSheetId="5" hidden="1">#REF!</definedName>
    <definedName name="BExOHL75H3OT4WAKKPUXIVXWFVDS" localSheetId="10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4" hidden="1">#REF!</definedName>
    <definedName name="BExOHL75H3OT4WAKKPUXIVXWFVDS" localSheetId="9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7" hidden="1">#REF!</definedName>
    <definedName name="BExOHLHXXJL6363CC082M9M5VVXQ" localSheetId="5" hidden="1">#REF!</definedName>
    <definedName name="BExOHLHXXJL6363CC082M9M5VVXQ" localSheetId="10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4" hidden="1">#REF!</definedName>
    <definedName name="BExOHLHXXJL6363CC082M9M5VVXQ" localSheetId="9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7" hidden="1">#REF!</definedName>
    <definedName name="BExOHNAO5UDXSO73BK2ARHWKS90Y" localSheetId="5" hidden="1">#REF!</definedName>
    <definedName name="BExOHNAO5UDXSO73BK2ARHWKS90Y" localSheetId="10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4" hidden="1">#REF!</definedName>
    <definedName name="BExOHNAO5UDXSO73BK2ARHWKS90Y" localSheetId="9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7" hidden="1">#REF!</definedName>
    <definedName name="BExOHR1G1I9A9CI1HG94EWBLWNM2" localSheetId="5" hidden="1">#REF!</definedName>
    <definedName name="BExOHR1G1I9A9CI1HG94EWBLWNM2" localSheetId="10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4" hidden="1">#REF!</definedName>
    <definedName name="BExOHR1G1I9A9CI1HG94EWBLWNM2" localSheetId="9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7" hidden="1">#REF!</definedName>
    <definedName name="BExOHTQPP8LQ98L6PYUI6QW08YID" localSheetId="5" hidden="1">#REF!</definedName>
    <definedName name="BExOHTQPP8LQ98L6PYUI6QW08YID" localSheetId="10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4" hidden="1">#REF!</definedName>
    <definedName name="BExOHTQPP8LQ98L6PYUI6QW08YID" localSheetId="9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7" hidden="1">#REF!</definedName>
    <definedName name="BExOHUHN7UXHYAJFJJFU805UZ0NB" localSheetId="5" hidden="1">#REF!</definedName>
    <definedName name="BExOHUHN7UXHYAJFJJFU805UZ0NB" localSheetId="10" hidden="1">#REF!</definedName>
    <definedName name="BExOHUHN7UXHYAJFJJFU805UZ0NB" localSheetId="3" hidden="1">#REF!</definedName>
    <definedName name="BExOHUHN7UXHYAJFJJFU805UZ0NB" localSheetId="1" hidden="1">#REF!</definedName>
    <definedName name="BExOHUHN7UXHYAJFJJFU805UZ0NB" localSheetId="4" hidden="1">#REF!</definedName>
    <definedName name="BExOHUHN7UXHYAJFJJFU805UZ0NB" localSheetId="9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7" hidden="1">#REF!</definedName>
    <definedName name="BExOHX6Q6NJI793PGX59O5EKTP4G" localSheetId="5" hidden="1">#REF!</definedName>
    <definedName name="BExOHX6Q6NJI793PGX59O5EKTP4G" localSheetId="10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4" hidden="1">#REF!</definedName>
    <definedName name="BExOHX6Q6NJI793PGX59O5EKTP4G" localSheetId="9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7" hidden="1">#REF!</definedName>
    <definedName name="BExOI5VMTHH7Y8MQQ1N635CHYI0P" localSheetId="5" hidden="1">#REF!</definedName>
    <definedName name="BExOI5VMTHH7Y8MQQ1N635CHYI0P" localSheetId="10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4" hidden="1">#REF!</definedName>
    <definedName name="BExOI5VMTHH7Y8MQQ1N635CHYI0P" localSheetId="9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7" hidden="1">#REF!</definedName>
    <definedName name="BExOIEVCP4Y6VDS23AK84MCYYHRT" localSheetId="5" hidden="1">#REF!</definedName>
    <definedName name="BExOIEVCP4Y6VDS23AK84MCYYHRT" localSheetId="10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4" hidden="1">#REF!</definedName>
    <definedName name="BExOIEVCP4Y6VDS23AK84MCYYHRT" localSheetId="9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7" hidden="1">#REF!</definedName>
    <definedName name="BExOIFRP0HEHF5D7JSZ0X8ADJ79U" localSheetId="5" hidden="1">#REF!</definedName>
    <definedName name="BExOIFRP0HEHF5D7JSZ0X8ADJ79U" localSheetId="10" hidden="1">#REF!</definedName>
    <definedName name="BExOIFRP0HEHF5D7JSZ0X8ADJ79U" localSheetId="3" hidden="1">#REF!</definedName>
    <definedName name="BExOIFRP0HEHF5D7JSZ0X8ADJ79U" localSheetId="1" hidden="1">#REF!</definedName>
    <definedName name="BExOIFRP0HEHF5D7JSZ0X8ADJ79U" localSheetId="4" hidden="1">#REF!</definedName>
    <definedName name="BExOIFRP0HEHF5D7JSZ0X8ADJ79U" localSheetId="9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7" hidden="1">#REF!</definedName>
    <definedName name="BExOIHPQIXR0NDR5WD01BZKPKEO3" localSheetId="5" hidden="1">#REF!</definedName>
    <definedName name="BExOIHPQIXR0NDR5WD01BZKPKEO3" localSheetId="10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4" hidden="1">#REF!</definedName>
    <definedName name="BExOIHPQIXR0NDR5WD01BZKPKEO3" localSheetId="9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7" hidden="1">#REF!</definedName>
    <definedName name="BExOIM7L0Z3LSII9P7ZTV4KJ8RMA" localSheetId="5" hidden="1">#REF!</definedName>
    <definedName name="BExOIM7L0Z3LSII9P7ZTV4KJ8RMA" localSheetId="10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4" hidden="1">#REF!</definedName>
    <definedName name="BExOIM7L0Z3LSII9P7ZTV4KJ8RMA" localSheetId="9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7" hidden="1">#REF!</definedName>
    <definedName name="BExOIWJVMJ6MG6JC4SPD1L00OHU1" localSheetId="5" hidden="1">#REF!</definedName>
    <definedName name="BExOIWJVMJ6MG6JC4SPD1L00OHU1" localSheetId="10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4" hidden="1">#REF!</definedName>
    <definedName name="BExOIWJVMJ6MG6JC4SPD1L00OHU1" localSheetId="9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7" hidden="1">#REF!</definedName>
    <definedName name="BExOIYCN8Z4JK3OOG86KYUCV0ME8" localSheetId="5" hidden="1">#REF!</definedName>
    <definedName name="BExOIYCN8Z4JK3OOG86KYUCV0ME8" localSheetId="10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4" hidden="1">#REF!</definedName>
    <definedName name="BExOIYCN8Z4JK3OOG86KYUCV0ME8" localSheetId="9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7" hidden="1">#REF!</definedName>
    <definedName name="BExOJ3AKZ9BCBZT3KD8WMSLK6MN2" localSheetId="5" hidden="1">#REF!</definedName>
    <definedName name="BExOJ3AKZ9BCBZT3KD8WMSLK6MN2" localSheetId="10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4" hidden="1">#REF!</definedName>
    <definedName name="BExOJ3AKZ9BCBZT3KD8WMSLK6MN2" localSheetId="9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7" hidden="1">#REF!</definedName>
    <definedName name="BExOJ7XQK71I4YZDD29AKOOWZ47E" localSheetId="5" hidden="1">#REF!</definedName>
    <definedName name="BExOJ7XQK71I4YZDD29AKOOWZ47E" localSheetId="10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4" hidden="1">#REF!</definedName>
    <definedName name="BExOJ7XQK71I4YZDD29AKOOWZ47E" localSheetId="9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7" hidden="1">#REF!</definedName>
    <definedName name="BExOJAXS2THXXIJMV2F2LZKMI589" localSheetId="5" hidden="1">#REF!</definedName>
    <definedName name="BExOJAXS2THXXIJMV2F2LZKMI589" localSheetId="10" hidden="1">#REF!</definedName>
    <definedName name="BExOJAXS2THXXIJMV2F2LZKMI589" localSheetId="3" hidden="1">#REF!</definedName>
    <definedName name="BExOJAXS2THXXIJMV2F2LZKMI589" localSheetId="1" hidden="1">#REF!</definedName>
    <definedName name="BExOJAXS2THXXIJMV2F2LZKMI589" localSheetId="4" hidden="1">#REF!</definedName>
    <definedName name="BExOJAXS2THXXIJMV2F2LZKMI589" localSheetId="9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7" hidden="1">#REF!</definedName>
    <definedName name="BExOJDXKJ43BMD5CFWEMSU5R1BP9" localSheetId="5" hidden="1">#REF!</definedName>
    <definedName name="BExOJDXKJ43BMD5CFWEMSU5R1BP9" localSheetId="10" hidden="1">#REF!</definedName>
    <definedName name="BExOJDXKJ43BMD5CFWEMSU5R1BP9" localSheetId="3" hidden="1">#REF!</definedName>
    <definedName name="BExOJDXKJ43BMD5CFWEMSU5R1BP9" localSheetId="1" hidden="1">#REF!</definedName>
    <definedName name="BExOJDXKJ43BMD5CFWEMSU5R1BP9" localSheetId="4" hidden="1">#REF!</definedName>
    <definedName name="BExOJDXKJ43BMD5CFWEMSU5R1BP9" localSheetId="9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7" hidden="1">#REF!</definedName>
    <definedName name="BExOJHZ9KOD9LEP7ES426LHOCXEY" localSheetId="5" hidden="1">#REF!</definedName>
    <definedName name="BExOJHZ9KOD9LEP7ES426LHOCXEY" localSheetId="10" hidden="1">#REF!</definedName>
    <definedName name="BExOJHZ9KOD9LEP7ES426LHOCXEY" localSheetId="3" hidden="1">#REF!</definedName>
    <definedName name="BExOJHZ9KOD9LEP7ES426LHOCXEY" localSheetId="1" hidden="1">#REF!</definedName>
    <definedName name="BExOJHZ9KOD9LEP7ES426LHOCXEY" localSheetId="4" hidden="1">#REF!</definedName>
    <definedName name="BExOJHZ9KOD9LEP7ES426LHOCXEY" localSheetId="9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7" hidden="1">#REF!</definedName>
    <definedName name="BExOJM0W6XGSW5MXPTTX0GNF6SFT" localSheetId="5" hidden="1">#REF!</definedName>
    <definedName name="BExOJM0W6XGSW5MXPTTX0GNF6SFT" localSheetId="10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4" hidden="1">#REF!</definedName>
    <definedName name="BExOJM0W6XGSW5MXPTTX0GNF6SFT" localSheetId="9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7" hidden="1">#REF!</definedName>
    <definedName name="BExOJQ7XL1X94G2GP88DSU6OTRKY" localSheetId="5" hidden="1">#REF!</definedName>
    <definedName name="BExOJQ7XL1X94G2GP88DSU6OTRKY" localSheetId="10" hidden="1">#REF!</definedName>
    <definedName name="BExOJQ7XL1X94G2GP88DSU6OTRKY" localSheetId="3" hidden="1">#REF!</definedName>
    <definedName name="BExOJQ7XL1X94G2GP88DSU6OTRKY" localSheetId="1" hidden="1">#REF!</definedName>
    <definedName name="BExOJQ7XL1X94G2GP88DSU6OTRKY" localSheetId="4" hidden="1">#REF!</definedName>
    <definedName name="BExOJQ7XL1X94G2GP88DSU6OTRKY" localSheetId="9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7" hidden="1">#REF!</definedName>
    <definedName name="BExOJXEUJJ9SYRJXKYYV2NCCDT2R" localSheetId="5" hidden="1">#REF!</definedName>
    <definedName name="BExOJXEUJJ9SYRJXKYYV2NCCDT2R" localSheetId="10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4" hidden="1">#REF!</definedName>
    <definedName name="BExOJXEUJJ9SYRJXKYYV2NCCDT2R" localSheetId="9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7" hidden="1">#REF!</definedName>
    <definedName name="BExOK0EQYM9JUMAGWOUN7QDH7VMZ" localSheetId="5" hidden="1">#REF!</definedName>
    <definedName name="BExOK0EQYM9JUMAGWOUN7QDH7VMZ" localSheetId="10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4" hidden="1">#REF!</definedName>
    <definedName name="BExOK0EQYM9JUMAGWOUN7QDH7VMZ" localSheetId="9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7" hidden="1">#REF!</definedName>
    <definedName name="BExOK10DBCM0O0CLRF8BB6EEWGB2" localSheetId="5" hidden="1">#REF!</definedName>
    <definedName name="BExOK10DBCM0O0CLRF8BB6EEWGB2" localSheetId="10" hidden="1">#REF!</definedName>
    <definedName name="BExOK10DBCM0O0CLRF8BB6EEWGB2" localSheetId="3" hidden="1">#REF!</definedName>
    <definedName name="BExOK10DBCM0O0CLRF8BB6EEWGB2" localSheetId="1" hidden="1">#REF!</definedName>
    <definedName name="BExOK10DBCM0O0CLRF8BB6EEWGB2" localSheetId="4" hidden="1">#REF!</definedName>
    <definedName name="BExOK10DBCM0O0CLRF8BB6EEWGB2" localSheetId="9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7" hidden="1">#REF!</definedName>
    <definedName name="BExOK45QZPFPJ08Z5BZOFLNGPHCZ" localSheetId="5" hidden="1">#REF!</definedName>
    <definedName name="BExOK45QZPFPJ08Z5BZOFLNGPHCZ" localSheetId="10" hidden="1">#REF!</definedName>
    <definedName name="BExOK45QZPFPJ08Z5BZOFLNGPHCZ" localSheetId="3" hidden="1">#REF!</definedName>
    <definedName name="BExOK45QZPFPJ08Z5BZOFLNGPHCZ" localSheetId="1" hidden="1">#REF!</definedName>
    <definedName name="BExOK45QZPFPJ08Z5BZOFLNGPHCZ" localSheetId="4" hidden="1">#REF!</definedName>
    <definedName name="BExOK45QZPFPJ08Z5BZOFLNGPHCZ" localSheetId="9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7" hidden="1">#REF!</definedName>
    <definedName name="BExOK4WM9O7QNG6O57FOASI5QSN1" localSheetId="5" hidden="1">#REF!</definedName>
    <definedName name="BExOK4WM9O7QNG6O57FOASI5QSN1" localSheetId="10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4" hidden="1">#REF!</definedName>
    <definedName name="BExOK4WM9O7QNG6O57FOASI5QSN1" localSheetId="9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7" hidden="1">#REF!</definedName>
    <definedName name="BExOK57E3HXBUDOQB4M87JK9OPNE" localSheetId="5" hidden="1">#REF!</definedName>
    <definedName name="BExOK57E3HXBUDOQB4M87JK9OPNE" localSheetId="10" hidden="1">#REF!</definedName>
    <definedName name="BExOK57E3HXBUDOQB4M87JK9OPNE" localSheetId="3" hidden="1">#REF!</definedName>
    <definedName name="BExOK57E3HXBUDOQB4M87JK9OPNE" localSheetId="1" hidden="1">#REF!</definedName>
    <definedName name="BExOK57E3HXBUDOQB4M87JK9OPNE" localSheetId="4" hidden="1">#REF!</definedName>
    <definedName name="BExOK57E3HXBUDOQB4M87JK9OPNE" localSheetId="9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7" hidden="1">#REF!</definedName>
    <definedName name="BExOKJLBFD15HACQ01HQLY1U5SE2" localSheetId="5" hidden="1">#REF!</definedName>
    <definedName name="BExOKJLBFD15HACQ01HQLY1U5SE2" localSheetId="10" hidden="1">#REF!</definedName>
    <definedName name="BExOKJLBFD15HACQ01HQLY1U5SE2" localSheetId="3" hidden="1">#REF!</definedName>
    <definedName name="BExOKJLBFD15HACQ01HQLY1U5SE2" localSheetId="1" hidden="1">#REF!</definedName>
    <definedName name="BExOKJLBFD15HACQ01HQLY1U5SE2" localSheetId="4" hidden="1">#REF!</definedName>
    <definedName name="BExOKJLBFD15HACQ01HQLY1U5SE2" localSheetId="9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7" hidden="1">#REF!</definedName>
    <definedName name="BExOKTXMJP351VXKH8VT6SXUNIMF" localSheetId="5" hidden="1">#REF!</definedName>
    <definedName name="BExOKTXMJP351VXKH8VT6SXUNIMF" localSheetId="10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4" hidden="1">#REF!</definedName>
    <definedName name="BExOKTXMJP351VXKH8VT6SXUNIMF" localSheetId="9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7" hidden="1">#REF!</definedName>
    <definedName name="BExOKU8GMLOCNVORDE329819XN67" localSheetId="5" hidden="1">#REF!</definedName>
    <definedName name="BExOKU8GMLOCNVORDE329819XN67" localSheetId="10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4" hidden="1">#REF!</definedName>
    <definedName name="BExOKU8GMLOCNVORDE329819XN67" localSheetId="9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7" hidden="1">#REF!</definedName>
    <definedName name="BExOL0Z3Z7IAMHPB91EO2MF49U57" localSheetId="5" hidden="1">#REF!</definedName>
    <definedName name="BExOL0Z3Z7IAMHPB91EO2MF49U57" localSheetId="10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4" hidden="1">#REF!</definedName>
    <definedName name="BExOL0Z3Z7IAMHPB91EO2MF49U57" localSheetId="9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7" hidden="1">#REF!</definedName>
    <definedName name="BExOL7KH12VAR0LG741SIOJTLWFD" localSheetId="5" hidden="1">#REF!</definedName>
    <definedName name="BExOL7KH12VAR0LG741SIOJTLWFD" localSheetId="10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4" hidden="1">#REF!</definedName>
    <definedName name="BExOL7KH12VAR0LG741SIOJTLWFD" localSheetId="9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7" hidden="1">#REF!</definedName>
    <definedName name="BExOLGUYDBS2V3UOK4DVPUW5JZN7" localSheetId="5" hidden="1">#REF!</definedName>
    <definedName name="BExOLGUYDBS2V3UOK4DVPUW5JZN7" localSheetId="10" hidden="1">#REF!</definedName>
    <definedName name="BExOLGUYDBS2V3UOK4DVPUW5JZN7" localSheetId="3" hidden="1">#REF!</definedName>
    <definedName name="BExOLGUYDBS2V3UOK4DVPUW5JZN7" localSheetId="1" hidden="1">#REF!</definedName>
    <definedName name="BExOLGUYDBS2V3UOK4DVPUW5JZN7" localSheetId="4" hidden="1">#REF!</definedName>
    <definedName name="BExOLGUYDBS2V3UOK4DVPUW5JZN7" localSheetId="9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7" hidden="1">#REF!</definedName>
    <definedName name="BExOLICXFHJLILCJVFMJE5MGGWKR" localSheetId="5" hidden="1">#REF!</definedName>
    <definedName name="BExOLICXFHJLILCJVFMJE5MGGWKR" localSheetId="10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4" hidden="1">#REF!</definedName>
    <definedName name="BExOLICXFHJLILCJVFMJE5MGGWKR" localSheetId="9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7" hidden="1">#REF!</definedName>
    <definedName name="BExOLOI0WJS3QC12I3ISL0D9AWOF" localSheetId="5" hidden="1">#REF!</definedName>
    <definedName name="BExOLOI0WJS3QC12I3ISL0D9AWOF" localSheetId="10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4" hidden="1">#REF!</definedName>
    <definedName name="BExOLOI0WJS3QC12I3ISL0D9AWOF" localSheetId="9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7" hidden="1">#REF!</definedName>
    <definedName name="BExOLQ5A7IWI0W12J7315E7LBI0O" localSheetId="5" hidden="1">#REF!</definedName>
    <definedName name="BExOLQ5A7IWI0W12J7315E7LBI0O" localSheetId="10" hidden="1">#REF!</definedName>
    <definedName name="BExOLQ5A7IWI0W12J7315E7LBI0O" localSheetId="3" hidden="1">#REF!</definedName>
    <definedName name="BExOLQ5A7IWI0W12J7315E7LBI0O" localSheetId="1" hidden="1">#REF!</definedName>
    <definedName name="BExOLQ5A7IWI0W12J7315E7LBI0O" localSheetId="4" hidden="1">#REF!</definedName>
    <definedName name="BExOLQ5A7IWI0W12J7315E7LBI0O" localSheetId="9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7" hidden="1">#REF!</definedName>
    <definedName name="BExOLYZNG5RBD0BTS1OEZJNU92Q5" localSheetId="5" hidden="1">#REF!</definedName>
    <definedName name="BExOLYZNG5RBD0BTS1OEZJNU92Q5" localSheetId="10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4" hidden="1">#REF!</definedName>
    <definedName name="BExOLYZNG5RBD0BTS1OEZJNU92Q5" localSheetId="9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7" hidden="1">#REF!</definedName>
    <definedName name="BExOM136CSOYSV2NE3NAU04Z4414" localSheetId="5" hidden="1">#REF!</definedName>
    <definedName name="BExOM136CSOYSV2NE3NAU04Z4414" localSheetId="10" hidden="1">#REF!</definedName>
    <definedName name="BExOM136CSOYSV2NE3NAU04Z4414" localSheetId="3" hidden="1">#REF!</definedName>
    <definedName name="BExOM136CSOYSV2NE3NAU04Z4414" localSheetId="1" hidden="1">#REF!</definedName>
    <definedName name="BExOM136CSOYSV2NE3NAU04Z4414" localSheetId="4" hidden="1">#REF!</definedName>
    <definedName name="BExOM136CSOYSV2NE3NAU04Z4414" localSheetId="9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7" hidden="1">#REF!</definedName>
    <definedName name="BExOM3HIJ3UZPOKJI68KPBJAHPDC" localSheetId="5" hidden="1">#REF!</definedName>
    <definedName name="BExOM3HIJ3UZPOKJI68KPBJAHPDC" localSheetId="10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4" hidden="1">#REF!</definedName>
    <definedName name="BExOM3HIJ3UZPOKJI68KPBJAHPDC" localSheetId="9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7" hidden="1">#REF!</definedName>
    <definedName name="BExOM5QC0I90GVJG1G7NFAIINKAQ" localSheetId="5" hidden="1">#REF!</definedName>
    <definedName name="BExOM5QC0I90GVJG1G7NFAIINKAQ" localSheetId="10" hidden="1">#REF!</definedName>
    <definedName name="BExOM5QC0I90GVJG1G7NFAIINKAQ" localSheetId="3" hidden="1">#REF!</definedName>
    <definedName name="BExOM5QC0I90GVJG1G7NFAIINKAQ" localSheetId="1" hidden="1">#REF!</definedName>
    <definedName name="BExOM5QC0I90GVJG1G7NFAIINKAQ" localSheetId="4" hidden="1">#REF!</definedName>
    <definedName name="BExOM5QC0I90GVJG1G7NFAIINKAQ" localSheetId="9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7" hidden="1">#REF!</definedName>
    <definedName name="BExOMKPURE33YQ3K1JG9NVQD4W49" localSheetId="5" hidden="1">#REF!</definedName>
    <definedName name="BExOMKPURE33YQ3K1JG9NVQD4W49" localSheetId="10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4" hidden="1">#REF!</definedName>
    <definedName name="BExOMKPURE33YQ3K1JG9NVQD4W49" localSheetId="9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7" hidden="1">#REF!</definedName>
    <definedName name="BExOMP7NGCLUNFK50QD2LPKRG078" localSheetId="5" hidden="1">#REF!</definedName>
    <definedName name="BExOMP7NGCLUNFK50QD2LPKRG078" localSheetId="10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4" hidden="1">#REF!</definedName>
    <definedName name="BExOMP7NGCLUNFK50QD2LPKRG078" localSheetId="9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7" hidden="1">#REF!</definedName>
    <definedName name="BExOMPNX2853XA8AUM0BLA7CS86A" localSheetId="5" hidden="1">#REF!</definedName>
    <definedName name="BExOMPNX2853XA8AUM0BLA7CS86A" localSheetId="10" hidden="1">#REF!</definedName>
    <definedName name="BExOMPNX2853XA8AUM0BLA7CS86A" localSheetId="3" hidden="1">#REF!</definedName>
    <definedName name="BExOMPNX2853XA8AUM0BLA7CS86A" localSheetId="1" hidden="1">#REF!</definedName>
    <definedName name="BExOMPNX2853XA8AUM0BLA7CS86A" localSheetId="4" hidden="1">#REF!</definedName>
    <definedName name="BExOMPNX2853XA8AUM0BLA7CS86A" localSheetId="9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7" hidden="1">#REF!</definedName>
    <definedName name="BExOMU0A6XMY48SZRYL4WQZD13BI" localSheetId="5" hidden="1">#REF!</definedName>
    <definedName name="BExOMU0A6XMY48SZRYL4WQZD13BI" localSheetId="10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4" hidden="1">#REF!</definedName>
    <definedName name="BExOMU0A6XMY48SZRYL4WQZD13BI" localSheetId="9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7" hidden="1">#REF!</definedName>
    <definedName name="BExOMVT0HSNC59DJP4CLISASGHKL" localSheetId="5" hidden="1">#REF!</definedName>
    <definedName name="BExOMVT0HSNC59DJP4CLISASGHKL" localSheetId="10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4" hidden="1">#REF!</definedName>
    <definedName name="BExOMVT0HSNC59DJP4CLISASGHKL" localSheetId="9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7" hidden="1">#REF!</definedName>
    <definedName name="BExON0AX35F2SI0UCVMGWGVIUNI3" localSheetId="5" hidden="1">#REF!</definedName>
    <definedName name="BExON0AX35F2SI0UCVMGWGVIUNI3" localSheetId="10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4" hidden="1">#REF!</definedName>
    <definedName name="BExON0AX35F2SI0UCVMGWGVIUNI3" localSheetId="9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7" hidden="1">#REF!</definedName>
    <definedName name="BExON1I19LN0T10YIIYC5NE9UGMR" localSheetId="5" hidden="1">#REF!</definedName>
    <definedName name="BExON1I19LN0T10YIIYC5NE9UGMR" localSheetId="10" hidden="1">#REF!</definedName>
    <definedName name="BExON1I19LN0T10YIIYC5NE9UGMR" localSheetId="3" hidden="1">#REF!</definedName>
    <definedName name="BExON1I19LN0T10YIIYC5NE9UGMR" localSheetId="1" hidden="1">#REF!</definedName>
    <definedName name="BExON1I19LN0T10YIIYC5NE9UGMR" localSheetId="4" hidden="1">#REF!</definedName>
    <definedName name="BExON1I19LN0T10YIIYC5NE9UGMR" localSheetId="9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7" hidden="1">#REF!</definedName>
    <definedName name="BExON41U4296DV3DPG6I5EF3OEYF" localSheetId="5" hidden="1">#REF!</definedName>
    <definedName name="BExON41U4296DV3DPG6I5EF3OEYF" localSheetId="10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4" hidden="1">#REF!</definedName>
    <definedName name="BExON41U4296DV3DPG6I5EF3OEYF" localSheetId="9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7" hidden="1">#REF!</definedName>
    <definedName name="BExONB3A7CO4YD8RB41PHC93BQ9M" localSheetId="5" hidden="1">#REF!</definedName>
    <definedName name="BExONB3A7CO4YD8RB41PHC93BQ9M" localSheetId="10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4" hidden="1">#REF!</definedName>
    <definedName name="BExONB3A7CO4YD8RB41PHC93BQ9M" localSheetId="9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7" hidden="1">#REF!</definedName>
    <definedName name="BExONFQH6UUXF8V0GI4BRIST9RFO" localSheetId="5" hidden="1">#REF!</definedName>
    <definedName name="BExONFQH6UUXF8V0GI4BRIST9RFO" localSheetId="10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4" hidden="1">#REF!</definedName>
    <definedName name="BExONFQH6UUXF8V0GI4BRIST9RFO" localSheetId="9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7" hidden="1">#REF!</definedName>
    <definedName name="BExONIL31DZWU7IFVN3VV0XTXJA1" localSheetId="5" hidden="1">#REF!</definedName>
    <definedName name="BExONIL31DZWU7IFVN3VV0XTXJA1" localSheetId="10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4" hidden="1">#REF!</definedName>
    <definedName name="BExONIL31DZWU7IFVN3VV0XTXJA1" localSheetId="9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7" hidden="1">#REF!</definedName>
    <definedName name="BExONJ1BU17R0F5A2UP1UGJBOGKS" localSheetId="5" hidden="1">#REF!</definedName>
    <definedName name="BExONJ1BU17R0F5A2UP1UGJBOGKS" localSheetId="10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4" hidden="1">#REF!</definedName>
    <definedName name="BExONJ1BU17R0F5A2UP1UGJBOGKS" localSheetId="9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7" hidden="1">#REF!</definedName>
    <definedName name="BExONKZDHE8SS0P4YRLGEQR9KYHF" localSheetId="5" hidden="1">#REF!</definedName>
    <definedName name="BExONKZDHE8SS0P4YRLGEQR9KYHF" localSheetId="10" hidden="1">#REF!</definedName>
    <definedName name="BExONKZDHE8SS0P4YRLGEQR9KYHF" localSheetId="3" hidden="1">#REF!</definedName>
    <definedName name="BExONKZDHE8SS0P4YRLGEQR9KYHF" localSheetId="1" hidden="1">#REF!</definedName>
    <definedName name="BExONKZDHE8SS0P4YRLGEQR9KYHF" localSheetId="4" hidden="1">#REF!</definedName>
    <definedName name="BExONKZDHE8SS0P4YRLGEQR9KYHF" localSheetId="9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7" hidden="1">#REF!</definedName>
    <definedName name="BExONNZ9VMHVX3J6NLNJY7KZA61O" localSheetId="5" hidden="1">#REF!</definedName>
    <definedName name="BExONNZ9VMHVX3J6NLNJY7KZA61O" localSheetId="10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4" hidden="1">#REF!</definedName>
    <definedName name="BExONNZ9VMHVX3J6NLNJY7KZA61O" localSheetId="9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7" hidden="1">#REF!</definedName>
    <definedName name="BExONRQ1BAA4F3TXP2MYQ4YCZ09S" localSheetId="5" hidden="1">#REF!</definedName>
    <definedName name="BExONRQ1BAA4F3TXP2MYQ4YCZ09S" localSheetId="10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4" hidden="1">#REF!</definedName>
    <definedName name="BExONRQ1BAA4F3TXP2MYQ4YCZ09S" localSheetId="9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7" hidden="1">#REF!</definedName>
    <definedName name="BExONU4ENMND8RLZX0L5EHPYQQSB" localSheetId="5" hidden="1">#REF!</definedName>
    <definedName name="BExONU4ENMND8RLZX0L5EHPYQQSB" localSheetId="10" hidden="1">#REF!</definedName>
    <definedName name="BExONU4ENMND8RLZX0L5EHPYQQSB" localSheetId="3" hidden="1">#REF!</definedName>
    <definedName name="BExONU4ENMND8RLZX0L5EHPYQQSB" localSheetId="1" hidden="1">#REF!</definedName>
    <definedName name="BExONU4ENMND8RLZX0L5EHPYQQSB" localSheetId="4" hidden="1">#REF!</definedName>
    <definedName name="BExONU4ENMND8RLZX0L5EHPYQQSB" localSheetId="9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7" hidden="1">#REF!</definedName>
    <definedName name="BExONXPUEU6ZRSIX4PDJ1DXY679I" localSheetId="5" hidden="1">#REF!</definedName>
    <definedName name="BExONXPUEU6ZRSIX4PDJ1DXY679I" localSheetId="10" hidden="1">#REF!</definedName>
    <definedName name="BExONXPUEU6ZRSIX4PDJ1DXY679I" localSheetId="3" hidden="1">#REF!</definedName>
    <definedName name="BExONXPUEU6ZRSIX4PDJ1DXY679I" localSheetId="1" hidden="1">#REF!</definedName>
    <definedName name="BExONXPUEU6ZRSIX4PDJ1DXY679I" localSheetId="4" hidden="1">#REF!</definedName>
    <definedName name="BExONXPUEU6ZRSIX4PDJ1DXY679I" localSheetId="9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7" hidden="1">#REF!</definedName>
    <definedName name="BExOO0KEG2WL5WKKMHN0S2UTIUNG" localSheetId="5" hidden="1">#REF!</definedName>
    <definedName name="BExOO0KEG2WL5WKKMHN0S2UTIUNG" localSheetId="10" hidden="1">#REF!</definedName>
    <definedName name="BExOO0KEG2WL5WKKMHN0S2UTIUNG" localSheetId="3" hidden="1">#REF!</definedName>
    <definedName name="BExOO0KEG2WL5WKKMHN0S2UTIUNG" localSheetId="1" hidden="1">#REF!</definedName>
    <definedName name="BExOO0KEG2WL5WKKMHN0S2UTIUNG" localSheetId="4" hidden="1">#REF!</definedName>
    <definedName name="BExOO0KEG2WL5WKKMHN0S2UTIUNG" localSheetId="9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7" hidden="1">#REF!</definedName>
    <definedName name="BExOO1WWIZSGB0YTGKESB45TSVMZ" localSheetId="5" hidden="1">#REF!</definedName>
    <definedName name="BExOO1WWIZSGB0YTGKESB45TSVMZ" localSheetId="10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4" hidden="1">#REF!</definedName>
    <definedName name="BExOO1WWIZSGB0YTGKESB45TSVMZ" localSheetId="9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7" hidden="1">#REF!</definedName>
    <definedName name="BExOO4B8FPAFYPHCTYTX37P1TQM5" localSheetId="5" hidden="1">#REF!</definedName>
    <definedName name="BExOO4B8FPAFYPHCTYTX37P1TQM5" localSheetId="10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4" hidden="1">#REF!</definedName>
    <definedName name="BExOO4B8FPAFYPHCTYTX37P1TQM5" localSheetId="9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7" hidden="1">#REF!</definedName>
    <definedName name="BExOOIULUDOJRMYABWV5CCL906X6" localSheetId="5" hidden="1">#REF!</definedName>
    <definedName name="BExOOIULUDOJRMYABWV5CCL906X6" localSheetId="10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4" hidden="1">#REF!</definedName>
    <definedName name="BExOOIULUDOJRMYABWV5CCL906X6" localSheetId="9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7" hidden="1">#REF!</definedName>
    <definedName name="BExOOJLIWKJW5S7XWJXD8TYV5HQ9" localSheetId="5" hidden="1">#REF!</definedName>
    <definedName name="BExOOJLIWKJW5S7XWJXD8TYV5HQ9" localSheetId="10" hidden="1">#REF!</definedName>
    <definedName name="BExOOJLIWKJW5S7XWJXD8TYV5HQ9" localSheetId="3" hidden="1">#REF!</definedName>
    <definedName name="BExOOJLIWKJW5S7XWJXD8TYV5HQ9" localSheetId="1" hidden="1">#REF!</definedName>
    <definedName name="BExOOJLIWKJW5S7XWJXD8TYV5HQ9" localSheetId="4" hidden="1">#REF!</definedName>
    <definedName name="BExOOJLIWKJW5S7XWJXD8TYV5HQ9" localSheetId="9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7" hidden="1">#REF!</definedName>
    <definedName name="BExOOQ1JVWQ9LYXD0V94BRXKTA1I" localSheetId="5" hidden="1">#REF!</definedName>
    <definedName name="BExOOQ1JVWQ9LYXD0V94BRXKTA1I" localSheetId="10" hidden="1">#REF!</definedName>
    <definedName name="BExOOQ1JVWQ9LYXD0V94BRXKTA1I" localSheetId="3" hidden="1">#REF!</definedName>
    <definedName name="BExOOQ1JVWQ9LYXD0V94BRXKTA1I" localSheetId="1" hidden="1">#REF!</definedName>
    <definedName name="BExOOQ1JVWQ9LYXD0V94BRXKTA1I" localSheetId="4" hidden="1">#REF!</definedName>
    <definedName name="BExOOQ1JVWQ9LYXD0V94BRXKTA1I" localSheetId="9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7" hidden="1">#REF!</definedName>
    <definedName name="BExOOTN0KTXJCL7E476XBN1CJ553" localSheetId="5" hidden="1">#REF!</definedName>
    <definedName name="BExOOTN0KTXJCL7E476XBN1CJ553" localSheetId="10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4" hidden="1">#REF!</definedName>
    <definedName name="BExOOTN0KTXJCL7E476XBN1CJ553" localSheetId="9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7" hidden="1">#REF!</definedName>
    <definedName name="BExOOVVUJIJNAYDICUUQQ9O7O3TW" localSheetId="5" hidden="1">#REF!</definedName>
    <definedName name="BExOOVVUJIJNAYDICUUQQ9O7O3TW" localSheetId="10" hidden="1">#REF!</definedName>
    <definedName name="BExOOVVUJIJNAYDICUUQQ9O7O3TW" localSheetId="3" hidden="1">#REF!</definedName>
    <definedName name="BExOOVVUJIJNAYDICUUQQ9O7O3TW" localSheetId="1" hidden="1">#REF!</definedName>
    <definedName name="BExOOVVUJIJNAYDICUUQQ9O7O3TW" localSheetId="4" hidden="1">#REF!</definedName>
    <definedName name="BExOOVVUJIJNAYDICUUQQ9O7O3TW" localSheetId="9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7" hidden="1">#REF!</definedName>
    <definedName name="BExOP9DDU5MZJKWGFT0MKL44YKIV" localSheetId="5" hidden="1">#REF!</definedName>
    <definedName name="BExOP9DDU5MZJKWGFT0MKL44YKIV" localSheetId="10" hidden="1">#REF!</definedName>
    <definedName name="BExOP9DDU5MZJKWGFT0MKL44YKIV" localSheetId="3" hidden="1">#REF!</definedName>
    <definedName name="BExOP9DDU5MZJKWGFT0MKL44YKIV" localSheetId="1" hidden="1">#REF!</definedName>
    <definedName name="BExOP9DDU5MZJKWGFT0MKL44YKIV" localSheetId="4" hidden="1">#REF!</definedName>
    <definedName name="BExOP9DDU5MZJKWGFT0MKL44YKIV" localSheetId="9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7" hidden="1">#REF!</definedName>
    <definedName name="BExOP9DEBV5W5P4Q25J3XCJBP5S9" localSheetId="5" hidden="1">#REF!</definedName>
    <definedName name="BExOP9DEBV5W5P4Q25J3XCJBP5S9" localSheetId="10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4" hidden="1">#REF!</definedName>
    <definedName name="BExOP9DEBV5W5P4Q25J3XCJBP5S9" localSheetId="9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7" hidden="1">#REF!</definedName>
    <definedName name="BExOPFNYRBL0BFM23LZBJTADNOE4" localSheetId="5" hidden="1">#REF!</definedName>
    <definedName name="BExOPFNYRBL0BFM23LZBJTADNOE4" localSheetId="10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4" hidden="1">#REF!</definedName>
    <definedName name="BExOPFNYRBL0BFM23LZBJTADNOE4" localSheetId="9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7" hidden="1">#REF!</definedName>
    <definedName name="BExOPINVFSIZMCVT9YGT2AODVCX3" localSheetId="5" hidden="1">#REF!</definedName>
    <definedName name="BExOPINVFSIZMCVT9YGT2AODVCX3" localSheetId="10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4" hidden="1">#REF!</definedName>
    <definedName name="BExOPINVFSIZMCVT9YGT2AODVCX3" localSheetId="9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7" hidden="1">#REF!</definedName>
    <definedName name="BExOQ1JN4SAC44RTMZIGHSW023WA" localSheetId="5" hidden="1">#REF!</definedName>
    <definedName name="BExOQ1JN4SAC44RTMZIGHSW023WA" localSheetId="10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4" hidden="1">#REF!</definedName>
    <definedName name="BExOQ1JN4SAC44RTMZIGHSW023WA" localSheetId="9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7" hidden="1">#REF!</definedName>
    <definedName name="BExOQ256YMF115DJL3KBPNKABJ90" localSheetId="5" hidden="1">#REF!</definedName>
    <definedName name="BExOQ256YMF115DJL3KBPNKABJ90" localSheetId="10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4" hidden="1">#REF!</definedName>
    <definedName name="BExOQ256YMF115DJL3KBPNKABJ90" localSheetId="9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7" hidden="1">#REF!</definedName>
    <definedName name="BExQ19DEUOLC11IW32E2AMVZLFF1" localSheetId="5" hidden="1">#REF!</definedName>
    <definedName name="BExQ19DEUOLC11IW32E2AMVZLFF1" localSheetId="1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4" hidden="1">#REF!</definedName>
    <definedName name="BExQ19DEUOLC11IW32E2AMVZLFF1" localSheetId="9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7" hidden="1">#REF!</definedName>
    <definedName name="BExQ1OCW3L24TN0BYVRE2NE3IK1O" localSheetId="5" hidden="1">#REF!</definedName>
    <definedName name="BExQ1OCW3L24TN0BYVRE2NE3IK1O" localSheetId="10" hidden="1">#REF!</definedName>
    <definedName name="BExQ1OCW3L24TN0BYVRE2NE3IK1O" localSheetId="3" hidden="1">#REF!</definedName>
    <definedName name="BExQ1OCW3L24TN0BYVRE2NE3IK1O" localSheetId="1" hidden="1">#REF!</definedName>
    <definedName name="BExQ1OCW3L24TN0BYVRE2NE3IK1O" localSheetId="4" hidden="1">#REF!</definedName>
    <definedName name="BExQ1OCW3L24TN0BYVRE2NE3IK1O" localSheetId="9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7" hidden="1">#REF!</definedName>
    <definedName name="BExQ29C73XR33S3668YYSYZAIHTG" localSheetId="5" hidden="1">#REF!</definedName>
    <definedName name="BExQ29C73XR33S3668YYSYZAIHTG" localSheetId="10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4" hidden="1">#REF!</definedName>
    <definedName name="BExQ29C73XR33S3668YYSYZAIHTG" localSheetId="9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7" hidden="1">#REF!</definedName>
    <definedName name="BExQ2FS228IUDUP2023RA1D4AO4C" localSheetId="5" hidden="1">#REF!</definedName>
    <definedName name="BExQ2FS228IUDUP2023RA1D4AO4C" localSheetId="10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4" hidden="1">#REF!</definedName>
    <definedName name="BExQ2FS228IUDUP2023RA1D4AO4C" localSheetId="9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7" hidden="1">#REF!</definedName>
    <definedName name="BExQ2L0XYWLY9VPZWXYYFRIRQRJ1" localSheetId="5" hidden="1">#REF!</definedName>
    <definedName name="BExQ2L0XYWLY9VPZWXYYFRIRQRJ1" localSheetId="10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4" hidden="1">#REF!</definedName>
    <definedName name="BExQ2L0XYWLY9VPZWXYYFRIRQRJ1" localSheetId="9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7" hidden="1">#REF!</definedName>
    <definedName name="BExQ2M841F5Z1BQYR8DG5FKK0LIU" localSheetId="5" hidden="1">#REF!</definedName>
    <definedName name="BExQ2M841F5Z1BQYR8DG5FKK0LIU" localSheetId="10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4" hidden="1">#REF!</definedName>
    <definedName name="BExQ2M841F5Z1BQYR8DG5FKK0LIU" localSheetId="9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7" hidden="1">#REF!</definedName>
    <definedName name="BExQ2STHO7AXYTS1VPPHQMX1WT30" localSheetId="5" hidden="1">#REF!</definedName>
    <definedName name="BExQ2STHO7AXYTS1VPPHQMX1WT30" localSheetId="10" hidden="1">#REF!</definedName>
    <definedName name="BExQ2STHO7AXYTS1VPPHQMX1WT30" localSheetId="3" hidden="1">#REF!</definedName>
    <definedName name="BExQ2STHO7AXYTS1VPPHQMX1WT30" localSheetId="1" hidden="1">#REF!</definedName>
    <definedName name="BExQ2STHO7AXYTS1VPPHQMX1WT30" localSheetId="4" hidden="1">#REF!</definedName>
    <definedName name="BExQ2STHO7AXYTS1VPPHQMX1WT30" localSheetId="9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7" hidden="1">#REF!</definedName>
    <definedName name="BExQ2XWXHMQMQ99FF9293AEQHABB" localSheetId="5" hidden="1">#REF!</definedName>
    <definedName name="BExQ2XWXHMQMQ99FF9293AEQHABB" localSheetId="10" hidden="1">#REF!</definedName>
    <definedName name="BExQ2XWXHMQMQ99FF9293AEQHABB" localSheetId="3" hidden="1">#REF!</definedName>
    <definedName name="BExQ2XWXHMQMQ99FF9293AEQHABB" localSheetId="1" hidden="1">#REF!</definedName>
    <definedName name="BExQ2XWXHMQMQ99FF9293AEQHABB" localSheetId="4" hidden="1">#REF!</definedName>
    <definedName name="BExQ2XWXHMQMQ99FF9293AEQHABB" localSheetId="9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7" hidden="1">#REF!</definedName>
    <definedName name="BExQ300G8I8TK45A0MVHV15422EU" localSheetId="5" hidden="1">#REF!</definedName>
    <definedName name="BExQ300G8I8TK45A0MVHV15422EU" localSheetId="10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4" hidden="1">#REF!</definedName>
    <definedName name="BExQ300G8I8TK45A0MVHV15422EU" localSheetId="9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7" hidden="1">#REF!</definedName>
    <definedName name="BExQ305RBEODGNAETZ0EZQLLDZZD" localSheetId="5" hidden="1">#REF!</definedName>
    <definedName name="BExQ305RBEODGNAETZ0EZQLLDZZD" localSheetId="10" hidden="1">#REF!</definedName>
    <definedName name="BExQ305RBEODGNAETZ0EZQLLDZZD" localSheetId="3" hidden="1">#REF!</definedName>
    <definedName name="BExQ305RBEODGNAETZ0EZQLLDZZD" localSheetId="1" hidden="1">#REF!</definedName>
    <definedName name="BExQ305RBEODGNAETZ0EZQLLDZZD" localSheetId="4" hidden="1">#REF!</definedName>
    <definedName name="BExQ305RBEODGNAETZ0EZQLLDZZD" localSheetId="9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7" hidden="1">#REF!</definedName>
    <definedName name="BExQ37SZQJSC2C73FY2IJY852LVP" localSheetId="5" hidden="1">#REF!</definedName>
    <definedName name="BExQ37SZQJSC2C73FY2IJY852LVP" localSheetId="10" hidden="1">#REF!</definedName>
    <definedName name="BExQ37SZQJSC2C73FY2IJY852LVP" localSheetId="3" hidden="1">#REF!</definedName>
    <definedName name="BExQ37SZQJSC2C73FY2IJY852LVP" localSheetId="1" hidden="1">#REF!</definedName>
    <definedName name="BExQ37SZQJSC2C73FY2IJY852LVP" localSheetId="4" hidden="1">#REF!</definedName>
    <definedName name="BExQ37SZQJSC2C73FY2IJY852LVP" localSheetId="9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7" hidden="1">#REF!</definedName>
    <definedName name="BExQ39R28MXSG2SEV956F0KZ20AN" localSheetId="5" hidden="1">#REF!</definedName>
    <definedName name="BExQ39R28MXSG2SEV956F0KZ20AN" localSheetId="10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4" hidden="1">#REF!</definedName>
    <definedName name="BExQ39R28MXSG2SEV956F0KZ20AN" localSheetId="9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7" hidden="1">#REF!</definedName>
    <definedName name="BExQ3D1P3M5Z3HLMEZ17E0BLEE4U" localSheetId="5" hidden="1">#REF!</definedName>
    <definedName name="BExQ3D1P3M5Z3HLMEZ17E0BLEE4U" localSheetId="10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4" hidden="1">#REF!</definedName>
    <definedName name="BExQ3D1P3M5Z3HLMEZ17E0BLEE4U" localSheetId="9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7" hidden="1">#REF!</definedName>
    <definedName name="BExQ3EZX6BA2WHKI84SG78UPRTSE" localSheetId="5" hidden="1">#REF!</definedName>
    <definedName name="BExQ3EZX6BA2WHKI84SG78UPRTSE" localSheetId="10" hidden="1">#REF!</definedName>
    <definedName name="BExQ3EZX6BA2WHKI84SG78UPRTSE" localSheetId="3" hidden="1">#REF!</definedName>
    <definedName name="BExQ3EZX6BA2WHKI84SG78UPRTSE" localSheetId="1" hidden="1">#REF!</definedName>
    <definedName name="BExQ3EZX6BA2WHKI84SG78UPRTSE" localSheetId="4" hidden="1">#REF!</definedName>
    <definedName name="BExQ3EZX6BA2WHKI84SG78UPRTSE" localSheetId="9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7" hidden="1">#REF!</definedName>
    <definedName name="BExQ3KOX6620WUSBG7PGACNC936P" localSheetId="5" hidden="1">#REF!</definedName>
    <definedName name="BExQ3KOX6620WUSBG7PGACNC936P" localSheetId="10" hidden="1">#REF!</definedName>
    <definedName name="BExQ3KOX6620WUSBG7PGACNC936P" localSheetId="3" hidden="1">#REF!</definedName>
    <definedName name="BExQ3KOX6620WUSBG7PGACNC936P" localSheetId="1" hidden="1">#REF!</definedName>
    <definedName name="BExQ3KOX6620WUSBG7PGACNC936P" localSheetId="4" hidden="1">#REF!</definedName>
    <definedName name="BExQ3KOX6620WUSBG7PGACNC936P" localSheetId="9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7" hidden="1">#REF!</definedName>
    <definedName name="BExQ3O4W7QF8BOXTUT4IOGF6YKUD" localSheetId="5" hidden="1">#REF!</definedName>
    <definedName name="BExQ3O4W7QF8BOXTUT4IOGF6YKUD" localSheetId="10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4" hidden="1">#REF!</definedName>
    <definedName name="BExQ3O4W7QF8BOXTUT4IOGF6YKUD" localSheetId="9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7" hidden="1">#REF!</definedName>
    <definedName name="BExQ3PXOWSN8561ZR8IEY8ZASI3B" localSheetId="5" hidden="1">#REF!</definedName>
    <definedName name="BExQ3PXOWSN8561ZR8IEY8ZASI3B" localSheetId="10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4" hidden="1">#REF!</definedName>
    <definedName name="BExQ3PXOWSN8561ZR8IEY8ZASI3B" localSheetId="9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7" hidden="1">#REF!</definedName>
    <definedName name="BExQ3TZF04IPY0B0UG9CQQ5736UA" localSheetId="5" hidden="1">#REF!</definedName>
    <definedName name="BExQ3TZF04IPY0B0UG9CQQ5736UA" localSheetId="10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4" hidden="1">#REF!</definedName>
    <definedName name="BExQ3TZF04IPY0B0UG9CQQ5736UA" localSheetId="9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7" hidden="1">#REF!</definedName>
    <definedName name="BExQ42IU9MNDYLODP41DL6YTZMAR" localSheetId="5" hidden="1">#REF!</definedName>
    <definedName name="BExQ42IU9MNDYLODP41DL6YTZMAR" localSheetId="10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4" hidden="1">#REF!</definedName>
    <definedName name="BExQ42IU9MNDYLODP41DL6YTZMAR" localSheetId="9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7" hidden="1">#REF!</definedName>
    <definedName name="BExQ42O4PHH156IHXSW0JAYAC0NJ" localSheetId="5" hidden="1">#REF!</definedName>
    <definedName name="BExQ42O4PHH156IHXSW0JAYAC0NJ" localSheetId="10" hidden="1">#REF!</definedName>
    <definedName name="BExQ42O4PHH156IHXSW0JAYAC0NJ" localSheetId="3" hidden="1">#REF!</definedName>
    <definedName name="BExQ42O4PHH156IHXSW0JAYAC0NJ" localSheetId="1" hidden="1">#REF!</definedName>
    <definedName name="BExQ42O4PHH156IHXSW0JAYAC0NJ" localSheetId="4" hidden="1">#REF!</definedName>
    <definedName name="BExQ42O4PHH156IHXSW0JAYAC0NJ" localSheetId="9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7" hidden="1">#REF!</definedName>
    <definedName name="BExQ452HF7N1HYPXJXQ8WD6SOWUV" localSheetId="5" hidden="1">#REF!</definedName>
    <definedName name="BExQ452HF7N1HYPXJXQ8WD6SOWUV" localSheetId="10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4" hidden="1">#REF!</definedName>
    <definedName name="BExQ452HF7N1HYPXJXQ8WD6SOWUV" localSheetId="9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7" hidden="1">#REF!</definedName>
    <definedName name="BExQ4BTBSHPHVEDRCXC2ROW8PLFC" localSheetId="5" hidden="1">#REF!</definedName>
    <definedName name="BExQ4BTBSHPHVEDRCXC2ROW8PLFC" localSheetId="10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4" hidden="1">#REF!</definedName>
    <definedName name="BExQ4BTBSHPHVEDRCXC2ROW8PLFC" localSheetId="9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7" hidden="1">#REF!</definedName>
    <definedName name="BExQ4DGKF54SRKQUTUT4B1CZSS62" localSheetId="5" hidden="1">#REF!</definedName>
    <definedName name="BExQ4DGKF54SRKQUTUT4B1CZSS62" localSheetId="10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4" hidden="1">#REF!</definedName>
    <definedName name="BExQ4DGKF54SRKQUTUT4B1CZSS62" localSheetId="9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7" hidden="1">#REF!</definedName>
    <definedName name="BExQ4T74LQ5PYTV1MUQUW75A4BDY" localSheetId="5" hidden="1">#REF!</definedName>
    <definedName name="BExQ4T74LQ5PYTV1MUQUW75A4BDY" localSheetId="10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4" hidden="1">#REF!</definedName>
    <definedName name="BExQ4T74LQ5PYTV1MUQUW75A4BDY" localSheetId="9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7" hidden="1">#REF!</definedName>
    <definedName name="BExQ4XJHD7EJCNH7S1MJDZJ2MNWG" localSheetId="5" hidden="1">#REF!</definedName>
    <definedName name="BExQ4XJHD7EJCNH7S1MJDZJ2MNWG" localSheetId="10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4" hidden="1">#REF!</definedName>
    <definedName name="BExQ4XJHD7EJCNH7S1MJDZJ2MNWG" localSheetId="9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7" hidden="1">#REF!</definedName>
    <definedName name="BExQ5039ZCEWBUJHU682G4S89J03" localSheetId="5" hidden="1">#REF!</definedName>
    <definedName name="BExQ5039ZCEWBUJHU682G4S89J03" localSheetId="10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4" hidden="1">#REF!</definedName>
    <definedName name="BExQ5039ZCEWBUJHU682G4S89J03" localSheetId="9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7" hidden="1">#REF!</definedName>
    <definedName name="BExQ56Z9W6YHZHRXOFFI8EFA7CDI" localSheetId="5" hidden="1">#REF!</definedName>
    <definedName name="BExQ56Z9W6YHZHRXOFFI8EFA7CDI" localSheetId="10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4" hidden="1">#REF!</definedName>
    <definedName name="BExQ56Z9W6YHZHRXOFFI8EFA7CDI" localSheetId="9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7" hidden="1">#REF!</definedName>
    <definedName name="BExQ58MP5FO5Q5CIXVMMYWWPEFW3" localSheetId="5" hidden="1">#REF!</definedName>
    <definedName name="BExQ58MP5FO5Q5CIXVMMYWWPEFW3" localSheetId="10" hidden="1">#REF!</definedName>
    <definedName name="BExQ58MP5FO5Q5CIXVMMYWWPEFW3" localSheetId="3" hidden="1">#REF!</definedName>
    <definedName name="BExQ58MP5FO5Q5CIXVMMYWWPEFW3" localSheetId="1" hidden="1">#REF!</definedName>
    <definedName name="BExQ58MP5FO5Q5CIXVMMYWWPEFW3" localSheetId="4" hidden="1">#REF!</definedName>
    <definedName name="BExQ58MP5FO5Q5CIXVMMYWWPEFW3" localSheetId="9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7" hidden="1">#REF!</definedName>
    <definedName name="BExQ5KX3Z668H1KUCKZ9J24HUQ1F" localSheetId="5" hidden="1">#REF!</definedName>
    <definedName name="BExQ5KX3Z668H1KUCKZ9J24HUQ1F" localSheetId="10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4" hidden="1">#REF!</definedName>
    <definedName name="BExQ5KX3Z668H1KUCKZ9J24HUQ1F" localSheetId="9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7" hidden="1">#REF!</definedName>
    <definedName name="BExQ5SPMSOCJYLAY20NB5A6O32RE" localSheetId="5" hidden="1">#REF!</definedName>
    <definedName name="BExQ5SPMSOCJYLAY20NB5A6O32RE" localSheetId="10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4" hidden="1">#REF!</definedName>
    <definedName name="BExQ5SPMSOCJYLAY20NB5A6O32RE" localSheetId="9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7" hidden="1">#REF!</definedName>
    <definedName name="BExQ5UICMGTMK790KTLK49MAGXRC" localSheetId="5" hidden="1">#REF!</definedName>
    <definedName name="BExQ5UICMGTMK790KTLK49MAGXRC" localSheetId="10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4" hidden="1">#REF!</definedName>
    <definedName name="BExQ5UICMGTMK790KTLK49MAGXRC" localSheetId="9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7" hidden="1">#REF!</definedName>
    <definedName name="BExQ5YUUK9FD0QGTY4WD0W90O7OL" localSheetId="5" hidden="1">#REF!</definedName>
    <definedName name="BExQ5YUUK9FD0QGTY4WD0W90O7OL" localSheetId="10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4" hidden="1">#REF!</definedName>
    <definedName name="BExQ5YUUK9FD0QGTY4WD0W90O7OL" localSheetId="9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7" hidden="1">#REF!</definedName>
    <definedName name="BExQ62WGBSDPG7ZU34W0N8X45R3X" localSheetId="5" hidden="1">#REF!</definedName>
    <definedName name="BExQ62WGBSDPG7ZU34W0N8X45R3X" localSheetId="10" hidden="1">#REF!</definedName>
    <definedName name="BExQ62WGBSDPG7ZU34W0N8X45R3X" localSheetId="3" hidden="1">#REF!</definedName>
    <definedName name="BExQ62WGBSDPG7ZU34W0N8X45R3X" localSheetId="1" hidden="1">#REF!</definedName>
    <definedName name="BExQ62WGBSDPG7ZU34W0N8X45R3X" localSheetId="4" hidden="1">#REF!</definedName>
    <definedName name="BExQ62WGBSDPG7ZU34W0N8X45R3X" localSheetId="9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7" hidden="1">#REF!</definedName>
    <definedName name="BExQ63793YQ9BH7JLCNRIATIGTRG" localSheetId="5" hidden="1">#REF!</definedName>
    <definedName name="BExQ63793YQ9BH7JLCNRIATIGTRG" localSheetId="10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4" hidden="1">#REF!</definedName>
    <definedName name="BExQ63793YQ9BH7JLCNRIATIGTRG" localSheetId="9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7" hidden="1">#REF!</definedName>
    <definedName name="BExQ6CN1EF2UPZ57ZYMGK8TUJQSS" localSheetId="5" hidden="1">#REF!</definedName>
    <definedName name="BExQ6CN1EF2UPZ57ZYMGK8TUJQSS" localSheetId="10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4" hidden="1">#REF!</definedName>
    <definedName name="BExQ6CN1EF2UPZ57ZYMGK8TUJQSS" localSheetId="9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7" hidden="1">#REF!</definedName>
    <definedName name="BExQ6FSF8BMWVLJI7Y7MKPG9SU5O" localSheetId="5" hidden="1">#REF!</definedName>
    <definedName name="BExQ6FSF8BMWVLJI7Y7MKPG9SU5O" localSheetId="10" hidden="1">#REF!</definedName>
    <definedName name="BExQ6FSF8BMWVLJI7Y7MKPG9SU5O" localSheetId="3" hidden="1">#REF!</definedName>
    <definedName name="BExQ6FSF8BMWVLJI7Y7MKPG9SU5O" localSheetId="1" hidden="1">#REF!</definedName>
    <definedName name="BExQ6FSF8BMWVLJI7Y7MKPG9SU5O" localSheetId="4" hidden="1">#REF!</definedName>
    <definedName name="BExQ6FSF8BMWVLJI7Y7MKPG9SU5O" localSheetId="9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7" hidden="1">#REF!</definedName>
    <definedName name="BExQ6M2YXJ8AMRJF3QGHC40ADAHZ" localSheetId="5" hidden="1">#REF!</definedName>
    <definedName name="BExQ6M2YXJ8AMRJF3QGHC40ADAHZ" localSheetId="10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4" hidden="1">#REF!</definedName>
    <definedName name="BExQ6M2YXJ8AMRJF3QGHC40ADAHZ" localSheetId="9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7" hidden="1">#REF!</definedName>
    <definedName name="BExQ6M8B0X44N9TV56ATUVHGDI00" localSheetId="5" hidden="1">#REF!</definedName>
    <definedName name="BExQ6M8B0X44N9TV56ATUVHGDI00" localSheetId="10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4" hidden="1">#REF!</definedName>
    <definedName name="BExQ6M8B0X44N9TV56ATUVHGDI00" localSheetId="9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7" hidden="1">#REF!</definedName>
    <definedName name="BExQ6POH065GV0I74XXVD0VUPBJW" localSheetId="5" hidden="1">#REF!</definedName>
    <definedName name="BExQ6POH065GV0I74XXVD0VUPBJW" localSheetId="1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4" hidden="1">#REF!</definedName>
    <definedName name="BExQ6POH065GV0I74XXVD0VUPBJW" localSheetId="9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7" hidden="1">#REF!</definedName>
    <definedName name="BExQ6WV9KPSMXPPLGZ3KK4WNYTHU" localSheetId="5" hidden="1">#REF!</definedName>
    <definedName name="BExQ6WV9KPSMXPPLGZ3KK4WNYTHU" localSheetId="10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4" hidden="1">#REF!</definedName>
    <definedName name="BExQ6WV9KPSMXPPLGZ3KK4WNYTHU" localSheetId="9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7" hidden="1">#REF!</definedName>
    <definedName name="BExQ7541G92R52ECOIYO6UXIWJJ4" localSheetId="5" hidden="1">#REF!</definedName>
    <definedName name="BExQ7541G92R52ECOIYO6UXIWJJ4" localSheetId="10" hidden="1">#REF!</definedName>
    <definedName name="BExQ7541G92R52ECOIYO6UXIWJJ4" localSheetId="3" hidden="1">#REF!</definedName>
    <definedName name="BExQ7541G92R52ECOIYO6UXIWJJ4" localSheetId="1" hidden="1">#REF!</definedName>
    <definedName name="BExQ7541G92R52ECOIYO6UXIWJJ4" localSheetId="4" hidden="1">#REF!</definedName>
    <definedName name="BExQ7541G92R52ECOIYO6UXIWJJ4" localSheetId="9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7" hidden="1">#REF!</definedName>
    <definedName name="BExQ783XTMM2A9I3UKCFWJH1PP2N" localSheetId="5" hidden="1">#REF!</definedName>
    <definedName name="BExQ783XTMM2A9I3UKCFWJH1PP2N" localSheetId="10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4" hidden="1">#REF!</definedName>
    <definedName name="BExQ783XTMM2A9I3UKCFWJH1PP2N" localSheetId="9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7" hidden="1">#REF!</definedName>
    <definedName name="BExQ79LX01ZPQB8EGD1ZHR2VK2H3" localSheetId="5" hidden="1">#REF!</definedName>
    <definedName name="BExQ79LX01ZPQB8EGD1ZHR2VK2H3" localSheetId="10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4" hidden="1">#REF!</definedName>
    <definedName name="BExQ79LX01ZPQB8EGD1ZHR2VK2H3" localSheetId="9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7" hidden="1">#REF!</definedName>
    <definedName name="BExQ7B3V9MGDK2OIJ61XXFBFLJFZ" localSheetId="5" hidden="1">#REF!</definedName>
    <definedName name="BExQ7B3V9MGDK2OIJ61XXFBFLJFZ" localSheetId="10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4" hidden="1">#REF!</definedName>
    <definedName name="BExQ7B3V9MGDK2OIJ61XXFBFLJFZ" localSheetId="9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7" hidden="1">#REF!</definedName>
    <definedName name="BExQ7CB046NVPF9ZXDGA7OXOLSLX" localSheetId="5" hidden="1">#REF!</definedName>
    <definedName name="BExQ7CB046NVPF9ZXDGA7OXOLSLX" localSheetId="10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4" hidden="1">#REF!</definedName>
    <definedName name="BExQ7CB046NVPF9ZXDGA7OXOLSLX" localSheetId="9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7" hidden="1">#REF!</definedName>
    <definedName name="BExQ7IWDCGGOO1HTJ97YGO1CK3R9" localSheetId="5" hidden="1">#REF!</definedName>
    <definedName name="BExQ7IWDCGGOO1HTJ97YGO1CK3R9" localSheetId="10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4" hidden="1">#REF!</definedName>
    <definedName name="BExQ7IWDCGGOO1HTJ97YGO1CK3R9" localSheetId="9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7" hidden="1">#REF!</definedName>
    <definedName name="BExQ7JNFIEGS2HKNBALH3Q2N5G7Z" localSheetId="5" hidden="1">#REF!</definedName>
    <definedName name="BExQ7JNFIEGS2HKNBALH3Q2N5G7Z" localSheetId="10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4" hidden="1">#REF!</definedName>
    <definedName name="BExQ7JNFIEGS2HKNBALH3Q2N5G7Z" localSheetId="9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7" hidden="1">#REF!</definedName>
    <definedName name="BExQ7MY3U2Z1IZ71U5LJUD00VVB4" localSheetId="5" hidden="1">#REF!</definedName>
    <definedName name="BExQ7MY3U2Z1IZ71U5LJUD00VVB4" localSheetId="10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4" hidden="1">#REF!</definedName>
    <definedName name="BExQ7MY3U2Z1IZ71U5LJUD00VVB4" localSheetId="9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7" hidden="1">#REF!</definedName>
    <definedName name="BExQ7XL2Q1GVUFL1F9KK0K0EXMWG" localSheetId="5" hidden="1">#REF!</definedName>
    <definedName name="BExQ7XL2Q1GVUFL1F9KK0K0EXMWG" localSheetId="10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4" hidden="1">#REF!</definedName>
    <definedName name="BExQ7XL2Q1GVUFL1F9KK0K0EXMWG" localSheetId="9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7" hidden="1">#REF!</definedName>
    <definedName name="BExQ8469L3ZRZ3KYZPYMSJIDL7Y5" localSheetId="5" hidden="1">#REF!</definedName>
    <definedName name="BExQ8469L3ZRZ3KYZPYMSJIDL7Y5" localSheetId="10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4" hidden="1">#REF!</definedName>
    <definedName name="BExQ8469L3ZRZ3KYZPYMSJIDL7Y5" localSheetId="9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7" hidden="1">#REF!</definedName>
    <definedName name="BExQ84MJB94HL3BWRN50M4NCB6Z0" localSheetId="5" hidden="1">#REF!</definedName>
    <definedName name="BExQ84MJB94HL3BWRN50M4NCB6Z0" localSheetId="10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4" hidden="1">#REF!</definedName>
    <definedName name="BExQ84MJB94HL3BWRN50M4NCB6Z0" localSheetId="9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7" hidden="1">#REF!</definedName>
    <definedName name="BExQ8583ZE00NW7T9OF11OT9IA14" localSheetId="5" hidden="1">#REF!</definedName>
    <definedName name="BExQ8583ZE00NW7T9OF11OT9IA14" localSheetId="1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4" hidden="1">#REF!</definedName>
    <definedName name="BExQ8583ZE00NW7T9OF11OT9IA14" localSheetId="9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7" hidden="1">#REF!</definedName>
    <definedName name="BExQ8A0RPE3IMIFIZLUE7KD2N21W" localSheetId="5" hidden="1">#REF!</definedName>
    <definedName name="BExQ8A0RPE3IMIFIZLUE7KD2N21W" localSheetId="10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4" hidden="1">#REF!</definedName>
    <definedName name="BExQ8A0RPE3IMIFIZLUE7KD2N21W" localSheetId="9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7" hidden="1">#REF!</definedName>
    <definedName name="BExQ8ABK6H1ADV2R2OYT8NFFYG2N" localSheetId="5" hidden="1">#REF!</definedName>
    <definedName name="BExQ8ABK6H1ADV2R2OYT8NFFYG2N" localSheetId="10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4" hidden="1">#REF!</definedName>
    <definedName name="BExQ8ABK6H1ADV2R2OYT8NFFYG2N" localSheetId="9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7" hidden="1">#REF!</definedName>
    <definedName name="BExQ8DM90XJ6GCJIK9LC5O82I2TJ" localSheetId="5" hidden="1">#REF!</definedName>
    <definedName name="BExQ8DM90XJ6GCJIK9LC5O82I2TJ" localSheetId="10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4" hidden="1">#REF!</definedName>
    <definedName name="BExQ8DM90XJ6GCJIK9LC5O82I2TJ" localSheetId="9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7" hidden="1">#REF!</definedName>
    <definedName name="BExQ8G0K46ZORA0QVQTDI7Z8LXGF" localSheetId="5" hidden="1">#REF!</definedName>
    <definedName name="BExQ8G0K46ZORA0QVQTDI7Z8LXGF" localSheetId="10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4" hidden="1">#REF!</definedName>
    <definedName name="BExQ8G0K46ZORA0QVQTDI7Z8LXGF" localSheetId="9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7" hidden="1">#REF!</definedName>
    <definedName name="BExQ8O3WEU8HNTTGKTW5T0QSKCLP" localSheetId="5" hidden="1">#REF!</definedName>
    <definedName name="BExQ8O3WEU8HNTTGKTW5T0QSKCLP" localSheetId="10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4" hidden="1">#REF!</definedName>
    <definedName name="BExQ8O3WEU8HNTTGKTW5T0QSKCLP" localSheetId="9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7" hidden="1">#REF!</definedName>
    <definedName name="BExQ8ZCEDBOBJA3D9LDP5TU2WYGR" localSheetId="5" hidden="1">#REF!</definedName>
    <definedName name="BExQ8ZCEDBOBJA3D9LDP5TU2WYGR" localSheetId="10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4" hidden="1">#REF!</definedName>
    <definedName name="BExQ8ZCEDBOBJA3D9LDP5TU2WYGR" localSheetId="9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7" hidden="1">#REF!</definedName>
    <definedName name="BExQ94LAW6MAQBWY25WTBFV5PPZJ" localSheetId="5" hidden="1">#REF!</definedName>
    <definedName name="BExQ94LAW6MAQBWY25WTBFV5PPZJ" localSheetId="10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4" hidden="1">#REF!</definedName>
    <definedName name="BExQ94LAW6MAQBWY25WTBFV5PPZJ" localSheetId="9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7" hidden="1">#REF!</definedName>
    <definedName name="BExQ968K8V66L55PCVI3B4VR4FW6" localSheetId="5" hidden="1">#REF!</definedName>
    <definedName name="BExQ968K8V66L55PCVI3B4VR4FW6" localSheetId="10" hidden="1">#REF!</definedName>
    <definedName name="BExQ968K8V66L55PCVI3B4VR4FW6" localSheetId="3" hidden="1">#REF!</definedName>
    <definedName name="BExQ968K8V66L55PCVI3B4VR4FW6" localSheetId="1" hidden="1">#REF!</definedName>
    <definedName name="BExQ968K8V66L55PCVI3B4VR4FW6" localSheetId="4" hidden="1">#REF!</definedName>
    <definedName name="BExQ968K8V66L55PCVI3B4VR4FW6" localSheetId="9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7" hidden="1">#REF!</definedName>
    <definedName name="BExQ97QIPOSSRK978N8P234Y1XA4" localSheetId="5" hidden="1">#REF!</definedName>
    <definedName name="BExQ97QIPOSSRK978N8P234Y1XA4" localSheetId="10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4" hidden="1">#REF!</definedName>
    <definedName name="BExQ97QIPOSSRK978N8P234Y1XA4" localSheetId="9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7" hidden="1">#REF!</definedName>
    <definedName name="BExQ9DFHXLBKBS9DWH05G83SL12Z" localSheetId="5" hidden="1">#REF!</definedName>
    <definedName name="BExQ9DFHXLBKBS9DWH05G83SL12Z" localSheetId="10" hidden="1">#REF!</definedName>
    <definedName name="BExQ9DFHXLBKBS9DWH05G83SL12Z" localSheetId="3" hidden="1">#REF!</definedName>
    <definedName name="BExQ9DFHXLBKBS9DWH05G83SL12Z" localSheetId="1" hidden="1">#REF!</definedName>
    <definedName name="BExQ9DFHXLBKBS9DWH05G83SL12Z" localSheetId="4" hidden="1">#REF!</definedName>
    <definedName name="BExQ9DFHXLBKBS9DWH05G83SL12Z" localSheetId="9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7" hidden="1">#REF!</definedName>
    <definedName name="BExQ9E6FBAXTHGF3RXANFIA77GXP" localSheetId="5" hidden="1">#REF!</definedName>
    <definedName name="BExQ9E6FBAXTHGF3RXANFIA77GXP" localSheetId="10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4" hidden="1">#REF!</definedName>
    <definedName name="BExQ9E6FBAXTHGF3RXANFIA77GXP" localSheetId="9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7" hidden="1">#REF!</definedName>
    <definedName name="BExQ9J4ID0TGFFFJSQ9PFAMXOYZ1" localSheetId="5" hidden="1">#REF!</definedName>
    <definedName name="BExQ9J4ID0TGFFFJSQ9PFAMXOYZ1" localSheetId="10" hidden="1">#REF!</definedName>
    <definedName name="BExQ9J4ID0TGFFFJSQ9PFAMXOYZ1" localSheetId="3" hidden="1">#REF!</definedName>
    <definedName name="BExQ9J4ID0TGFFFJSQ9PFAMXOYZ1" localSheetId="1" hidden="1">#REF!</definedName>
    <definedName name="BExQ9J4ID0TGFFFJSQ9PFAMXOYZ1" localSheetId="4" hidden="1">#REF!</definedName>
    <definedName name="BExQ9J4ID0TGFFFJSQ9PFAMXOYZ1" localSheetId="9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7" hidden="1">#REF!</definedName>
    <definedName name="BExQ9KX9734KIAK7IMRLHCPYDHO2" localSheetId="5" hidden="1">#REF!</definedName>
    <definedName name="BExQ9KX9734KIAK7IMRLHCPYDHO2" localSheetId="10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4" hidden="1">#REF!</definedName>
    <definedName name="BExQ9KX9734KIAK7IMRLHCPYDHO2" localSheetId="9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7" hidden="1">#REF!</definedName>
    <definedName name="BExQ9L81FF4I7816VTPFBDWVU4CW" localSheetId="5" hidden="1">#REF!</definedName>
    <definedName name="BExQ9L81FF4I7816VTPFBDWVU4CW" localSheetId="10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4" hidden="1">#REF!</definedName>
    <definedName name="BExQ9L81FF4I7816VTPFBDWVU4CW" localSheetId="9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7" hidden="1">#REF!</definedName>
    <definedName name="BExQ9M4E2ACZOWWWP1JJIQO8AHUM" localSheetId="5" hidden="1">#REF!</definedName>
    <definedName name="BExQ9M4E2ACZOWWWP1JJIQO8AHUM" localSheetId="10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4" hidden="1">#REF!</definedName>
    <definedName name="BExQ9M4E2ACZOWWWP1JJIQO8AHUM" localSheetId="9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7" hidden="1">#REF!</definedName>
    <definedName name="BExQ9TBCP5IJKSQLYEBE6FQLF16I" localSheetId="5" hidden="1">#REF!</definedName>
    <definedName name="BExQ9TBCP5IJKSQLYEBE6FQLF16I" localSheetId="10" hidden="1">#REF!</definedName>
    <definedName name="BExQ9TBCP5IJKSQLYEBE6FQLF16I" localSheetId="3" hidden="1">#REF!</definedName>
    <definedName name="BExQ9TBCP5IJKSQLYEBE6FQLF16I" localSheetId="1" hidden="1">#REF!</definedName>
    <definedName name="BExQ9TBCP5IJKSQLYEBE6FQLF16I" localSheetId="4" hidden="1">#REF!</definedName>
    <definedName name="BExQ9TBCP5IJKSQLYEBE6FQLF16I" localSheetId="9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7" hidden="1">#REF!</definedName>
    <definedName name="BExQ9UTANMJCK7LJ4OQMD6F2Q01L" localSheetId="5" hidden="1">#REF!</definedName>
    <definedName name="BExQ9UTANMJCK7LJ4OQMD6F2Q01L" localSheetId="10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4" hidden="1">#REF!</definedName>
    <definedName name="BExQ9UTANMJCK7LJ4OQMD6F2Q01L" localSheetId="9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7" hidden="1">#REF!</definedName>
    <definedName name="BExQ9ZLYHWABXAA9NJDW8ZS0UQ9P" localSheetId="5" hidden="1">#REF!</definedName>
    <definedName name="BExQ9ZLYHWABXAA9NJDW8ZS0UQ9P" localSheetId="10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4" hidden="1">#REF!</definedName>
    <definedName name="BExQ9ZLYHWABXAA9NJDW8ZS0UQ9P" localSheetId="9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7" hidden="1">#REF!</definedName>
    <definedName name="BExQ9ZWQ19KSRZNZNPY6ZNWEST1J" localSheetId="5" hidden="1">#REF!</definedName>
    <definedName name="BExQ9ZWQ19KSRZNZNPY6ZNWEST1J" localSheetId="10" hidden="1">#REF!</definedName>
    <definedName name="BExQ9ZWQ19KSRZNZNPY6ZNWEST1J" localSheetId="3" hidden="1">#REF!</definedName>
    <definedName name="BExQ9ZWQ19KSRZNZNPY6ZNWEST1J" localSheetId="1" hidden="1">#REF!</definedName>
    <definedName name="BExQ9ZWQ19KSRZNZNPY6ZNWEST1J" localSheetId="4" hidden="1">#REF!</definedName>
    <definedName name="BExQ9ZWQ19KSRZNZNPY6ZNWEST1J" localSheetId="9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7" hidden="1">#REF!</definedName>
    <definedName name="BExQA324HSCK40ENJUT9CS9EC71B" localSheetId="5" hidden="1">#REF!</definedName>
    <definedName name="BExQA324HSCK40ENJUT9CS9EC71B" localSheetId="10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4" hidden="1">#REF!</definedName>
    <definedName name="BExQA324HSCK40ENJUT9CS9EC71B" localSheetId="9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7" hidden="1">#REF!</definedName>
    <definedName name="BExQA55GY0STSNBWQCWN8E31ZXCS" localSheetId="5" hidden="1">#REF!</definedName>
    <definedName name="BExQA55GY0STSNBWQCWN8E31ZXCS" localSheetId="10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4" hidden="1">#REF!</definedName>
    <definedName name="BExQA55GY0STSNBWQCWN8E31ZXCS" localSheetId="9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7" hidden="1">#REF!</definedName>
    <definedName name="BExQA7URC7M82I0T9RUF90GCS15S" localSheetId="5" hidden="1">#REF!</definedName>
    <definedName name="BExQA7URC7M82I0T9RUF90GCS15S" localSheetId="10" hidden="1">#REF!</definedName>
    <definedName name="BExQA7URC7M82I0T9RUF90GCS15S" localSheetId="3" hidden="1">#REF!</definedName>
    <definedName name="BExQA7URC7M82I0T9RUF90GCS15S" localSheetId="1" hidden="1">#REF!</definedName>
    <definedName name="BExQA7URC7M82I0T9RUF90GCS15S" localSheetId="4" hidden="1">#REF!</definedName>
    <definedName name="BExQA7URC7M82I0T9RUF90GCS15S" localSheetId="9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7" hidden="1">#REF!</definedName>
    <definedName name="BExQA9HZIN9XEMHEEVHT99UU9Z82" localSheetId="5" hidden="1">#REF!</definedName>
    <definedName name="BExQA9HZIN9XEMHEEVHT99UU9Z82" localSheetId="10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4" hidden="1">#REF!</definedName>
    <definedName name="BExQA9HZIN9XEMHEEVHT99UU9Z82" localSheetId="9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7" hidden="1">#REF!</definedName>
    <definedName name="BExQAELFYH92K8CJL155181UDORO" localSheetId="5" hidden="1">#REF!</definedName>
    <definedName name="BExQAELFYH92K8CJL155181UDORO" localSheetId="10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4" hidden="1">#REF!</definedName>
    <definedName name="BExQAELFYH92K8CJL155181UDORO" localSheetId="9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7" hidden="1">#REF!</definedName>
    <definedName name="BExQAG8PP8R5NJKNQD1U4QOSD6X5" localSheetId="5" hidden="1">#REF!</definedName>
    <definedName name="BExQAG8PP8R5NJKNQD1U4QOSD6X5" localSheetId="10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4" hidden="1">#REF!</definedName>
    <definedName name="BExQAG8PP8R5NJKNQD1U4QOSD6X5" localSheetId="9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7" hidden="1">#REF!</definedName>
    <definedName name="BExQAVTR32SDHZQ69KNYF6UXXKS2" localSheetId="5" hidden="1">#REF!</definedName>
    <definedName name="BExQAVTR32SDHZQ69KNYF6UXXKS2" localSheetId="10" hidden="1">#REF!</definedName>
    <definedName name="BExQAVTR32SDHZQ69KNYF6UXXKS2" localSheetId="3" hidden="1">#REF!</definedName>
    <definedName name="BExQAVTR32SDHZQ69KNYF6UXXKS2" localSheetId="1" hidden="1">#REF!</definedName>
    <definedName name="BExQAVTR32SDHZQ69KNYF6UXXKS2" localSheetId="4" hidden="1">#REF!</definedName>
    <definedName name="BExQAVTR32SDHZQ69KNYF6UXXKS2" localSheetId="9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7" hidden="1">#REF!</definedName>
    <definedName name="BExQBBETZJ7LHJ9CLAL3GEKQFEGR" localSheetId="5" hidden="1">#REF!</definedName>
    <definedName name="BExQBBETZJ7LHJ9CLAL3GEKQFEGR" localSheetId="10" hidden="1">#REF!</definedName>
    <definedName name="BExQBBETZJ7LHJ9CLAL3GEKQFEGR" localSheetId="3" hidden="1">#REF!</definedName>
    <definedName name="BExQBBETZJ7LHJ9CLAL3GEKQFEGR" localSheetId="1" hidden="1">#REF!</definedName>
    <definedName name="BExQBBETZJ7LHJ9CLAL3GEKQFEGR" localSheetId="4" hidden="1">#REF!</definedName>
    <definedName name="BExQBBETZJ7LHJ9CLAL3GEKQFEGR" localSheetId="9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7" hidden="1">#REF!</definedName>
    <definedName name="BExQBDICMZTSA1X73TMHNO4JSFLN" localSheetId="5" hidden="1">#REF!</definedName>
    <definedName name="BExQBDICMZTSA1X73TMHNO4JSFLN" localSheetId="10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4" hidden="1">#REF!</definedName>
    <definedName name="BExQBDICMZTSA1X73TMHNO4JSFLN" localSheetId="9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7" hidden="1">#REF!</definedName>
    <definedName name="BExQBEER6CRCRPSSL61S0OMH57ZA" localSheetId="5" hidden="1">#REF!</definedName>
    <definedName name="BExQBEER6CRCRPSSL61S0OMH57ZA" localSheetId="10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4" hidden="1">#REF!</definedName>
    <definedName name="BExQBEER6CRCRPSSL61S0OMH57ZA" localSheetId="9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7" hidden="1">#REF!</definedName>
    <definedName name="BExQBFR753FNBMC27WEQJT8UKANJ" localSheetId="5" hidden="1">#REF!</definedName>
    <definedName name="BExQBFR753FNBMC27WEQJT8UKANJ" localSheetId="10" hidden="1">#REF!</definedName>
    <definedName name="BExQBFR753FNBMC27WEQJT8UKANJ" localSheetId="3" hidden="1">#REF!</definedName>
    <definedName name="BExQBFR753FNBMC27WEQJT8UKANJ" localSheetId="1" hidden="1">#REF!</definedName>
    <definedName name="BExQBFR753FNBMC27WEQJT8UKANJ" localSheetId="4" hidden="1">#REF!</definedName>
    <definedName name="BExQBFR753FNBMC27WEQJT8UKANJ" localSheetId="9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7" hidden="1">#REF!</definedName>
    <definedName name="BExQBIGGY5TXI2FJVVZSLZ0LTZYH" localSheetId="5" hidden="1">#REF!</definedName>
    <definedName name="BExQBIGGY5TXI2FJVVZSLZ0LTZYH" localSheetId="10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4" hidden="1">#REF!</definedName>
    <definedName name="BExQBIGGY5TXI2FJVVZSLZ0LTZYH" localSheetId="9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7" hidden="1">#REF!</definedName>
    <definedName name="BExQBM1RUSIQ85LLMM2159BYDPIP" localSheetId="5" hidden="1">#REF!</definedName>
    <definedName name="BExQBM1RUSIQ85LLMM2159BYDPIP" localSheetId="10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4" hidden="1">#REF!</definedName>
    <definedName name="BExQBM1RUSIQ85LLMM2159BYDPIP" localSheetId="9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7" hidden="1">#REF!</definedName>
    <definedName name="BExQBOWE543K7PGA5S7SVU2QKPM3" localSheetId="5" hidden="1">#REF!</definedName>
    <definedName name="BExQBOWE543K7PGA5S7SVU2QKPM3" localSheetId="10" hidden="1">#REF!</definedName>
    <definedName name="BExQBOWE543K7PGA5S7SVU2QKPM3" localSheetId="3" hidden="1">#REF!</definedName>
    <definedName name="BExQBOWE543K7PGA5S7SVU2QKPM3" localSheetId="1" hidden="1">#REF!</definedName>
    <definedName name="BExQBOWE543K7PGA5S7SVU2QKPM3" localSheetId="4" hidden="1">#REF!</definedName>
    <definedName name="BExQBOWE543K7PGA5S7SVU2QKPM3" localSheetId="9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7" hidden="1">#REF!</definedName>
    <definedName name="BExQBPSOZ47V81YAEURP0NQJNTJH" localSheetId="5" hidden="1">#REF!</definedName>
    <definedName name="BExQBPSOZ47V81YAEURP0NQJNTJH" localSheetId="10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4" hidden="1">#REF!</definedName>
    <definedName name="BExQBPSOZ47V81YAEURP0NQJNTJH" localSheetId="9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7" hidden="1">#REF!</definedName>
    <definedName name="BExQC5TWT21CGBKD0IHAXTIN2QB8" localSheetId="5" hidden="1">#REF!</definedName>
    <definedName name="BExQC5TWT21CGBKD0IHAXTIN2QB8" localSheetId="10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4" hidden="1">#REF!</definedName>
    <definedName name="BExQC5TWT21CGBKD0IHAXTIN2QB8" localSheetId="9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7" hidden="1">#REF!</definedName>
    <definedName name="BExQC94JL9F5GW4S8DQCAF4WB2DA" localSheetId="5" hidden="1">#REF!</definedName>
    <definedName name="BExQC94JL9F5GW4S8DQCAF4WB2DA" localSheetId="10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4" hidden="1">#REF!</definedName>
    <definedName name="BExQC94JL9F5GW4S8DQCAF4WB2DA" localSheetId="9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7" hidden="1">#REF!</definedName>
    <definedName name="BExQCKTD8AT0824LGWREXM1B5D1X" localSheetId="5" hidden="1">#REF!</definedName>
    <definedName name="BExQCKTD8AT0824LGWREXM1B5D1X" localSheetId="10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4" hidden="1">#REF!</definedName>
    <definedName name="BExQCKTD8AT0824LGWREXM1B5D1X" localSheetId="9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7" hidden="1">#REF!</definedName>
    <definedName name="BExQCQ7KF4HVXSD72FF3DJGNNO3M" localSheetId="5" hidden="1">#REF!</definedName>
    <definedName name="BExQCQ7KF4HVXSD72FF3DJGNNO3M" localSheetId="10" hidden="1">#REF!</definedName>
    <definedName name="BExQCQ7KF4HVXSD72FF3DJGNNO3M" localSheetId="3" hidden="1">#REF!</definedName>
    <definedName name="BExQCQ7KF4HVXSD72FF3DJGNNO3M" localSheetId="1" hidden="1">#REF!</definedName>
    <definedName name="BExQCQ7KF4HVXSD72FF3DJGNNO3M" localSheetId="4" hidden="1">#REF!</definedName>
    <definedName name="BExQCQ7KF4HVXSD72FF3DJGNNO3M" localSheetId="9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7" hidden="1">#REF!</definedName>
    <definedName name="BExQCRPJXI0WNJUFFAC39C0PFUFK" localSheetId="5" hidden="1">#REF!</definedName>
    <definedName name="BExQCRPJXI0WNJUFFAC39C0PFUFK" localSheetId="10" hidden="1">#REF!</definedName>
    <definedName name="BExQCRPJXI0WNJUFFAC39C0PFUFK" localSheetId="3" hidden="1">#REF!</definedName>
    <definedName name="BExQCRPJXI0WNJUFFAC39C0PFUFK" localSheetId="1" hidden="1">#REF!</definedName>
    <definedName name="BExQCRPJXI0WNJUFFAC39C0PFUFK" localSheetId="4" hidden="1">#REF!</definedName>
    <definedName name="BExQCRPJXI0WNJUFFAC39C0PFUFK" localSheetId="9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7" hidden="1">#REF!</definedName>
    <definedName name="BExQD571YWOXKR2SX85K5MKQ0AO2" localSheetId="5" hidden="1">#REF!</definedName>
    <definedName name="BExQD571YWOXKR2SX85K5MKQ0AO2" localSheetId="10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4" hidden="1">#REF!</definedName>
    <definedName name="BExQD571YWOXKR2SX85K5MKQ0AO2" localSheetId="9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7" hidden="1">#REF!</definedName>
    <definedName name="BExQDB6VCHN8PNX8EA6JNIEQ2JC2" localSheetId="5" hidden="1">#REF!</definedName>
    <definedName name="BExQDB6VCHN8PNX8EA6JNIEQ2JC2" localSheetId="10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4" hidden="1">#REF!</definedName>
    <definedName name="BExQDB6VCHN8PNX8EA6JNIEQ2JC2" localSheetId="9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7" hidden="1">#REF!</definedName>
    <definedName name="BExQDE1B6U2Q9B73KBENABP71YM1" localSheetId="5" hidden="1">#REF!</definedName>
    <definedName name="BExQDE1B6U2Q9B73KBENABP71YM1" localSheetId="10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4" hidden="1">#REF!</definedName>
    <definedName name="BExQDE1B6U2Q9B73KBENABP71YM1" localSheetId="9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7" hidden="1">#REF!</definedName>
    <definedName name="BExQDGQCN7ZW41QDUHOBJUGQAX40" localSheetId="5" hidden="1">#REF!</definedName>
    <definedName name="BExQDGQCN7ZW41QDUHOBJUGQAX40" localSheetId="10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4" hidden="1">#REF!</definedName>
    <definedName name="BExQDGQCN7ZW41QDUHOBJUGQAX40" localSheetId="9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7" hidden="1">#REF!</definedName>
    <definedName name="BExQED8ZZUEH0WRNOHXI7V9TVC8K" localSheetId="5" hidden="1">#REF!</definedName>
    <definedName name="BExQED8ZZUEH0WRNOHXI7V9TVC8K" localSheetId="10" hidden="1">#REF!</definedName>
    <definedName name="BExQED8ZZUEH0WRNOHXI7V9TVC8K" localSheetId="3" hidden="1">#REF!</definedName>
    <definedName name="BExQED8ZZUEH0WRNOHXI7V9TVC8K" localSheetId="1" hidden="1">#REF!</definedName>
    <definedName name="BExQED8ZZUEH0WRNOHXI7V9TVC8K" localSheetId="4" hidden="1">#REF!</definedName>
    <definedName name="BExQED8ZZUEH0WRNOHXI7V9TVC8K" localSheetId="9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7" hidden="1">#REF!</definedName>
    <definedName name="BExQEF1PIJIB9J24OB0M4X1WLBB0" localSheetId="5" hidden="1">#REF!</definedName>
    <definedName name="BExQEF1PIJIB9J24OB0M4X1WLBB0" localSheetId="10" hidden="1">#REF!</definedName>
    <definedName name="BExQEF1PIJIB9J24OB0M4X1WLBB0" localSheetId="3" hidden="1">#REF!</definedName>
    <definedName name="BExQEF1PIJIB9J24OB0M4X1WLBB0" localSheetId="1" hidden="1">#REF!</definedName>
    <definedName name="BExQEF1PIJIB9J24OB0M4X1WLBB0" localSheetId="4" hidden="1">#REF!</definedName>
    <definedName name="BExQEF1PIJIB9J24OB0M4X1WLBB0" localSheetId="9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7" hidden="1">#REF!</definedName>
    <definedName name="BExQEMUA4HEFM4OVO8M8MA8PIAW1" localSheetId="5" hidden="1">#REF!</definedName>
    <definedName name="BExQEMUA4HEFM4OVO8M8MA8PIAW1" localSheetId="10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4" hidden="1">#REF!</definedName>
    <definedName name="BExQEMUA4HEFM4OVO8M8MA8PIAW1" localSheetId="9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7" hidden="1">#REF!</definedName>
    <definedName name="BExQEP38QPDKB85WG2WOL17IMB5S" localSheetId="5" hidden="1">#REF!</definedName>
    <definedName name="BExQEP38QPDKB85WG2WOL17IMB5S" localSheetId="10" hidden="1">#REF!</definedName>
    <definedName name="BExQEP38QPDKB85WG2WOL17IMB5S" localSheetId="3" hidden="1">#REF!</definedName>
    <definedName name="BExQEP38QPDKB85WG2WOL17IMB5S" localSheetId="1" hidden="1">#REF!</definedName>
    <definedName name="BExQEP38QPDKB85WG2WOL17IMB5S" localSheetId="4" hidden="1">#REF!</definedName>
    <definedName name="BExQEP38QPDKB85WG2WOL17IMB5S" localSheetId="9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7" hidden="1">#REF!</definedName>
    <definedName name="BExQEQ4XZQFIKUXNU9H7WE7AMZ1U" localSheetId="5" hidden="1">#REF!</definedName>
    <definedName name="BExQEQ4XZQFIKUXNU9H7WE7AMZ1U" localSheetId="10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4" hidden="1">#REF!</definedName>
    <definedName name="BExQEQ4XZQFIKUXNU9H7WE7AMZ1U" localSheetId="9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7" hidden="1">#REF!</definedName>
    <definedName name="BExQF1OEB07CRAP6ALNNMJNJ3P2D" localSheetId="5" hidden="1">#REF!</definedName>
    <definedName name="BExQF1OEB07CRAP6ALNNMJNJ3P2D" localSheetId="10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4" hidden="1">#REF!</definedName>
    <definedName name="BExQF1OEB07CRAP6ALNNMJNJ3P2D" localSheetId="9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7" hidden="1">#REF!</definedName>
    <definedName name="BExQF8KKL224NYD20XYLLM2RE7EW" localSheetId="5" hidden="1">#REF!</definedName>
    <definedName name="BExQF8KKL224NYD20XYLLM2RE7EW" localSheetId="10" hidden="1">#REF!</definedName>
    <definedName name="BExQF8KKL224NYD20XYLLM2RE7EW" localSheetId="3" hidden="1">#REF!</definedName>
    <definedName name="BExQF8KKL224NYD20XYLLM2RE7EW" localSheetId="1" hidden="1">#REF!</definedName>
    <definedName name="BExQF8KKL224NYD20XYLLM2RE7EW" localSheetId="4" hidden="1">#REF!</definedName>
    <definedName name="BExQF8KKL224NYD20XYLLM2RE7EW" localSheetId="9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7" hidden="1">#REF!</definedName>
    <definedName name="BExQF9X2AQPFJZTCHTU5PTTR0JAH" localSheetId="5" hidden="1">#REF!</definedName>
    <definedName name="BExQF9X2AQPFJZTCHTU5PTTR0JAH" localSheetId="10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4" hidden="1">#REF!</definedName>
    <definedName name="BExQF9X2AQPFJZTCHTU5PTTR0JAH" localSheetId="9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7" hidden="1">#REF!</definedName>
    <definedName name="BExQFAINO9ODQZX6NSM8EBTRD04E" localSheetId="5" hidden="1">#REF!</definedName>
    <definedName name="BExQFAINO9ODQZX6NSM8EBTRD04E" localSheetId="10" hidden="1">#REF!</definedName>
    <definedName name="BExQFAINO9ODQZX6NSM8EBTRD04E" localSheetId="3" hidden="1">#REF!</definedName>
    <definedName name="BExQFAINO9ODQZX6NSM8EBTRD04E" localSheetId="1" hidden="1">#REF!</definedName>
    <definedName name="BExQFAINO9ODQZX6NSM8EBTRD04E" localSheetId="4" hidden="1">#REF!</definedName>
    <definedName name="BExQFAINO9ODQZX6NSM8EBTRD04E" localSheetId="9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7" hidden="1">#REF!</definedName>
    <definedName name="BExQFC0M9KKFMQKPLPEO2RQDB7MM" localSheetId="5" hidden="1">#REF!</definedName>
    <definedName name="BExQFC0M9KKFMQKPLPEO2RQDB7MM" localSheetId="10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4" hidden="1">#REF!</definedName>
    <definedName name="BExQFC0M9KKFMQKPLPEO2RQDB7MM" localSheetId="9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7" hidden="1">#REF!</definedName>
    <definedName name="BExQFEEV7627R8TYZCM28C6V6WHE" localSheetId="5" hidden="1">#REF!</definedName>
    <definedName name="BExQFEEV7627R8TYZCM28C6V6WHE" localSheetId="10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4" hidden="1">#REF!</definedName>
    <definedName name="BExQFEEV7627R8TYZCM28C6V6WHE" localSheetId="9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7" hidden="1">#REF!</definedName>
    <definedName name="BExQFEK8NUD04X2OBRA275ADPSDL" localSheetId="5" hidden="1">#REF!</definedName>
    <definedName name="BExQFEK8NUD04X2OBRA275ADPSDL" localSheetId="10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4" hidden="1">#REF!</definedName>
    <definedName name="BExQFEK8NUD04X2OBRA275ADPSDL" localSheetId="9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7" hidden="1">#REF!</definedName>
    <definedName name="BExQFGYIWDR4W0YF7XR6E4EWWJ02" localSheetId="5" hidden="1">#REF!</definedName>
    <definedName name="BExQFGYIWDR4W0YF7XR6E4EWWJ02" localSheetId="10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4" hidden="1">#REF!</definedName>
    <definedName name="BExQFGYIWDR4W0YF7XR6E4EWWJ02" localSheetId="9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7" hidden="1">#REF!</definedName>
    <definedName name="BExQFPNFKA36IAPS22LAUMBDI4KE" localSheetId="5" hidden="1">#REF!</definedName>
    <definedName name="BExQFPNFKA36IAPS22LAUMBDI4KE" localSheetId="10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4" hidden="1">#REF!</definedName>
    <definedName name="BExQFPNFKA36IAPS22LAUMBDI4KE" localSheetId="9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7" hidden="1">#REF!</definedName>
    <definedName name="BExQFPSWEMA8WBUZ4WK20LR13VSU" localSheetId="5" hidden="1">#REF!</definedName>
    <definedName name="BExQFPSWEMA8WBUZ4WK20LR13VSU" localSheetId="10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4" hidden="1">#REF!</definedName>
    <definedName name="BExQFPSWEMA8WBUZ4WK20LR13VSU" localSheetId="9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7" hidden="1">#REF!</definedName>
    <definedName name="BExQFVSPOSCCPF1TLJPIWYWYB8A9" localSheetId="5" hidden="1">#REF!</definedName>
    <definedName name="BExQFVSPOSCCPF1TLJPIWYWYB8A9" localSheetId="10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4" hidden="1">#REF!</definedName>
    <definedName name="BExQFVSPOSCCPF1TLJPIWYWYB8A9" localSheetId="9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7" hidden="1">#REF!</definedName>
    <definedName name="BExQFWJQXNQAW6LUMOEDS6KMJMYL" localSheetId="5" hidden="1">#REF!</definedName>
    <definedName name="BExQFWJQXNQAW6LUMOEDS6KMJMYL" localSheetId="10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4" hidden="1">#REF!</definedName>
    <definedName name="BExQFWJQXNQAW6LUMOEDS6KMJMYL" localSheetId="9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7" hidden="1">#REF!</definedName>
    <definedName name="BExQG8TYRD2G42UA5ZPCRLNKUDMX" localSheetId="5" hidden="1">#REF!</definedName>
    <definedName name="BExQG8TYRD2G42UA5ZPCRLNKUDMX" localSheetId="10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4" hidden="1">#REF!</definedName>
    <definedName name="BExQG8TYRD2G42UA5ZPCRLNKUDMX" localSheetId="9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7" hidden="1">#REF!</definedName>
    <definedName name="BExQG9A8OZ31BDN5QEGQGWG59A43" localSheetId="5" hidden="1">#REF!</definedName>
    <definedName name="BExQG9A8OZ31BDN5QEGQGWG59A43" localSheetId="10" hidden="1">#REF!</definedName>
    <definedName name="BExQG9A8OZ31BDN5QEGQGWG59A43" localSheetId="3" hidden="1">#REF!</definedName>
    <definedName name="BExQG9A8OZ31BDN5QEGQGWG59A43" localSheetId="1" hidden="1">#REF!</definedName>
    <definedName name="BExQG9A8OZ31BDN5QEGQGWG59A43" localSheetId="4" hidden="1">#REF!</definedName>
    <definedName name="BExQG9A8OZ31BDN5QEGQGWG59A43" localSheetId="9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7" hidden="1">#REF!</definedName>
    <definedName name="BExQGGBQ2CMSPV4NV4RA7NMBQER6" localSheetId="5" hidden="1">#REF!</definedName>
    <definedName name="BExQGGBQ2CMSPV4NV4RA7NMBQER6" localSheetId="10" hidden="1">#REF!</definedName>
    <definedName name="BExQGGBQ2CMSPV4NV4RA7NMBQER6" localSheetId="3" hidden="1">#REF!</definedName>
    <definedName name="BExQGGBQ2CMSPV4NV4RA7NMBQER6" localSheetId="1" hidden="1">#REF!</definedName>
    <definedName name="BExQGGBQ2CMSPV4NV4RA7NMBQER6" localSheetId="4" hidden="1">#REF!</definedName>
    <definedName name="BExQGGBQ2CMSPV4NV4RA7NMBQER6" localSheetId="9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7" hidden="1">#REF!</definedName>
    <definedName name="BExQGO48J9MPCDQ96RBB9UN9AIGT" localSheetId="5" hidden="1">#REF!</definedName>
    <definedName name="BExQGO48J9MPCDQ96RBB9UN9AIGT" localSheetId="10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4" hidden="1">#REF!</definedName>
    <definedName name="BExQGO48J9MPCDQ96RBB9UN9AIGT" localSheetId="9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7" hidden="1">#REF!</definedName>
    <definedName name="BExQGSBB6MJWDW7AYWA0MSFTXKRR" localSheetId="5" hidden="1">#REF!</definedName>
    <definedName name="BExQGSBB6MJWDW7AYWA0MSFTXKRR" localSheetId="10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4" hidden="1">#REF!</definedName>
    <definedName name="BExQGSBB6MJWDW7AYWA0MSFTXKRR" localSheetId="9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7" hidden="1">#REF!</definedName>
    <definedName name="BExQH0UURAJ13AVO5UI04HSRGVYW" localSheetId="5" hidden="1">#REF!</definedName>
    <definedName name="BExQH0UURAJ13AVO5UI04HSRGVYW" localSheetId="10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4" hidden="1">#REF!</definedName>
    <definedName name="BExQH0UURAJ13AVO5UI04HSRGVYW" localSheetId="9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7" hidden="1">#REF!</definedName>
    <definedName name="BExQH5I0FUT0822E2ITR6M5724UF" localSheetId="5" hidden="1">#REF!</definedName>
    <definedName name="BExQH5I0FUT0822E2ITR6M5724UF" localSheetId="10" hidden="1">#REF!</definedName>
    <definedName name="BExQH5I0FUT0822E2ITR6M5724UF" localSheetId="3" hidden="1">#REF!</definedName>
    <definedName name="BExQH5I0FUT0822E2ITR6M5724UF" localSheetId="1" hidden="1">#REF!</definedName>
    <definedName name="BExQH5I0FUT0822E2ITR6M5724UF" localSheetId="4" hidden="1">#REF!</definedName>
    <definedName name="BExQH5I0FUT0822E2ITR6M5724UF" localSheetId="9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7" hidden="1">#REF!</definedName>
    <definedName name="BExQH6ZZY0NR8SE48PSI9D0CU1TC" localSheetId="5" hidden="1">#REF!</definedName>
    <definedName name="BExQH6ZZY0NR8SE48PSI9D0CU1TC" localSheetId="10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4" hidden="1">#REF!</definedName>
    <definedName name="BExQH6ZZY0NR8SE48PSI9D0CU1TC" localSheetId="9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7" hidden="1">#REF!</definedName>
    <definedName name="BExQH9P2MCXAJOVEO4GFQT6MNW22" localSheetId="5" hidden="1">#REF!</definedName>
    <definedName name="BExQH9P2MCXAJOVEO4GFQT6MNW22" localSheetId="10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4" hidden="1">#REF!</definedName>
    <definedName name="BExQH9P2MCXAJOVEO4GFQT6MNW22" localSheetId="9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7" hidden="1">#REF!</definedName>
    <definedName name="BExQHCZSBYUY8OKKJXFYWKBBM6AH" localSheetId="5" hidden="1">#REF!</definedName>
    <definedName name="BExQHCZSBYUY8OKKJXFYWKBBM6AH" localSheetId="10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4" hidden="1">#REF!</definedName>
    <definedName name="BExQHCZSBYUY8OKKJXFYWKBBM6AH" localSheetId="9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7" hidden="1">#REF!</definedName>
    <definedName name="BExQHML1J3V7M9VZ3S2S198637RP" localSheetId="5" hidden="1">#REF!</definedName>
    <definedName name="BExQHML1J3V7M9VZ3S2S198637RP" localSheetId="10" hidden="1">#REF!</definedName>
    <definedName name="BExQHML1J3V7M9VZ3S2S198637RP" localSheetId="3" hidden="1">#REF!</definedName>
    <definedName name="BExQHML1J3V7M9VZ3S2S198637RP" localSheetId="1" hidden="1">#REF!</definedName>
    <definedName name="BExQHML1J3V7M9VZ3S2S198637RP" localSheetId="4" hidden="1">#REF!</definedName>
    <definedName name="BExQHML1J3V7M9VZ3S2S198637RP" localSheetId="9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7" hidden="1">#REF!</definedName>
    <definedName name="BExQHPKXZ1K33V2F90NZIQRZYIAW" localSheetId="5" hidden="1">#REF!</definedName>
    <definedName name="BExQHPKXZ1K33V2F90NZIQRZYIAW" localSheetId="10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4" hidden="1">#REF!</definedName>
    <definedName name="BExQHPKXZ1K33V2F90NZIQRZYIAW" localSheetId="9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7" hidden="1">#REF!</definedName>
    <definedName name="BExQHRDNW8YFGT2B35K9CYSS1VAI" localSheetId="5" hidden="1">#REF!</definedName>
    <definedName name="BExQHRDNW8YFGT2B35K9CYSS1VAI" localSheetId="10" hidden="1">#REF!</definedName>
    <definedName name="BExQHRDNW8YFGT2B35K9CYSS1VAI" localSheetId="3" hidden="1">#REF!</definedName>
    <definedName name="BExQHRDNW8YFGT2B35K9CYSS1VAI" localSheetId="1" hidden="1">#REF!</definedName>
    <definedName name="BExQHRDNW8YFGT2B35K9CYSS1VAI" localSheetId="4" hidden="1">#REF!</definedName>
    <definedName name="BExQHRDNW8YFGT2B35K9CYSS1VAI" localSheetId="9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7" hidden="1">#REF!</definedName>
    <definedName name="BExQHRZ9FBLUG6G6CC88UZA6V39L" localSheetId="5" hidden="1">#REF!</definedName>
    <definedName name="BExQHRZ9FBLUG6G6CC88UZA6V39L" localSheetId="10" hidden="1">#REF!</definedName>
    <definedName name="BExQHRZ9FBLUG6G6CC88UZA6V39L" localSheetId="3" hidden="1">#REF!</definedName>
    <definedName name="BExQHRZ9FBLUG6G6CC88UZA6V39L" localSheetId="1" hidden="1">#REF!</definedName>
    <definedName name="BExQHRZ9FBLUG6G6CC88UZA6V39L" localSheetId="4" hidden="1">#REF!</definedName>
    <definedName name="BExQHRZ9FBLUG6G6CC88UZA6V39L" localSheetId="9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7" hidden="1">#REF!</definedName>
    <definedName name="BExQHVF9KD06AG2RXUQJ9X4PVGX4" localSheetId="5" hidden="1">#REF!</definedName>
    <definedName name="BExQHVF9KD06AG2RXUQJ9X4PVGX4" localSheetId="10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4" hidden="1">#REF!</definedName>
    <definedName name="BExQHVF9KD06AG2RXUQJ9X4PVGX4" localSheetId="9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7" hidden="1">#REF!</definedName>
    <definedName name="BExQHZBHVN2L4HC7ACTR73T5OCV0" localSheetId="5" hidden="1">#REF!</definedName>
    <definedName name="BExQHZBHVN2L4HC7ACTR73T5OCV0" localSheetId="10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4" hidden="1">#REF!</definedName>
    <definedName name="BExQHZBHVN2L4HC7ACTR73T5OCV0" localSheetId="9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7" hidden="1">#REF!</definedName>
    <definedName name="BExQI3O3BBL6MXZNJD1S3UD8WBUU" localSheetId="5" hidden="1">#REF!</definedName>
    <definedName name="BExQI3O3BBL6MXZNJD1S3UD8WBUU" localSheetId="10" hidden="1">#REF!</definedName>
    <definedName name="BExQI3O3BBL6MXZNJD1S3UD8WBUU" localSheetId="3" hidden="1">#REF!</definedName>
    <definedName name="BExQI3O3BBL6MXZNJD1S3UD8WBUU" localSheetId="1" hidden="1">#REF!</definedName>
    <definedName name="BExQI3O3BBL6MXZNJD1S3UD8WBUU" localSheetId="4" hidden="1">#REF!</definedName>
    <definedName name="BExQI3O3BBL6MXZNJD1S3UD8WBUU" localSheetId="9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7" hidden="1">#REF!</definedName>
    <definedName name="BExQI7431UOEBYKYPVVMNXBZ2ZP2" localSheetId="5" hidden="1">#REF!</definedName>
    <definedName name="BExQI7431UOEBYKYPVVMNXBZ2ZP2" localSheetId="10" hidden="1">#REF!</definedName>
    <definedName name="BExQI7431UOEBYKYPVVMNXBZ2ZP2" localSheetId="3" hidden="1">#REF!</definedName>
    <definedName name="BExQI7431UOEBYKYPVVMNXBZ2ZP2" localSheetId="1" hidden="1">#REF!</definedName>
    <definedName name="BExQI7431UOEBYKYPVVMNXBZ2ZP2" localSheetId="4" hidden="1">#REF!</definedName>
    <definedName name="BExQI7431UOEBYKYPVVMNXBZ2ZP2" localSheetId="9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7" hidden="1">#REF!</definedName>
    <definedName name="BExQI85V9TNLDJT5LTRZS10Y26SG" localSheetId="5" hidden="1">#REF!</definedName>
    <definedName name="BExQI85V9TNLDJT5LTRZS10Y26SG" localSheetId="1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4" hidden="1">#REF!</definedName>
    <definedName name="BExQI85V9TNLDJT5LTRZS10Y26SG" localSheetId="9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7" hidden="1">#REF!</definedName>
    <definedName name="BExQI9ICYVAAXE7L1BQSE1VWSQA9" localSheetId="5" hidden="1">#REF!</definedName>
    <definedName name="BExQI9ICYVAAXE7L1BQSE1VWSQA9" localSheetId="10" hidden="1">#REF!</definedName>
    <definedName name="BExQI9ICYVAAXE7L1BQSE1VWSQA9" localSheetId="3" hidden="1">#REF!</definedName>
    <definedName name="BExQI9ICYVAAXE7L1BQSE1VWSQA9" localSheetId="1" hidden="1">#REF!</definedName>
    <definedName name="BExQI9ICYVAAXE7L1BQSE1VWSQA9" localSheetId="4" hidden="1">#REF!</definedName>
    <definedName name="BExQI9ICYVAAXE7L1BQSE1VWSQA9" localSheetId="9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7" hidden="1">#REF!</definedName>
    <definedName name="BExQIAPKHVEV8CU1L3TTHJW67FJ5" localSheetId="5" hidden="1">#REF!</definedName>
    <definedName name="BExQIAPKHVEV8CU1L3TTHJW67FJ5" localSheetId="10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4" hidden="1">#REF!</definedName>
    <definedName name="BExQIAPKHVEV8CU1L3TTHJW67FJ5" localSheetId="9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7" hidden="1">#REF!</definedName>
    <definedName name="BExQIAV02RGEQG6AF0CWXU3MS9BZ" localSheetId="5" hidden="1">#REF!</definedName>
    <definedName name="BExQIAV02RGEQG6AF0CWXU3MS9BZ" localSheetId="10" hidden="1">#REF!</definedName>
    <definedName name="BExQIAV02RGEQG6AF0CWXU3MS9BZ" localSheetId="3" hidden="1">#REF!</definedName>
    <definedName name="BExQIAV02RGEQG6AF0CWXU3MS9BZ" localSheetId="1" hidden="1">#REF!</definedName>
    <definedName name="BExQIAV02RGEQG6AF0CWXU3MS9BZ" localSheetId="4" hidden="1">#REF!</definedName>
    <definedName name="BExQIAV02RGEQG6AF0CWXU3MS9BZ" localSheetId="9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7" hidden="1">#REF!</definedName>
    <definedName name="BExQIBB4I3Z6AUU0HYV1DHRS13M4" localSheetId="5" hidden="1">#REF!</definedName>
    <definedName name="BExQIBB4I3Z6AUU0HYV1DHRS13M4" localSheetId="10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4" hidden="1">#REF!</definedName>
    <definedName name="BExQIBB4I3Z6AUU0HYV1DHRS13M4" localSheetId="9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7" hidden="1">#REF!</definedName>
    <definedName name="BExQIBWPAXU7HJZLKGJZY3EB7MIS" localSheetId="5" hidden="1">#REF!</definedName>
    <definedName name="BExQIBWPAXU7HJZLKGJZY3EB7MIS" localSheetId="10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4" hidden="1">#REF!</definedName>
    <definedName name="BExQIBWPAXU7HJZLKGJZY3EB7MIS" localSheetId="9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7" hidden="1">#REF!</definedName>
    <definedName name="BExQIHLP9AT969BKBF22IGW76GLI" localSheetId="5" hidden="1">#REF!</definedName>
    <definedName name="BExQIHLP9AT969BKBF22IGW76GLI" localSheetId="10" hidden="1">#REF!</definedName>
    <definedName name="BExQIHLP9AT969BKBF22IGW76GLI" localSheetId="3" hidden="1">#REF!</definedName>
    <definedName name="BExQIHLP9AT969BKBF22IGW76GLI" localSheetId="1" hidden="1">#REF!</definedName>
    <definedName name="BExQIHLP9AT969BKBF22IGW76GLI" localSheetId="4" hidden="1">#REF!</definedName>
    <definedName name="BExQIHLP9AT969BKBF22IGW76GLI" localSheetId="9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7" hidden="1">#REF!</definedName>
    <definedName name="BExQIS8O6R36CI01XRY9ISM99TW9" localSheetId="5" hidden="1">#REF!</definedName>
    <definedName name="BExQIS8O6R36CI01XRY9ISM99TW9" localSheetId="10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4" hidden="1">#REF!</definedName>
    <definedName name="BExQIS8O6R36CI01XRY9ISM99TW9" localSheetId="9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7" hidden="1">#REF!</definedName>
    <definedName name="BExQIVJB9MJ25NDUHTCVMSODJY2C" localSheetId="5" hidden="1">#REF!</definedName>
    <definedName name="BExQIVJB9MJ25NDUHTCVMSODJY2C" localSheetId="10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4" hidden="1">#REF!</definedName>
    <definedName name="BExQIVJB9MJ25NDUHTCVMSODJY2C" localSheetId="9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7" hidden="1">#REF!</definedName>
    <definedName name="BExQIWAEMVTWAU39DWIXT17K2A9Z" localSheetId="5" hidden="1">#REF!</definedName>
    <definedName name="BExQIWAEMVTWAU39DWIXT17K2A9Z" localSheetId="10" hidden="1">#REF!</definedName>
    <definedName name="BExQIWAEMVTWAU39DWIXT17K2A9Z" localSheetId="3" hidden="1">#REF!</definedName>
    <definedName name="BExQIWAEMVTWAU39DWIXT17K2A9Z" localSheetId="1" hidden="1">#REF!</definedName>
    <definedName name="BExQIWAEMVTWAU39DWIXT17K2A9Z" localSheetId="4" hidden="1">#REF!</definedName>
    <definedName name="BExQIWAEMVTWAU39DWIXT17K2A9Z" localSheetId="9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7" hidden="1">#REF!</definedName>
    <definedName name="BExQJ72T8UR0U461ZLEGOOEPCDIG" localSheetId="5" hidden="1">#REF!</definedName>
    <definedName name="BExQJ72T8UR0U461ZLEGOOEPCDIG" localSheetId="10" hidden="1">#REF!</definedName>
    <definedName name="BExQJ72T8UR0U461ZLEGOOEPCDIG" localSheetId="3" hidden="1">#REF!</definedName>
    <definedName name="BExQJ72T8UR0U461ZLEGOOEPCDIG" localSheetId="1" hidden="1">#REF!</definedName>
    <definedName name="BExQJ72T8UR0U461ZLEGOOEPCDIG" localSheetId="4" hidden="1">#REF!</definedName>
    <definedName name="BExQJ72T8UR0U461ZLEGOOEPCDIG" localSheetId="9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7" hidden="1">#REF!</definedName>
    <definedName name="BExQJAZ2QDORCR0K8PR9VHQZ4Y3P" localSheetId="5" hidden="1">#REF!</definedName>
    <definedName name="BExQJAZ2QDORCR0K8PR9VHQZ4Y3P" localSheetId="10" hidden="1">#REF!</definedName>
    <definedName name="BExQJAZ2QDORCR0K8PR9VHQZ4Y3P" localSheetId="3" hidden="1">#REF!</definedName>
    <definedName name="BExQJAZ2QDORCR0K8PR9VHQZ4Y3P" localSheetId="1" hidden="1">#REF!</definedName>
    <definedName name="BExQJAZ2QDORCR0K8PR9VHQZ4Y3P" localSheetId="4" hidden="1">#REF!</definedName>
    <definedName name="BExQJAZ2QDORCR0K8PR9VHQZ4Y3P" localSheetId="9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7" hidden="1">#REF!</definedName>
    <definedName name="BExQJBF7LAX128WR7VTMJC88ZLPG" localSheetId="5" hidden="1">#REF!</definedName>
    <definedName name="BExQJBF7LAX128WR7VTMJC88ZLPG" localSheetId="10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4" hidden="1">#REF!</definedName>
    <definedName name="BExQJBF7LAX128WR7VTMJC88ZLPG" localSheetId="9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7" hidden="1">#REF!</definedName>
    <definedName name="BExQJEVCKX6KZHNCLYXY7D0MX5KN" localSheetId="5" hidden="1">#REF!</definedName>
    <definedName name="BExQJEVCKX6KZHNCLYXY7D0MX5KN" localSheetId="10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4" hidden="1">#REF!</definedName>
    <definedName name="BExQJEVCKX6KZHNCLYXY7D0MX5KN" localSheetId="9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7" hidden="1">#REF!</definedName>
    <definedName name="BExQJJYSDX8B0J1QGF2HL071KKA3" localSheetId="5" hidden="1">#REF!</definedName>
    <definedName name="BExQJJYSDX8B0J1QGF2HL071KKA3" localSheetId="10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4" hidden="1">#REF!</definedName>
    <definedName name="BExQJJYSDX8B0J1QGF2HL071KKA3" localSheetId="9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7" hidden="1">#REF!</definedName>
    <definedName name="BExQK1HV6SQQ7CP8H8IUKI9TYXTD" localSheetId="5" hidden="1">#REF!</definedName>
    <definedName name="BExQK1HV6SQQ7CP8H8IUKI9TYXTD" localSheetId="10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4" hidden="1">#REF!</definedName>
    <definedName name="BExQK1HV6SQQ7CP8H8IUKI9TYXTD" localSheetId="9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7" hidden="1">#REF!</definedName>
    <definedName name="BExQK3LE5CSBW1E4H4KHW548FL2R" localSheetId="5" hidden="1">#REF!</definedName>
    <definedName name="BExQK3LE5CSBW1E4H4KHW548FL2R" localSheetId="10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4" hidden="1">#REF!</definedName>
    <definedName name="BExQK3LE5CSBW1E4H4KHW548FL2R" localSheetId="9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7" hidden="1">#REF!</definedName>
    <definedName name="BExQKG6LD6PLNDGNGO9DJXY865BR" localSheetId="5" hidden="1">#REF!</definedName>
    <definedName name="BExQKG6LD6PLNDGNGO9DJXY865BR" localSheetId="10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4" hidden="1">#REF!</definedName>
    <definedName name="BExQKG6LD6PLNDGNGO9DJXY865BR" localSheetId="9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7" hidden="1">#REF!</definedName>
    <definedName name="BExQKUKG8I4CGS9QYSD0H7NHP4JN" localSheetId="5" hidden="1">#REF!</definedName>
    <definedName name="BExQKUKG8I4CGS9QYSD0H7NHP4JN" localSheetId="10" hidden="1">#REF!</definedName>
    <definedName name="BExQKUKG8I4CGS9QYSD0H7NHP4JN" localSheetId="3" hidden="1">#REF!</definedName>
    <definedName name="BExQKUKG8I4CGS9QYSD0H7NHP4JN" localSheetId="1" hidden="1">#REF!</definedName>
    <definedName name="BExQKUKG8I4CGS9QYSD0H7NHP4JN" localSheetId="4" hidden="1">#REF!</definedName>
    <definedName name="BExQKUKG8I4CGS9QYSD0H7NHP4JN" localSheetId="9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7" hidden="1">#REF!</definedName>
    <definedName name="BExQL2NSE8OYZFXQH8A23RMVMFW7" localSheetId="5" hidden="1">#REF!</definedName>
    <definedName name="BExQL2NSE8OYZFXQH8A23RMVMFW7" localSheetId="10" hidden="1">#REF!</definedName>
    <definedName name="BExQL2NSE8OYZFXQH8A23RMVMFW7" localSheetId="3" hidden="1">#REF!</definedName>
    <definedName name="BExQL2NSE8OYZFXQH8A23RMVMFW7" localSheetId="1" hidden="1">#REF!</definedName>
    <definedName name="BExQL2NSE8OYZFXQH8A23RMVMFW7" localSheetId="4" hidden="1">#REF!</definedName>
    <definedName name="BExQL2NSE8OYZFXQH8A23RMVMFW7" localSheetId="9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7" hidden="1">#REF!</definedName>
    <definedName name="BExQL4GJ3LZJL6JDEHT7UDXW90TV" localSheetId="5" hidden="1">#REF!</definedName>
    <definedName name="BExQL4GJ3LZJL6JDEHT7UDXW90TV" localSheetId="10" hidden="1">#REF!</definedName>
    <definedName name="BExQL4GJ3LZJL6JDEHT7UDXW90TV" localSheetId="3" hidden="1">#REF!</definedName>
    <definedName name="BExQL4GJ3LZJL6JDEHT7UDXW90TV" localSheetId="1" hidden="1">#REF!</definedName>
    <definedName name="BExQL4GJ3LZJL6JDEHT7UDXW90TV" localSheetId="4" hidden="1">#REF!</definedName>
    <definedName name="BExQL4GJ3LZJL6JDEHT7UDXW90TV" localSheetId="9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7" hidden="1">#REF!</definedName>
    <definedName name="BExQLE1TOW3A287TQB0AVWENT8O1" localSheetId="5" hidden="1">#REF!</definedName>
    <definedName name="BExQLE1TOW3A287TQB0AVWENT8O1" localSheetId="10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4" hidden="1">#REF!</definedName>
    <definedName name="BExQLE1TOW3A287TQB0AVWENT8O1" localSheetId="9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7" hidden="1">#REF!</definedName>
    <definedName name="BExRYOYB4A3E5F6MTROY69LR0PMG" localSheetId="5" hidden="1">#REF!</definedName>
    <definedName name="BExRYOYB4A3E5F6MTROY69LR0PMG" localSheetId="10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4" hidden="1">#REF!</definedName>
    <definedName name="BExRYOYB4A3E5F6MTROY69LR0PMG" localSheetId="9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7" hidden="1">#REF!</definedName>
    <definedName name="BExRYZLA9EW71H4SXQR525S72LLP" localSheetId="5" hidden="1">#REF!</definedName>
    <definedName name="BExRYZLA9EW71H4SXQR525S72LLP" localSheetId="10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4" hidden="1">#REF!</definedName>
    <definedName name="BExRYZLA9EW71H4SXQR525S72LLP" localSheetId="9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7" hidden="1">#REF!</definedName>
    <definedName name="BExRZ66M8G9FQ0VFP077QSZBSOA5" localSheetId="5" hidden="1">#REF!</definedName>
    <definedName name="BExRZ66M8G9FQ0VFP077QSZBSOA5" localSheetId="10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4" hidden="1">#REF!</definedName>
    <definedName name="BExRZ66M8G9FQ0VFP077QSZBSOA5" localSheetId="9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7" hidden="1">#REF!</definedName>
    <definedName name="BExRZ8FMQQL46I8AQWU17LRNZD5T" localSheetId="5" hidden="1">#REF!</definedName>
    <definedName name="BExRZ8FMQQL46I8AQWU17LRNZD5T" localSheetId="10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4" hidden="1">#REF!</definedName>
    <definedName name="BExRZ8FMQQL46I8AQWU17LRNZD5T" localSheetId="9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7" hidden="1">#REF!</definedName>
    <definedName name="BExRZIRRIXRUMZ5GOO95S7460BMP" localSheetId="5" hidden="1">#REF!</definedName>
    <definedName name="BExRZIRRIXRUMZ5GOO95S7460BMP" localSheetId="10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4" hidden="1">#REF!</definedName>
    <definedName name="BExRZIRRIXRUMZ5GOO95S7460BMP" localSheetId="9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7" hidden="1">#REF!</definedName>
    <definedName name="BExRZJTNBKKPK7SB4LA31O3OH6PO" localSheetId="5" hidden="1">#REF!</definedName>
    <definedName name="BExRZJTNBKKPK7SB4LA31O3OH6PO" localSheetId="10" hidden="1">#REF!</definedName>
    <definedName name="BExRZJTNBKKPK7SB4LA31O3OH6PO" localSheetId="3" hidden="1">#REF!</definedName>
    <definedName name="BExRZJTNBKKPK7SB4LA31O3OH6PO" localSheetId="1" hidden="1">#REF!</definedName>
    <definedName name="BExRZJTNBKKPK7SB4LA31O3OH6PO" localSheetId="4" hidden="1">#REF!</definedName>
    <definedName name="BExRZJTNBKKPK7SB4LA31O3OH6PO" localSheetId="9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7" hidden="1">#REF!</definedName>
    <definedName name="BExRZK9RAHMM0ZLTNSK7A4LDC42D" localSheetId="5" hidden="1">#REF!</definedName>
    <definedName name="BExRZK9RAHMM0ZLTNSK7A4LDC42D" localSheetId="10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4" hidden="1">#REF!</definedName>
    <definedName name="BExRZK9RAHMM0ZLTNSK7A4LDC42D" localSheetId="9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7" hidden="1">#REF!</definedName>
    <definedName name="BExRZNF461H0WDF36L3U0UQSJGZB" localSheetId="5" hidden="1">#REF!</definedName>
    <definedName name="BExRZNF461H0WDF36L3U0UQSJGZB" localSheetId="10" hidden="1">#REF!</definedName>
    <definedName name="BExRZNF461H0WDF36L3U0UQSJGZB" localSheetId="3" hidden="1">#REF!</definedName>
    <definedName name="BExRZNF461H0WDF36L3U0UQSJGZB" localSheetId="1" hidden="1">#REF!</definedName>
    <definedName name="BExRZNF461H0WDF36L3U0UQSJGZB" localSheetId="4" hidden="1">#REF!</definedName>
    <definedName name="BExRZNF461H0WDF36L3U0UQSJGZB" localSheetId="9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7" hidden="1">#REF!</definedName>
    <definedName name="BExRZOGSR69INI6GAEPHDWSNK5Q4" localSheetId="5" hidden="1">#REF!</definedName>
    <definedName name="BExRZOGSR69INI6GAEPHDWSNK5Q4" localSheetId="10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4" hidden="1">#REF!</definedName>
    <definedName name="BExRZOGSR69INI6GAEPHDWSNK5Q4" localSheetId="9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7" hidden="1">#REF!</definedName>
    <definedName name="BExS0ASQBKRTPDWFK0KUDFOS9LE5" localSheetId="5" hidden="1">#REF!</definedName>
    <definedName name="BExS0ASQBKRTPDWFK0KUDFOS9LE5" localSheetId="10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4" hidden="1">#REF!</definedName>
    <definedName name="BExS0ASQBKRTPDWFK0KUDFOS9LE5" localSheetId="9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7" hidden="1">#REF!</definedName>
    <definedName name="BExS0GHQUF6YT0RU3TKDEO8CSJYB" localSheetId="5" hidden="1">#REF!</definedName>
    <definedName name="BExS0GHQUF6YT0RU3TKDEO8CSJYB" localSheetId="10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4" hidden="1">#REF!</definedName>
    <definedName name="BExS0GHQUF6YT0RU3TKDEO8CSJYB" localSheetId="9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7" hidden="1">#REF!</definedName>
    <definedName name="BExS0K8IHC45I78DMZBOJ1P13KQA" localSheetId="5" hidden="1">#REF!</definedName>
    <definedName name="BExS0K8IHC45I78DMZBOJ1P13KQA" localSheetId="10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4" hidden="1">#REF!</definedName>
    <definedName name="BExS0K8IHC45I78DMZBOJ1P13KQA" localSheetId="9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7" hidden="1">#REF!</definedName>
    <definedName name="BExS0L4WP69XXUFHED98XIEPB593" localSheetId="5" hidden="1">#REF!</definedName>
    <definedName name="BExS0L4WP69XXUFHED98XIEPB593" localSheetId="10" hidden="1">#REF!</definedName>
    <definedName name="BExS0L4WP69XXUFHED98XIEPB593" localSheetId="3" hidden="1">#REF!</definedName>
    <definedName name="BExS0L4WP69XXUFHED98XIEPB593" localSheetId="1" hidden="1">#REF!</definedName>
    <definedName name="BExS0L4WP69XXUFHED98XIEPB593" localSheetId="4" hidden="1">#REF!</definedName>
    <definedName name="BExS0L4WP69XXUFHED98XIEPB593" localSheetId="9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7" hidden="1">#REF!</definedName>
    <definedName name="BExS0Z2O2N4AJXFEPN87NU9ZGAHG" localSheetId="5" hidden="1">#REF!</definedName>
    <definedName name="BExS0Z2O2N4AJXFEPN87NU9ZGAHG" localSheetId="10" hidden="1">#REF!</definedName>
    <definedName name="BExS0Z2O2N4AJXFEPN87NU9ZGAHG" localSheetId="3" hidden="1">#REF!</definedName>
    <definedName name="BExS0Z2O2N4AJXFEPN87NU9ZGAHG" localSheetId="1" hidden="1">#REF!</definedName>
    <definedName name="BExS0Z2O2N4AJXFEPN87NU9ZGAHG" localSheetId="4" hidden="1">#REF!</definedName>
    <definedName name="BExS0Z2O2N4AJXFEPN87NU9ZGAHG" localSheetId="9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7" hidden="1">#REF!</definedName>
    <definedName name="BExS15IJV0WW662NXQUVT3FGP4ST" localSheetId="5" hidden="1">#REF!</definedName>
    <definedName name="BExS15IJV0WW662NXQUVT3FGP4ST" localSheetId="1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4" hidden="1">#REF!</definedName>
    <definedName name="BExS15IJV0WW662NXQUVT3FGP4ST" localSheetId="9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7" hidden="1">#REF!</definedName>
    <definedName name="BExS18T8TBNEPF4AU1VJ268XLF3L" localSheetId="5" hidden="1">#REF!</definedName>
    <definedName name="BExS18T8TBNEPF4AU1VJ268XLF3L" localSheetId="10" hidden="1">#REF!</definedName>
    <definedName name="BExS18T8TBNEPF4AU1VJ268XLF3L" localSheetId="3" hidden="1">#REF!</definedName>
    <definedName name="BExS18T8TBNEPF4AU1VJ268XLF3L" localSheetId="1" hidden="1">#REF!</definedName>
    <definedName name="BExS18T8TBNEPF4AU1VJ268XLF3L" localSheetId="4" hidden="1">#REF!</definedName>
    <definedName name="BExS18T8TBNEPF4AU1VJ268XLF3L" localSheetId="9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7" hidden="1">#REF!</definedName>
    <definedName name="BExS194110MR25BYJI3CJ2EGZ8XT" localSheetId="5" hidden="1">#REF!</definedName>
    <definedName name="BExS194110MR25BYJI3CJ2EGZ8XT" localSheetId="10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4" hidden="1">#REF!</definedName>
    <definedName name="BExS194110MR25BYJI3CJ2EGZ8XT" localSheetId="9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7" hidden="1">#REF!</definedName>
    <definedName name="BExS1BNVGNSGD4EP90QL8WXYWZ66" localSheetId="5" hidden="1">#REF!</definedName>
    <definedName name="BExS1BNVGNSGD4EP90QL8WXYWZ66" localSheetId="10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4" hidden="1">#REF!</definedName>
    <definedName name="BExS1BNVGNSGD4EP90QL8WXYWZ66" localSheetId="9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7" hidden="1">#REF!</definedName>
    <definedName name="BExS1UE39N6NCND7MAARSBWXS6HU" localSheetId="5" hidden="1">#REF!</definedName>
    <definedName name="BExS1UE39N6NCND7MAARSBWXS6HU" localSheetId="10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4" hidden="1">#REF!</definedName>
    <definedName name="BExS1UE39N6NCND7MAARSBWXS6HU" localSheetId="9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7" hidden="1">#REF!</definedName>
    <definedName name="BExS226HTWL5WVC76MP5A1IBI8WD" localSheetId="5" hidden="1">#REF!</definedName>
    <definedName name="BExS226HTWL5WVC76MP5A1IBI8WD" localSheetId="10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4" hidden="1">#REF!</definedName>
    <definedName name="BExS226HTWL5WVC76MP5A1IBI8WD" localSheetId="9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7" hidden="1">#REF!</definedName>
    <definedName name="BExS26OI2QNNAH2WMDD95Z400048" localSheetId="5" hidden="1">#REF!</definedName>
    <definedName name="BExS26OI2QNNAH2WMDD95Z400048" localSheetId="10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4" hidden="1">#REF!</definedName>
    <definedName name="BExS26OI2QNNAH2WMDD95Z400048" localSheetId="9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7" hidden="1">#REF!</definedName>
    <definedName name="BExS2D4EI622QRKZKVDPRE66M4XA" localSheetId="5" hidden="1">#REF!</definedName>
    <definedName name="BExS2D4EI622QRKZKVDPRE66M4XA" localSheetId="10" hidden="1">#REF!</definedName>
    <definedName name="BExS2D4EI622QRKZKVDPRE66M4XA" localSheetId="3" hidden="1">#REF!</definedName>
    <definedName name="BExS2D4EI622QRKZKVDPRE66M4XA" localSheetId="1" hidden="1">#REF!</definedName>
    <definedName name="BExS2D4EI622QRKZKVDPRE66M4XA" localSheetId="4" hidden="1">#REF!</definedName>
    <definedName name="BExS2D4EI622QRKZKVDPRE66M4XA" localSheetId="9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7" hidden="1">#REF!</definedName>
    <definedName name="BExS2DF6B4ZUF3VZLI4G6LJ3BF38" localSheetId="5" hidden="1">#REF!</definedName>
    <definedName name="BExS2DF6B4ZUF3VZLI4G6LJ3BF38" localSheetId="10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4" hidden="1">#REF!</definedName>
    <definedName name="BExS2DF6B4ZUF3VZLI4G6LJ3BF38" localSheetId="9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7" hidden="1">#REF!</definedName>
    <definedName name="BExS2GKEA6VM3PDWKD7XI0KRUHTW" localSheetId="5" hidden="1">#REF!</definedName>
    <definedName name="BExS2GKEA6VM3PDWKD7XI0KRUHTW" localSheetId="10" hidden="1">#REF!</definedName>
    <definedName name="BExS2GKEA6VM3PDWKD7XI0KRUHTW" localSheetId="3" hidden="1">#REF!</definedName>
    <definedName name="BExS2GKEA6VM3PDWKD7XI0KRUHTW" localSheetId="1" hidden="1">#REF!</definedName>
    <definedName name="BExS2GKEA6VM3PDWKD7XI0KRUHTW" localSheetId="4" hidden="1">#REF!</definedName>
    <definedName name="BExS2GKEA6VM3PDWKD7XI0KRUHTW" localSheetId="9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7" hidden="1">#REF!</definedName>
    <definedName name="BExS2I2HVU314TXI2DYFRY8XV913" localSheetId="5" hidden="1">#REF!</definedName>
    <definedName name="BExS2I2HVU314TXI2DYFRY8XV913" localSheetId="10" hidden="1">#REF!</definedName>
    <definedName name="BExS2I2HVU314TXI2DYFRY8XV913" localSheetId="3" hidden="1">#REF!</definedName>
    <definedName name="BExS2I2HVU314TXI2DYFRY8XV913" localSheetId="1" hidden="1">#REF!</definedName>
    <definedName name="BExS2I2HVU314TXI2DYFRY8XV913" localSheetId="4" hidden="1">#REF!</definedName>
    <definedName name="BExS2I2HVU314TXI2DYFRY8XV913" localSheetId="9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7" hidden="1">#REF!</definedName>
    <definedName name="BExS2QB5FS5LYTFYO4BROTWG3OV5" localSheetId="5" hidden="1">#REF!</definedName>
    <definedName name="BExS2QB5FS5LYTFYO4BROTWG3OV5" localSheetId="10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4" hidden="1">#REF!</definedName>
    <definedName name="BExS2QB5FS5LYTFYO4BROTWG3OV5" localSheetId="9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7" hidden="1">#REF!</definedName>
    <definedName name="BExS2TLU1HONYV6S3ZD9T12D7CIG" localSheetId="5" hidden="1">#REF!</definedName>
    <definedName name="BExS2TLU1HONYV6S3ZD9T12D7CIG" localSheetId="10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4" hidden="1">#REF!</definedName>
    <definedName name="BExS2TLU1HONYV6S3ZD9T12D7CIG" localSheetId="9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7" hidden="1">#REF!</definedName>
    <definedName name="BExS2WLQUVBRZJWQTWUU4CYDY4IN" localSheetId="5" hidden="1">#REF!</definedName>
    <definedName name="BExS2WLQUVBRZJWQTWUU4CYDY4IN" localSheetId="10" hidden="1">#REF!</definedName>
    <definedName name="BExS2WLQUVBRZJWQTWUU4CYDY4IN" localSheetId="3" hidden="1">#REF!</definedName>
    <definedName name="BExS2WLQUVBRZJWQTWUU4CYDY4IN" localSheetId="1" hidden="1">#REF!</definedName>
    <definedName name="BExS2WLQUVBRZJWQTWUU4CYDY4IN" localSheetId="4" hidden="1">#REF!</definedName>
    <definedName name="BExS2WLQUVBRZJWQTWUU4CYDY4IN" localSheetId="9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7" hidden="1">#REF!</definedName>
    <definedName name="BExS2YJQV4NUX6135T90Z1Y5R26Q" localSheetId="5" hidden="1">#REF!</definedName>
    <definedName name="BExS2YJQV4NUX6135T90Z1Y5R26Q" localSheetId="10" hidden="1">#REF!</definedName>
    <definedName name="BExS2YJQV4NUX6135T90Z1Y5R26Q" localSheetId="3" hidden="1">#REF!</definedName>
    <definedName name="BExS2YJQV4NUX6135T90Z1Y5R26Q" localSheetId="1" hidden="1">#REF!</definedName>
    <definedName name="BExS2YJQV4NUX6135T90Z1Y5R26Q" localSheetId="4" hidden="1">#REF!</definedName>
    <definedName name="BExS2YJQV4NUX6135T90Z1Y5R26Q" localSheetId="9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7" hidden="1">#REF!</definedName>
    <definedName name="BExS318UV9I2FXPQQWUKKX00QLPJ" localSheetId="5" hidden="1">#REF!</definedName>
    <definedName name="BExS318UV9I2FXPQQWUKKX00QLPJ" localSheetId="10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4" hidden="1">#REF!</definedName>
    <definedName name="BExS318UV9I2FXPQQWUKKX00QLPJ" localSheetId="9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7" hidden="1">#REF!</definedName>
    <definedName name="BExS3LBS0SMTHALVM4NRI1BAV1NP" localSheetId="5" hidden="1">#REF!</definedName>
    <definedName name="BExS3LBS0SMTHALVM4NRI1BAV1NP" localSheetId="10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4" hidden="1">#REF!</definedName>
    <definedName name="BExS3LBS0SMTHALVM4NRI1BAV1NP" localSheetId="9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7" hidden="1">#REF!</definedName>
    <definedName name="BExS3MTQ75VBXDGEBURP6YT8RROE" localSheetId="5" hidden="1">#REF!</definedName>
    <definedName name="BExS3MTQ75VBXDGEBURP6YT8RROE" localSheetId="10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4" hidden="1">#REF!</definedName>
    <definedName name="BExS3MTQ75VBXDGEBURP6YT8RROE" localSheetId="9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7" hidden="1">#REF!</definedName>
    <definedName name="BExS3OMGYO0DFN5186UFKEXZ2RX3" localSheetId="5" hidden="1">#REF!</definedName>
    <definedName name="BExS3OMGYO0DFN5186UFKEXZ2RX3" localSheetId="10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4" hidden="1">#REF!</definedName>
    <definedName name="BExS3OMGYO0DFN5186UFKEXZ2RX3" localSheetId="9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7" hidden="1">#REF!</definedName>
    <definedName name="BExS3SDERJ27OER67TIGOVZU13A2" localSheetId="5" hidden="1">#REF!</definedName>
    <definedName name="BExS3SDERJ27OER67TIGOVZU13A2" localSheetId="10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4" hidden="1">#REF!</definedName>
    <definedName name="BExS3SDERJ27OER67TIGOVZU13A2" localSheetId="9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7" hidden="1">#REF!</definedName>
    <definedName name="BExS3STIH9SFG0R6H30P191QZE98" localSheetId="5" hidden="1">#REF!</definedName>
    <definedName name="BExS3STIH9SFG0R6H30P191QZE98" localSheetId="10" hidden="1">#REF!</definedName>
    <definedName name="BExS3STIH9SFG0R6H30P191QZE98" localSheetId="3" hidden="1">#REF!</definedName>
    <definedName name="BExS3STIH9SFG0R6H30P191QZE98" localSheetId="1" hidden="1">#REF!</definedName>
    <definedName name="BExS3STIH9SFG0R6H30P191QZE98" localSheetId="4" hidden="1">#REF!</definedName>
    <definedName name="BExS3STIH9SFG0R6H30P191QZE98" localSheetId="9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7" hidden="1">#REF!</definedName>
    <definedName name="BExS46R5WDNU5KL04FKY5LHJUCB8" localSheetId="5" hidden="1">#REF!</definedName>
    <definedName name="BExS46R5WDNU5KL04FKY5LHJUCB8" localSheetId="10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4" hidden="1">#REF!</definedName>
    <definedName name="BExS46R5WDNU5KL04FKY5LHJUCB8" localSheetId="9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7" hidden="1">#REF!</definedName>
    <definedName name="BExS4ASWKM93XA275AXHYP8AG6SU" localSheetId="5" hidden="1">#REF!</definedName>
    <definedName name="BExS4ASWKM93XA275AXHYP8AG6SU" localSheetId="10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4" hidden="1">#REF!</definedName>
    <definedName name="BExS4ASWKM93XA275AXHYP8AG6SU" localSheetId="9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7" hidden="1">#REF!</definedName>
    <definedName name="BExS4IANBC4RO7HIK0MZZ2RPQU78" localSheetId="5" hidden="1">#REF!</definedName>
    <definedName name="BExS4IANBC4RO7HIK0MZZ2RPQU78" localSheetId="10" hidden="1">#REF!</definedName>
    <definedName name="BExS4IANBC4RO7HIK0MZZ2RPQU78" localSheetId="3" hidden="1">#REF!</definedName>
    <definedName name="BExS4IANBC4RO7HIK0MZZ2RPQU78" localSheetId="1" hidden="1">#REF!</definedName>
    <definedName name="BExS4IANBC4RO7HIK0MZZ2RPQU78" localSheetId="4" hidden="1">#REF!</definedName>
    <definedName name="BExS4IANBC4RO7HIK0MZZ2RPQU78" localSheetId="9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7" hidden="1">#REF!</definedName>
    <definedName name="BExS4JN3Y6SVBKILQK0R9HS45Y52" localSheetId="5" hidden="1">#REF!</definedName>
    <definedName name="BExS4JN3Y6SVBKILQK0R9HS45Y52" localSheetId="10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4" hidden="1">#REF!</definedName>
    <definedName name="BExS4JN3Y6SVBKILQK0R9HS45Y52" localSheetId="9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7" hidden="1">#REF!</definedName>
    <definedName name="BExS4P6S41O6Z6BED77U3GD9PNH1" localSheetId="5" hidden="1">#REF!</definedName>
    <definedName name="BExS4P6S41O6Z6BED77U3GD9PNH1" localSheetId="10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4" hidden="1">#REF!</definedName>
    <definedName name="BExS4P6S41O6Z6BED77U3GD9PNH1" localSheetId="9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7" hidden="1">#REF!</definedName>
    <definedName name="BExS4PXPURUHFBOKYFJD5J1J2RXC" localSheetId="5" hidden="1">#REF!</definedName>
    <definedName name="BExS4PXPURUHFBOKYFJD5J1J2RXC" localSheetId="10" hidden="1">#REF!</definedName>
    <definedName name="BExS4PXPURUHFBOKYFJD5J1J2RXC" localSheetId="3" hidden="1">#REF!</definedName>
    <definedName name="BExS4PXPURUHFBOKYFJD5J1J2RXC" localSheetId="1" hidden="1">#REF!</definedName>
    <definedName name="BExS4PXPURUHFBOKYFJD5J1J2RXC" localSheetId="4" hidden="1">#REF!</definedName>
    <definedName name="BExS4PXPURUHFBOKYFJD5J1J2RXC" localSheetId="9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7" hidden="1">#REF!</definedName>
    <definedName name="BExS4T32HD3YGJ91HTJ2IGVX6V4O" localSheetId="5" hidden="1">#REF!</definedName>
    <definedName name="BExS4T32HD3YGJ91HTJ2IGVX6V4O" localSheetId="10" hidden="1">#REF!</definedName>
    <definedName name="BExS4T32HD3YGJ91HTJ2IGVX6V4O" localSheetId="3" hidden="1">#REF!</definedName>
    <definedName name="BExS4T32HD3YGJ91HTJ2IGVX6V4O" localSheetId="1" hidden="1">#REF!</definedName>
    <definedName name="BExS4T32HD3YGJ91HTJ2IGVX6V4O" localSheetId="4" hidden="1">#REF!</definedName>
    <definedName name="BExS4T32HD3YGJ91HTJ2IGVX6V4O" localSheetId="9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7" hidden="1">#REF!</definedName>
    <definedName name="BExS51H0N51UT0FZOPZRCF1GU063" localSheetId="5" hidden="1">#REF!</definedName>
    <definedName name="BExS51H0N51UT0FZOPZRCF1GU063" localSheetId="10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4" hidden="1">#REF!</definedName>
    <definedName name="BExS51H0N51UT0FZOPZRCF1GU063" localSheetId="9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7" hidden="1">#REF!</definedName>
    <definedName name="BExS54X72TJFC41FJK72MLRR2OO7" localSheetId="5" hidden="1">#REF!</definedName>
    <definedName name="BExS54X72TJFC41FJK72MLRR2OO7" localSheetId="10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4" hidden="1">#REF!</definedName>
    <definedName name="BExS54X72TJFC41FJK72MLRR2OO7" localSheetId="9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7" hidden="1">#REF!</definedName>
    <definedName name="BExS59F0PA1V2ZC7S5TN6IT41SXP" localSheetId="5" hidden="1">#REF!</definedName>
    <definedName name="BExS59F0PA1V2ZC7S5TN6IT41SXP" localSheetId="10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4" hidden="1">#REF!</definedName>
    <definedName name="BExS59F0PA1V2ZC7S5TN6IT41SXP" localSheetId="9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7" hidden="1">#REF!</definedName>
    <definedName name="BExS5L3TGB8JVW9ROYWTKYTUPW27" localSheetId="5" hidden="1">#REF!</definedName>
    <definedName name="BExS5L3TGB8JVW9ROYWTKYTUPW27" localSheetId="10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4" hidden="1">#REF!</definedName>
    <definedName name="BExS5L3TGB8JVW9ROYWTKYTUPW27" localSheetId="9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7" hidden="1">#REF!</definedName>
    <definedName name="BExS6GKQ96EHVLYWNJDWXZXUZW90" localSheetId="5" hidden="1">#REF!</definedName>
    <definedName name="BExS6GKQ96EHVLYWNJDWXZXUZW90" localSheetId="10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4" hidden="1">#REF!</definedName>
    <definedName name="BExS6GKQ96EHVLYWNJDWXZXUZW90" localSheetId="9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7" hidden="1">#REF!</definedName>
    <definedName name="BExS6ITKSZFRR01YD5B0F676SYN7" localSheetId="5" hidden="1">#REF!</definedName>
    <definedName name="BExS6ITKSZFRR01YD5B0F676SYN7" localSheetId="1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4" hidden="1">#REF!</definedName>
    <definedName name="BExS6ITKSZFRR01YD5B0F676SYN7" localSheetId="9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7" hidden="1">#REF!</definedName>
    <definedName name="BExS6N0LI574IAC89EFW6CLTCQ33" localSheetId="5" hidden="1">#REF!</definedName>
    <definedName name="BExS6N0LI574IAC89EFW6CLTCQ33" localSheetId="10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4" hidden="1">#REF!</definedName>
    <definedName name="BExS6N0LI574IAC89EFW6CLTCQ33" localSheetId="9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7" hidden="1">#REF!</definedName>
    <definedName name="BExS6N0NEF7XCTT5R600QZ71A44O" localSheetId="5" hidden="1">#REF!</definedName>
    <definedName name="BExS6N0NEF7XCTT5R600QZ71A44O" localSheetId="10" hidden="1">#REF!</definedName>
    <definedName name="BExS6N0NEF7XCTT5R600QZ71A44O" localSheetId="3" hidden="1">#REF!</definedName>
    <definedName name="BExS6N0NEF7XCTT5R600QZ71A44O" localSheetId="1" hidden="1">#REF!</definedName>
    <definedName name="BExS6N0NEF7XCTT5R600QZ71A44O" localSheetId="4" hidden="1">#REF!</definedName>
    <definedName name="BExS6N0NEF7XCTT5R600QZ71A44O" localSheetId="9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7" hidden="1">#REF!</definedName>
    <definedName name="BExS6WRDBF3ST86ZOBBUL3GTCR11" localSheetId="5" hidden="1">#REF!</definedName>
    <definedName name="BExS6WRDBF3ST86ZOBBUL3GTCR11" localSheetId="10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4" hidden="1">#REF!</definedName>
    <definedName name="BExS6WRDBF3ST86ZOBBUL3GTCR11" localSheetId="9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7" hidden="1">#REF!</definedName>
    <definedName name="BExS6XNRKR0C3MTA0LV5B60UB908" localSheetId="5" hidden="1">#REF!</definedName>
    <definedName name="BExS6XNRKR0C3MTA0LV5B60UB908" localSheetId="10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4" hidden="1">#REF!</definedName>
    <definedName name="BExS6XNRKR0C3MTA0LV5B60UB908" localSheetId="9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7" hidden="1">#REF!</definedName>
    <definedName name="BExS73NELZEK2MDOLXO2Q7H3EG71" localSheetId="5" hidden="1">#REF!</definedName>
    <definedName name="BExS73NELZEK2MDOLXO2Q7H3EG71" localSheetId="10" hidden="1">#REF!</definedName>
    <definedName name="BExS73NELZEK2MDOLXO2Q7H3EG71" localSheetId="3" hidden="1">#REF!</definedName>
    <definedName name="BExS73NELZEK2MDOLXO2Q7H3EG71" localSheetId="1" hidden="1">#REF!</definedName>
    <definedName name="BExS73NELZEK2MDOLXO2Q7H3EG71" localSheetId="4" hidden="1">#REF!</definedName>
    <definedName name="BExS73NELZEK2MDOLXO2Q7H3EG71" localSheetId="9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7" hidden="1">#REF!</definedName>
    <definedName name="BExS7DJF6AXTWAJD7K4ZCD7L6BHV" localSheetId="5" hidden="1">#REF!</definedName>
    <definedName name="BExS7DJF6AXTWAJD7K4ZCD7L6BHV" localSheetId="10" hidden="1">#REF!</definedName>
    <definedName name="BExS7DJF6AXTWAJD7K4ZCD7L6BHV" localSheetId="3" hidden="1">#REF!</definedName>
    <definedName name="BExS7DJF6AXTWAJD7K4ZCD7L6BHV" localSheetId="1" hidden="1">#REF!</definedName>
    <definedName name="BExS7DJF6AXTWAJD7K4ZCD7L6BHV" localSheetId="4" hidden="1">#REF!</definedName>
    <definedName name="BExS7DJF6AXTWAJD7K4ZCD7L6BHV" localSheetId="9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7" hidden="1">#REF!</definedName>
    <definedName name="BExS7GOTHHOK287MX2RC853NWQAL" localSheetId="5" hidden="1">#REF!</definedName>
    <definedName name="BExS7GOTHHOK287MX2RC853NWQAL" localSheetId="10" hidden="1">#REF!</definedName>
    <definedName name="BExS7GOTHHOK287MX2RC853NWQAL" localSheetId="3" hidden="1">#REF!</definedName>
    <definedName name="BExS7GOTHHOK287MX2RC853NWQAL" localSheetId="1" hidden="1">#REF!</definedName>
    <definedName name="BExS7GOTHHOK287MX2RC853NWQAL" localSheetId="4" hidden="1">#REF!</definedName>
    <definedName name="BExS7GOTHHOK287MX2RC853NWQAL" localSheetId="9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7" hidden="1">#REF!</definedName>
    <definedName name="BExS7TKQYLRZGM93UY3ZJZJBQNFJ" localSheetId="5" hidden="1">#REF!</definedName>
    <definedName name="BExS7TKQYLRZGM93UY3ZJZJBQNFJ" localSheetId="10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4" hidden="1">#REF!</definedName>
    <definedName name="BExS7TKQYLRZGM93UY3ZJZJBQNFJ" localSheetId="9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7" hidden="1">#REF!</definedName>
    <definedName name="BExS7Y2LNGVHSIBKC7C3R6X4LDR6" localSheetId="5" hidden="1">#REF!</definedName>
    <definedName name="BExS7Y2LNGVHSIBKC7C3R6X4LDR6" localSheetId="10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4" hidden="1">#REF!</definedName>
    <definedName name="BExS7Y2LNGVHSIBKC7C3R6X4LDR6" localSheetId="9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7" hidden="1">#REF!</definedName>
    <definedName name="BExS81TE0EY44Y3W2M4Z4MGNP5OM" localSheetId="5" hidden="1">#REF!</definedName>
    <definedName name="BExS81TE0EY44Y3W2M4Z4MGNP5OM" localSheetId="10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4" hidden="1">#REF!</definedName>
    <definedName name="BExS81TE0EY44Y3W2M4Z4MGNP5OM" localSheetId="9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7" hidden="1">#REF!</definedName>
    <definedName name="BExS81YPDZDVJJVS15HV2HDXAC3Y" localSheetId="5" hidden="1">#REF!</definedName>
    <definedName name="BExS81YPDZDVJJVS15HV2HDXAC3Y" localSheetId="10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4" hidden="1">#REF!</definedName>
    <definedName name="BExS81YPDZDVJJVS15HV2HDXAC3Y" localSheetId="9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7" hidden="1">#REF!</definedName>
    <definedName name="BExS82PRVNUTEKQZS56YT2DVF6C2" localSheetId="5" hidden="1">#REF!</definedName>
    <definedName name="BExS82PRVNUTEKQZS56YT2DVF6C2" localSheetId="10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4" hidden="1">#REF!</definedName>
    <definedName name="BExS82PRVNUTEKQZS56YT2DVF6C2" localSheetId="9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7" hidden="1">#REF!</definedName>
    <definedName name="BExS83BCNFAV6DRCB1VTUF96491J" localSheetId="5" hidden="1">#REF!</definedName>
    <definedName name="BExS83BCNFAV6DRCB1VTUF96491J" localSheetId="10" hidden="1">#REF!</definedName>
    <definedName name="BExS83BCNFAV6DRCB1VTUF96491J" localSheetId="3" hidden="1">#REF!</definedName>
    <definedName name="BExS83BCNFAV6DRCB1VTUF96491J" localSheetId="1" hidden="1">#REF!</definedName>
    <definedName name="BExS83BCNFAV6DRCB1VTUF96491J" localSheetId="4" hidden="1">#REF!</definedName>
    <definedName name="BExS83BCNFAV6DRCB1VTUF96491J" localSheetId="9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7" hidden="1">#REF!</definedName>
    <definedName name="BExS86GKM9ISCSNZD15BQ5E5L6A5" localSheetId="5" hidden="1">#REF!</definedName>
    <definedName name="BExS86GKM9ISCSNZD15BQ5E5L6A5" localSheetId="10" hidden="1">#REF!</definedName>
    <definedName name="BExS86GKM9ISCSNZD15BQ5E5L6A5" localSheetId="3" hidden="1">#REF!</definedName>
    <definedName name="BExS86GKM9ISCSNZD15BQ5E5L6A5" localSheetId="1" hidden="1">#REF!</definedName>
    <definedName name="BExS86GKM9ISCSNZD15BQ5E5L6A5" localSheetId="4" hidden="1">#REF!</definedName>
    <definedName name="BExS86GKM9ISCSNZD15BQ5E5L6A5" localSheetId="9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7" hidden="1">#REF!</definedName>
    <definedName name="BExS89GGRJ55EK546SM31UGE2K8T" localSheetId="5" hidden="1">#REF!</definedName>
    <definedName name="BExS89GGRJ55EK546SM31UGE2K8T" localSheetId="10" hidden="1">#REF!</definedName>
    <definedName name="BExS89GGRJ55EK546SM31UGE2K8T" localSheetId="3" hidden="1">#REF!</definedName>
    <definedName name="BExS89GGRJ55EK546SM31UGE2K8T" localSheetId="1" hidden="1">#REF!</definedName>
    <definedName name="BExS89GGRJ55EK546SM31UGE2K8T" localSheetId="4" hidden="1">#REF!</definedName>
    <definedName name="BExS89GGRJ55EK546SM31UGE2K8T" localSheetId="9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7" hidden="1">#REF!</definedName>
    <definedName name="BExS8BPG5A0GR5AO1U951NDGGR0L" localSheetId="5" hidden="1">#REF!</definedName>
    <definedName name="BExS8BPG5A0GR5AO1U951NDGGR0L" localSheetId="10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4" hidden="1">#REF!</definedName>
    <definedName name="BExS8BPG5A0GR5AO1U951NDGGR0L" localSheetId="9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7" hidden="1">#REF!</definedName>
    <definedName name="BExS8CGI0JXFUBD41VFLI0SZSV8F" localSheetId="5" hidden="1">#REF!</definedName>
    <definedName name="BExS8CGI0JXFUBD41VFLI0SZSV8F" localSheetId="10" hidden="1">#REF!</definedName>
    <definedName name="BExS8CGI0JXFUBD41VFLI0SZSV8F" localSheetId="3" hidden="1">#REF!</definedName>
    <definedName name="BExS8CGI0JXFUBD41VFLI0SZSV8F" localSheetId="1" hidden="1">#REF!</definedName>
    <definedName name="BExS8CGI0JXFUBD41VFLI0SZSV8F" localSheetId="4" hidden="1">#REF!</definedName>
    <definedName name="BExS8CGI0JXFUBD41VFLI0SZSV8F" localSheetId="9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7" hidden="1">#REF!</definedName>
    <definedName name="BExS8D22FXVQKOEJP01LT0CDI3PS" localSheetId="5" hidden="1">#REF!</definedName>
    <definedName name="BExS8D22FXVQKOEJP01LT0CDI3PS" localSheetId="10" hidden="1">#REF!</definedName>
    <definedName name="BExS8D22FXVQKOEJP01LT0CDI3PS" localSheetId="3" hidden="1">#REF!</definedName>
    <definedName name="BExS8D22FXVQKOEJP01LT0CDI3PS" localSheetId="1" hidden="1">#REF!</definedName>
    <definedName name="BExS8D22FXVQKOEJP01LT0CDI3PS" localSheetId="4" hidden="1">#REF!</definedName>
    <definedName name="BExS8D22FXVQKOEJP01LT0CDI3PS" localSheetId="9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7" hidden="1">#REF!</definedName>
    <definedName name="BExS8EEJOZFBUWZDOM3O25AJRUVU" localSheetId="5" hidden="1">#REF!</definedName>
    <definedName name="BExS8EEJOZFBUWZDOM3O25AJRUVU" localSheetId="10" hidden="1">#REF!</definedName>
    <definedName name="BExS8EEJOZFBUWZDOM3O25AJRUVU" localSheetId="3" hidden="1">#REF!</definedName>
    <definedName name="BExS8EEJOZFBUWZDOM3O25AJRUVU" localSheetId="1" hidden="1">#REF!</definedName>
    <definedName name="BExS8EEJOZFBUWZDOM3O25AJRUVU" localSheetId="4" hidden="1">#REF!</definedName>
    <definedName name="BExS8EEJOZFBUWZDOM3O25AJRUVU" localSheetId="9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7" hidden="1">#REF!</definedName>
    <definedName name="BExS8GSUS17UY50TEM2AWF36BR9Z" localSheetId="5" hidden="1">#REF!</definedName>
    <definedName name="BExS8GSUS17UY50TEM2AWF36BR9Z" localSheetId="10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4" hidden="1">#REF!</definedName>
    <definedName name="BExS8GSUS17UY50TEM2AWF36BR9Z" localSheetId="9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7" hidden="1">#REF!</definedName>
    <definedName name="BExS8HJRBVG0XI6PWA9KTMJZMQXK" localSheetId="5" hidden="1">#REF!</definedName>
    <definedName name="BExS8HJRBVG0XI6PWA9KTMJZMQXK" localSheetId="10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4" hidden="1">#REF!</definedName>
    <definedName name="BExS8HJRBVG0XI6PWA9KTMJZMQXK" localSheetId="9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7" hidden="1">#REF!</definedName>
    <definedName name="BExS8NE9HUZJH13OXLREOV1BX0OZ" localSheetId="5" hidden="1">#REF!</definedName>
    <definedName name="BExS8NE9HUZJH13OXLREOV1BX0OZ" localSheetId="10" hidden="1">#REF!</definedName>
    <definedName name="BExS8NE9HUZJH13OXLREOV1BX0OZ" localSheetId="3" hidden="1">#REF!</definedName>
    <definedName name="BExS8NE9HUZJH13OXLREOV1BX0OZ" localSheetId="1" hidden="1">#REF!</definedName>
    <definedName name="BExS8NE9HUZJH13OXLREOV1BX0OZ" localSheetId="4" hidden="1">#REF!</definedName>
    <definedName name="BExS8NE9HUZJH13OXLREOV1BX0OZ" localSheetId="9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7" hidden="1">#REF!</definedName>
    <definedName name="BExS8R51C8RM2FS6V6IRTYO9GA4A" localSheetId="5" hidden="1">#REF!</definedName>
    <definedName name="BExS8R51C8RM2FS6V6IRTYO9GA4A" localSheetId="10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4" hidden="1">#REF!</definedName>
    <definedName name="BExS8R51C8RM2FS6V6IRTYO9GA4A" localSheetId="9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7" hidden="1">#REF!</definedName>
    <definedName name="BExS8WDX408F60MH1X9B9UZ2H4R7" localSheetId="5" hidden="1">#REF!</definedName>
    <definedName name="BExS8WDX408F60MH1X9B9UZ2H4R7" localSheetId="10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4" hidden="1">#REF!</definedName>
    <definedName name="BExS8WDX408F60MH1X9B9UZ2H4R7" localSheetId="9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7" hidden="1">#REF!</definedName>
    <definedName name="BExS8X4UTVOFE2YEVLO8LTKMSI3A" localSheetId="5" hidden="1">#REF!</definedName>
    <definedName name="BExS8X4UTVOFE2YEVLO8LTKMSI3A" localSheetId="10" hidden="1">#REF!</definedName>
    <definedName name="BExS8X4UTVOFE2YEVLO8LTKMSI3A" localSheetId="3" hidden="1">#REF!</definedName>
    <definedName name="BExS8X4UTVOFE2YEVLO8LTKMSI3A" localSheetId="1" hidden="1">#REF!</definedName>
    <definedName name="BExS8X4UTVOFE2YEVLO8LTKMSI3A" localSheetId="4" hidden="1">#REF!</definedName>
    <definedName name="BExS8X4UTVOFE2YEVLO8LTKMSI3A" localSheetId="9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7" hidden="1">#REF!</definedName>
    <definedName name="BExS8Z2W2QEC3MH0BZIYLDFQNUIP" localSheetId="5" hidden="1">#REF!</definedName>
    <definedName name="BExS8Z2W2QEC3MH0BZIYLDFQNUIP" localSheetId="10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4" hidden="1">#REF!</definedName>
    <definedName name="BExS8Z2W2QEC3MH0BZIYLDFQNUIP" localSheetId="9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7" hidden="1">#REF!</definedName>
    <definedName name="BExS92DKGRFFCIA9C0IXDOLO57EP" localSheetId="5" hidden="1">#REF!</definedName>
    <definedName name="BExS92DKGRFFCIA9C0IXDOLO57EP" localSheetId="10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4" hidden="1">#REF!</definedName>
    <definedName name="BExS92DKGRFFCIA9C0IXDOLO57EP" localSheetId="9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7" hidden="1">#REF!</definedName>
    <definedName name="BExS98OB4321YCHLCQ022PXKTT2W" localSheetId="5" hidden="1">#REF!</definedName>
    <definedName name="BExS98OB4321YCHLCQ022PXKTT2W" localSheetId="10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4" hidden="1">#REF!</definedName>
    <definedName name="BExS98OB4321YCHLCQ022PXKTT2W" localSheetId="9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7" hidden="1">#REF!</definedName>
    <definedName name="BExS9C9N8GFISC6HUERJ0EI06GB2" localSheetId="5" hidden="1">#REF!</definedName>
    <definedName name="BExS9C9N8GFISC6HUERJ0EI06GB2" localSheetId="10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4" hidden="1">#REF!</definedName>
    <definedName name="BExS9C9N8GFISC6HUERJ0EI06GB2" localSheetId="9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7" hidden="1">#REF!</definedName>
    <definedName name="BExS9D6619QNINF06KHZHYUAH0S9" localSheetId="5" hidden="1">#REF!</definedName>
    <definedName name="BExS9D6619QNINF06KHZHYUAH0S9" localSheetId="10" hidden="1">#REF!</definedName>
    <definedName name="BExS9D6619QNINF06KHZHYUAH0S9" localSheetId="3" hidden="1">#REF!</definedName>
    <definedName name="BExS9D6619QNINF06KHZHYUAH0S9" localSheetId="1" hidden="1">#REF!</definedName>
    <definedName name="BExS9D6619QNINF06KHZHYUAH0S9" localSheetId="4" hidden="1">#REF!</definedName>
    <definedName name="BExS9D6619QNINF06KHZHYUAH0S9" localSheetId="9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7" hidden="1">#REF!</definedName>
    <definedName name="BExS9DX13CACP3J8JDREK30JB1SQ" localSheetId="5" hidden="1">#REF!</definedName>
    <definedName name="BExS9DX13CACP3J8JDREK30JB1SQ" localSheetId="10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4" hidden="1">#REF!</definedName>
    <definedName name="BExS9DX13CACP3J8JDREK30JB1SQ" localSheetId="9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7" hidden="1">#REF!</definedName>
    <definedName name="BExS9FPRS2KRRCS33SE6WFNF5GYL" localSheetId="5" hidden="1">#REF!</definedName>
    <definedName name="BExS9FPRS2KRRCS33SE6WFNF5GYL" localSheetId="10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4" hidden="1">#REF!</definedName>
    <definedName name="BExS9FPRS2KRRCS33SE6WFNF5GYL" localSheetId="9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7" hidden="1">#REF!</definedName>
    <definedName name="BExS9M5VN3VE822UH6TLACVY24CJ" localSheetId="5" hidden="1">#REF!</definedName>
    <definedName name="BExS9M5VN3VE822UH6TLACVY24CJ" localSheetId="10" hidden="1">#REF!</definedName>
    <definedName name="BExS9M5VN3VE822UH6TLACVY24CJ" localSheetId="3" hidden="1">#REF!</definedName>
    <definedName name="BExS9M5VN3VE822UH6TLACVY24CJ" localSheetId="1" hidden="1">#REF!</definedName>
    <definedName name="BExS9M5VN3VE822UH6TLACVY24CJ" localSheetId="4" hidden="1">#REF!</definedName>
    <definedName name="BExS9M5VN3VE822UH6TLACVY24CJ" localSheetId="9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7" hidden="1">#REF!</definedName>
    <definedName name="BExS9WI0A6PSEB8N9GPXF2Z7MWHM" localSheetId="5" hidden="1">#REF!</definedName>
    <definedName name="BExS9WI0A6PSEB8N9GPXF2Z7MWHM" localSheetId="10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4" hidden="1">#REF!</definedName>
    <definedName name="BExS9WI0A6PSEB8N9GPXF2Z7MWHM" localSheetId="9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7" hidden="1">#REF!</definedName>
    <definedName name="BExS9XJPZ07ND34OHX60QD382FV6" localSheetId="5" hidden="1">#REF!</definedName>
    <definedName name="BExS9XJPZ07ND34OHX60QD382FV6" localSheetId="10" hidden="1">#REF!</definedName>
    <definedName name="BExS9XJPZ07ND34OHX60QD382FV6" localSheetId="3" hidden="1">#REF!</definedName>
    <definedName name="BExS9XJPZ07ND34OHX60QD382FV6" localSheetId="1" hidden="1">#REF!</definedName>
    <definedName name="BExS9XJPZ07ND34OHX60QD382FV6" localSheetId="4" hidden="1">#REF!</definedName>
    <definedName name="BExS9XJPZ07ND34OHX60QD382FV6" localSheetId="9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7" hidden="1">#REF!</definedName>
    <definedName name="BExSA4AJLEEN4R7HU4FRSMYR17TR" localSheetId="5" hidden="1">#REF!</definedName>
    <definedName name="BExSA4AJLEEN4R7HU4FRSMYR17TR" localSheetId="10" hidden="1">#REF!</definedName>
    <definedName name="BExSA4AJLEEN4R7HU4FRSMYR17TR" localSheetId="3" hidden="1">#REF!</definedName>
    <definedName name="BExSA4AJLEEN4R7HU4FRSMYR17TR" localSheetId="1" hidden="1">#REF!</definedName>
    <definedName name="BExSA4AJLEEN4R7HU4FRSMYR17TR" localSheetId="4" hidden="1">#REF!</definedName>
    <definedName name="BExSA4AJLEEN4R7HU4FRSMYR17TR" localSheetId="9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7" hidden="1">#REF!</definedName>
    <definedName name="BExSA5HP306TN9XJS0TU619DLRR7" localSheetId="5" hidden="1">#REF!</definedName>
    <definedName name="BExSA5HP306TN9XJS0TU619DLRR7" localSheetId="10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4" hidden="1">#REF!</definedName>
    <definedName name="BExSA5HP306TN9XJS0TU619DLRR7" localSheetId="9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7" hidden="1">#REF!</definedName>
    <definedName name="BExSAAVWQOOIA6B3JHQVGP08HFEM" localSheetId="5" hidden="1">#REF!</definedName>
    <definedName name="BExSAAVWQOOIA6B3JHQVGP08HFEM" localSheetId="10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4" hidden="1">#REF!</definedName>
    <definedName name="BExSAAVWQOOIA6B3JHQVGP08HFEM" localSheetId="9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7" hidden="1">#REF!</definedName>
    <definedName name="BExSAFJ3IICU2M7QPVE4ARYMXZKX" localSheetId="5" hidden="1">#REF!</definedName>
    <definedName name="BExSAFJ3IICU2M7QPVE4ARYMXZKX" localSheetId="10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4" hidden="1">#REF!</definedName>
    <definedName name="BExSAFJ3IICU2M7QPVE4ARYMXZKX" localSheetId="9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7" hidden="1">#REF!</definedName>
    <definedName name="BExSAH6ID8OHX379UXVNGFO8J6KQ" localSheetId="5" hidden="1">#REF!</definedName>
    <definedName name="BExSAH6ID8OHX379UXVNGFO8J6KQ" localSheetId="10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4" hidden="1">#REF!</definedName>
    <definedName name="BExSAH6ID8OHX379UXVNGFO8J6KQ" localSheetId="9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7" hidden="1">#REF!</definedName>
    <definedName name="BExSAQBHIXGQRNIRGCJMBXUPCZQA" localSheetId="5" hidden="1">#REF!</definedName>
    <definedName name="BExSAQBHIXGQRNIRGCJMBXUPCZQA" localSheetId="10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4" hidden="1">#REF!</definedName>
    <definedName name="BExSAQBHIXGQRNIRGCJMBXUPCZQA" localSheetId="9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7" hidden="1">#REF!</definedName>
    <definedName name="BExSAUTCT4P7JP57NOR9MTX33QJZ" localSheetId="5" hidden="1">#REF!</definedName>
    <definedName name="BExSAUTCT4P7JP57NOR9MTX33QJZ" localSheetId="10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4" hidden="1">#REF!</definedName>
    <definedName name="BExSAUTCT4P7JP57NOR9MTX33QJZ" localSheetId="9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7" hidden="1">#REF!</definedName>
    <definedName name="BExSAY9CA9TFXQ9M9FBJRGJO9T9E" localSheetId="5" hidden="1">#REF!</definedName>
    <definedName name="BExSAY9CA9TFXQ9M9FBJRGJO9T9E" localSheetId="10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4" hidden="1">#REF!</definedName>
    <definedName name="BExSAY9CA9TFXQ9M9FBJRGJO9T9E" localSheetId="9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7" hidden="1">#REF!</definedName>
    <definedName name="BExSB4JYKQ3MINI7RAYK5M8BLJDC" localSheetId="5" hidden="1">#REF!</definedName>
    <definedName name="BExSB4JYKQ3MINI7RAYK5M8BLJDC" localSheetId="10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4" hidden="1">#REF!</definedName>
    <definedName name="BExSB4JYKQ3MINI7RAYK5M8BLJDC" localSheetId="9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7" hidden="1">#REF!</definedName>
    <definedName name="BExSBCY73CG3Q15P5BDLDT994XRL" localSheetId="5" hidden="1">#REF!</definedName>
    <definedName name="BExSBCY73CG3Q15P5BDLDT994XRL" localSheetId="10" hidden="1">#REF!</definedName>
    <definedName name="BExSBCY73CG3Q15P5BDLDT994XRL" localSheetId="3" hidden="1">#REF!</definedName>
    <definedName name="BExSBCY73CG3Q15P5BDLDT994XRL" localSheetId="1" hidden="1">#REF!</definedName>
    <definedName name="BExSBCY73CG3Q15P5BDLDT994XRL" localSheetId="4" hidden="1">#REF!</definedName>
    <definedName name="BExSBCY73CG3Q15P5BDLDT994XRL" localSheetId="9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7" hidden="1">#REF!</definedName>
    <definedName name="BExSBMOS41ZRLWYLOU29V6Y7YORR" localSheetId="5" hidden="1">#REF!</definedName>
    <definedName name="BExSBMOS41ZRLWYLOU29V6Y7YORR" localSheetId="10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4" hidden="1">#REF!</definedName>
    <definedName name="BExSBMOS41ZRLWYLOU29V6Y7YORR" localSheetId="9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7" hidden="1">#REF!</definedName>
    <definedName name="BExSBPZG22WAMZYIF7CZ686E8X80" localSheetId="5" hidden="1">#REF!</definedName>
    <definedName name="BExSBPZG22WAMZYIF7CZ686E8X80" localSheetId="10" hidden="1">#REF!</definedName>
    <definedName name="BExSBPZG22WAMZYIF7CZ686E8X80" localSheetId="3" hidden="1">#REF!</definedName>
    <definedName name="BExSBPZG22WAMZYIF7CZ686E8X80" localSheetId="1" hidden="1">#REF!</definedName>
    <definedName name="BExSBPZG22WAMZYIF7CZ686E8X80" localSheetId="4" hidden="1">#REF!</definedName>
    <definedName name="BExSBPZG22WAMZYIF7CZ686E8X80" localSheetId="9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7" hidden="1">#REF!</definedName>
    <definedName name="BExSBRBXXQMBU1TYDW1BXTEVEPRU" localSheetId="5" hidden="1">#REF!</definedName>
    <definedName name="BExSBRBXXQMBU1TYDW1BXTEVEPRU" localSheetId="10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4" hidden="1">#REF!</definedName>
    <definedName name="BExSBRBXXQMBU1TYDW1BXTEVEPRU" localSheetId="9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7" hidden="1">#REF!</definedName>
    <definedName name="BExSC54998WTZ21DSL0R8UN0Y9JH" localSheetId="5" hidden="1">#REF!</definedName>
    <definedName name="BExSC54998WTZ21DSL0R8UN0Y9JH" localSheetId="10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4" hidden="1">#REF!</definedName>
    <definedName name="BExSC54998WTZ21DSL0R8UN0Y9JH" localSheetId="9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7" hidden="1">#REF!</definedName>
    <definedName name="BExSC60N7WR9PJSNC9B7ORCX9NGY" localSheetId="5" hidden="1">#REF!</definedName>
    <definedName name="BExSC60N7WR9PJSNC9B7ORCX9NGY" localSheetId="10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4" hidden="1">#REF!</definedName>
    <definedName name="BExSC60N7WR9PJSNC9B7ORCX9NGY" localSheetId="9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7" hidden="1">#REF!</definedName>
    <definedName name="BExSCE99EZTILTTCE4NJJF96OYYM" localSheetId="5" hidden="1">#REF!</definedName>
    <definedName name="BExSCE99EZTILTTCE4NJJF96OYYM" localSheetId="10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4" hidden="1">#REF!</definedName>
    <definedName name="BExSCE99EZTILTTCE4NJJF96OYYM" localSheetId="9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7" hidden="1">#REF!</definedName>
    <definedName name="BExSCFWOMYELUEPWVJIRGIQZH5BV" localSheetId="5" hidden="1">#REF!</definedName>
    <definedName name="BExSCFWOMYELUEPWVJIRGIQZH5BV" localSheetId="10" hidden="1">#REF!</definedName>
    <definedName name="BExSCFWOMYELUEPWVJIRGIQZH5BV" localSheetId="3" hidden="1">#REF!</definedName>
    <definedName name="BExSCFWOMYELUEPWVJIRGIQZH5BV" localSheetId="1" hidden="1">#REF!</definedName>
    <definedName name="BExSCFWOMYELUEPWVJIRGIQZH5BV" localSheetId="4" hidden="1">#REF!</definedName>
    <definedName name="BExSCFWOMYELUEPWVJIRGIQZH5BV" localSheetId="9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7" hidden="1">#REF!</definedName>
    <definedName name="BExSCHUQZ2HFEWS54X67DIS8OSXZ" localSheetId="5" hidden="1">#REF!</definedName>
    <definedName name="BExSCHUQZ2HFEWS54X67DIS8OSXZ" localSheetId="10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4" hidden="1">#REF!</definedName>
    <definedName name="BExSCHUQZ2HFEWS54X67DIS8OSXZ" localSheetId="9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7" hidden="1">#REF!</definedName>
    <definedName name="BExSCOG41SKKG4GYU76WRWW1CTE6" localSheetId="5" hidden="1">#REF!</definedName>
    <definedName name="BExSCOG41SKKG4GYU76WRWW1CTE6" localSheetId="10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4" hidden="1">#REF!</definedName>
    <definedName name="BExSCOG41SKKG4GYU76WRWW1CTE6" localSheetId="9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7" hidden="1">#REF!</definedName>
    <definedName name="BExSCVC9P86YVFMRKKUVRV29MZXZ" localSheetId="5" hidden="1">#REF!</definedName>
    <definedName name="BExSCVC9P86YVFMRKKUVRV29MZXZ" localSheetId="10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4" hidden="1">#REF!</definedName>
    <definedName name="BExSCVC9P86YVFMRKKUVRV29MZXZ" localSheetId="9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7" hidden="1">#REF!</definedName>
    <definedName name="BExSD233CH4MU9ZMGNRF97ZV7KWU" localSheetId="5" hidden="1">#REF!</definedName>
    <definedName name="BExSD233CH4MU9ZMGNRF97ZV7KWU" localSheetId="10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4" hidden="1">#REF!</definedName>
    <definedName name="BExSD233CH4MU9ZMGNRF97ZV7KWU" localSheetId="9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7" hidden="1">#REF!</definedName>
    <definedName name="BExSD2U0F3BN6IN9N4R2DTTJG15H" localSheetId="5" hidden="1">#REF!</definedName>
    <definedName name="BExSD2U0F3BN6IN9N4R2DTTJG15H" localSheetId="10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4" hidden="1">#REF!</definedName>
    <definedName name="BExSD2U0F3BN6IN9N4R2DTTJG15H" localSheetId="9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7" hidden="1">#REF!</definedName>
    <definedName name="BExSD6A6NY15YSMFH51ST6XJY429" localSheetId="5" hidden="1">#REF!</definedName>
    <definedName name="BExSD6A6NY15YSMFH51ST6XJY429" localSheetId="10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4" hidden="1">#REF!</definedName>
    <definedName name="BExSD6A6NY15YSMFH51ST6XJY429" localSheetId="9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7" hidden="1">#REF!</definedName>
    <definedName name="BExSD9VH6PF6RQ135VOEE08YXPAW" localSheetId="5" hidden="1">#REF!</definedName>
    <definedName name="BExSD9VH6PF6RQ135VOEE08YXPAW" localSheetId="10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4" hidden="1">#REF!</definedName>
    <definedName name="BExSD9VH6PF6RQ135VOEE08YXPAW" localSheetId="9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7" hidden="1">#REF!</definedName>
    <definedName name="BExSDI9QWFD49GEZWZ3KOGM27XRB" localSheetId="5" hidden="1">#REF!</definedName>
    <definedName name="BExSDI9QWFD49GEZWZ3KOGM27XRB" localSheetId="10" hidden="1">#REF!</definedName>
    <definedName name="BExSDI9QWFD49GEZWZ3KOGM27XRB" localSheetId="3" hidden="1">#REF!</definedName>
    <definedName name="BExSDI9QWFD49GEZWZ3KOGM27XRB" localSheetId="1" hidden="1">#REF!</definedName>
    <definedName name="BExSDI9QWFD49GEZWZ3KOGM27XRB" localSheetId="4" hidden="1">#REF!</definedName>
    <definedName name="BExSDI9QWFD49GEZWZ3KOGM27XRB" localSheetId="9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7" hidden="1">#REF!</definedName>
    <definedName name="BExSDP5Y04WWMX2WWRITWOX8R5I9" localSheetId="5" hidden="1">#REF!</definedName>
    <definedName name="BExSDP5Y04WWMX2WWRITWOX8R5I9" localSheetId="10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4" hidden="1">#REF!</definedName>
    <definedName name="BExSDP5Y04WWMX2WWRITWOX8R5I9" localSheetId="9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7" hidden="1">#REF!</definedName>
    <definedName name="BExSDSGM203BJTNS9MKCBX453HMD" localSheetId="5" hidden="1">#REF!</definedName>
    <definedName name="BExSDSGM203BJTNS9MKCBX453HMD" localSheetId="10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4" hidden="1">#REF!</definedName>
    <definedName name="BExSDSGM203BJTNS9MKCBX453HMD" localSheetId="9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7" hidden="1">#REF!</definedName>
    <definedName name="BExSDT20XUFXTDM37M148AXAP7HN" localSheetId="5" hidden="1">#REF!</definedName>
    <definedName name="BExSDT20XUFXTDM37M148AXAP7HN" localSheetId="10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4" hidden="1">#REF!</definedName>
    <definedName name="BExSDT20XUFXTDM37M148AXAP7HN" localSheetId="9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7" hidden="1">#REF!</definedName>
    <definedName name="BExSDYLOWNTKCY92LFEDAV8LO7D3" localSheetId="5" hidden="1">#REF!</definedName>
    <definedName name="BExSDYLOWNTKCY92LFEDAV8LO7D3" localSheetId="10" hidden="1">#REF!</definedName>
    <definedName name="BExSDYLOWNTKCY92LFEDAV8LO7D3" localSheetId="3" hidden="1">#REF!</definedName>
    <definedName name="BExSDYLOWNTKCY92LFEDAV8LO7D3" localSheetId="1" hidden="1">#REF!</definedName>
    <definedName name="BExSDYLOWNTKCY92LFEDAV8LO7D3" localSheetId="4" hidden="1">#REF!</definedName>
    <definedName name="BExSDYLOWNTKCY92LFEDAV8LO7D3" localSheetId="9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7" hidden="1">#REF!</definedName>
    <definedName name="BExSE277VXZ807WBUB6A1UGQ1SF9" localSheetId="5" hidden="1">#REF!</definedName>
    <definedName name="BExSE277VXZ807WBUB6A1UGQ1SF9" localSheetId="10" hidden="1">#REF!</definedName>
    <definedName name="BExSE277VXZ807WBUB6A1UGQ1SF9" localSheetId="3" hidden="1">#REF!</definedName>
    <definedName name="BExSE277VXZ807WBUB6A1UGQ1SF9" localSheetId="1" hidden="1">#REF!</definedName>
    <definedName name="BExSE277VXZ807WBUB6A1UGQ1SF9" localSheetId="4" hidden="1">#REF!</definedName>
    <definedName name="BExSE277VXZ807WBUB6A1UGQ1SF9" localSheetId="9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7" hidden="1">#REF!</definedName>
    <definedName name="BExSE3EDSP4UL6G0I3DZ5SBHMUBU" localSheetId="5" hidden="1">#REF!</definedName>
    <definedName name="BExSE3EDSP4UL6G0I3DZ5SBHMUBU" localSheetId="10" hidden="1">#REF!</definedName>
    <definedName name="BExSE3EDSP4UL6G0I3DZ5SBHMUBU" localSheetId="3" hidden="1">#REF!</definedName>
    <definedName name="BExSE3EDSP4UL6G0I3DZ5SBHMUBU" localSheetId="1" hidden="1">#REF!</definedName>
    <definedName name="BExSE3EDSP4UL6G0I3DZ5SBHMUBU" localSheetId="4" hidden="1">#REF!</definedName>
    <definedName name="BExSE3EDSP4UL6G0I3DZ5SBHMUBU" localSheetId="9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7" hidden="1">#REF!</definedName>
    <definedName name="BExSEEHK1VLWD7JBV9SVVVIKQZ3I" localSheetId="5" hidden="1">#REF!</definedName>
    <definedName name="BExSEEHK1VLWD7JBV9SVVVIKQZ3I" localSheetId="10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4" hidden="1">#REF!</definedName>
    <definedName name="BExSEEHK1VLWD7JBV9SVVVIKQZ3I" localSheetId="9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7" hidden="1">#REF!</definedName>
    <definedName name="BExSEITYG8XAMWJ1C8VKU1MB4TEO" localSheetId="5" hidden="1">#REF!</definedName>
    <definedName name="BExSEITYG8XAMWJ1C8VKU1MB4TEO" localSheetId="10" hidden="1">#REF!</definedName>
    <definedName name="BExSEITYG8XAMWJ1C8VKU1MB4TEO" localSheetId="3" hidden="1">#REF!</definedName>
    <definedName name="BExSEITYG8XAMWJ1C8VKU1MB4TEO" localSheetId="1" hidden="1">#REF!</definedName>
    <definedName name="BExSEITYG8XAMWJ1C8VKU1MB4TEO" localSheetId="4" hidden="1">#REF!</definedName>
    <definedName name="BExSEITYG8XAMWJ1C8VKU1MB4TEO" localSheetId="9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7" hidden="1">#REF!</definedName>
    <definedName name="BExSEJKZLX37P3V33TRTFJ30BFRK" localSheetId="5" hidden="1">#REF!</definedName>
    <definedName name="BExSEJKZLX37P3V33TRTFJ30BFRK" localSheetId="10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4" hidden="1">#REF!</definedName>
    <definedName name="BExSEJKZLX37P3V33TRTFJ30BFRK" localSheetId="9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7" hidden="1">#REF!</definedName>
    <definedName name="BExSEKXG1AW54E28IG5EODEM0JJV" localSheetId="5" hidden="1">#REF!</definedName>
    <definedName name="BExSEKXG1AW54E28IG5EODEM0JJV" localSheetId="10" hidden="1">#REF!</definedName>
    <definedName name="BExSEKXG1AW54E28IG5EODEM0JJV" localSheetId="3" hidden="1">#REF!</definedName>
    <definedName name="BExSEKXG1AW54E28IG5EODEM0JJV" localSheetId="1" hidden="1">#REF!</definedName>
    <definedName name="BExSEKXG1AW54E28IG5EODEM0JJV" localSheetId="4" hidden="1">#REF!</definedName>
    <definedName name="BExSEKXG1AW54E28IG5EODEM0JJV" localSheetId="9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7" hidden="1">#REF!</definedName>
    <definedName name="BExSEO84KVM8R2IV5MFH0XI3IZSN" localSheetId="5" hidden="1">#REF!</definedName>
    <definedName name="BExSEO84KVM8R2IV5MFH0XI3IZSN" localSheetId="10" hidden="1">#REF!</definedName>
    <definedName name="BExSEO84KVM8R2IV5MFH0XI3IZSN" localSheetId="3" hidden="1">#REF!</definedName>
    <definedName name="BExSEO84KVM8R2IV5MFH0XI3IZSN" localSheetId="1" hidden="1">#REF!</definedName>
    <definedName name="BExSEO84KVM8R2IV5MFH0XI3IZSN" localSheetId="4" hidden="1">#REF!</definedName>
    <definedName name="BExSEO84KVM8R2IV5MFH0XI3IZSN" localSheetId="9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7" hidden="1">#REF!</definedName>
    <definedName name="BExSEP9UVOAI6TMXKNK587PQ3328" localSheetId="5" hidden="1">#REF!</definedName>
    <definedName name="BExSEP9UVOAI6TMXKNK587PQ3328" localSheetId="10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4" hidden="1">#REF!</definedName>
    <definedName name="BExSEP9UVOAI6TMXKNK587PQ3328" localSheetId="9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7" hidden="1">#REF!</definedName>
    <definedName name="BExSERIU9MUGR4NPZAUJCVXUZ74I" localSheetId="5" hidden="1">#REF!</definedName>
    <definedName name="BExSERIU9MUGR4NPZAUJCVXUZ74I" localSheetId="10" hidden="1">#REF!</definedName>
    <definedName name="BExSERIU9MUGR4NPZAUJCVXUZ74I" localSheetId="3" hidden="1">#REF!</definedName>
    <definedName name="BExSERIU9MUGR4NPZAUJCVXUZ74I" localSheetId="1" hidden="1">#REF!</definedName>
    <definedName name="BExSERIU9MUGR4NPZAUJCVXUZ74I" localSheetId="4" hidden="1">#REF!</definedName>
    <definedName name="BExSERIU9MUGR4NPZAUJCVXUZ74I" localSheetId="9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7" hidden="1">#REF!</definedName>
    <definedName name="BExSF07QFLZCO4P6K6QF05XG7PH1" localSheetId="5" hidden="1">#REF!</definedName>
    <definedName name="BExSF07QFLZCO4P6K6QF05XG7PH1" localSheetId="10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4" hidden="1">#REF!</definedName>
    <definedName name="BExSF07QFLZCO4P6K6QF05XG7PH1" localSheetId="9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7" hidden="1">#REF!</definedName>
    <definedName name="BExSFJ8ZAGQ63A4MVMZRQWLVRGQ5" localSheetId="5" hidden="1">#REF!</definedName>
    <definedName name="BExSFJ8ZAGQ63A4MVMZRQWLVRGQ5" localSheetId="10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4" hidden="1">#REF!</definedName>
    <definedName name="BExSFJ8ZAGQ63A4MVMZRQWLVRGQ5" localSheetId="9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7" hidden="1">#REF!</definedName>
    <definedName name="BExSFKQRST2S9KXWWLCXYLKSF4G1" localSheetId="5" hidden="1">#REF!</definedName>
    <definedName name="BExSFKQRST2S9KXWWLCXYLKSF4G1" localSheetId="10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4" hidden="1">#REF!</definedName>
    <definedName name="BExSFKQRST2S9KXWWLCXYLKSF4G1" localSheetId="9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7" hidden="1">#REF!</definedName>
    <definedName name="BExSFOHO6VZ5Y463KL3XYTZBVE3P" localSheetId="5" hidden="1">#REF!</definedName>
    <definedName name="BExSFOHO6VZ5Y463KL3XYTZBVE3P" localSheetId="10" hidden="1">#REF!</definedName>
    <definedName name="BExSFOHO6VZ5Y463KL3XYTZBVE3P" localSheetId="3" hidden="1">#REF!</definedName>
    <definedName name="BExSFOHO6VZ5Y463KL3XYTZBVE3P" localSheetId="1" hidden="1">#REF!</definedName>
    <definedName name="BExSFOHO6VZ5Y463KL3XYTZBVE3P" localSheetId="4" hidden="1">#REF!</definedName>
    <definedName name="BExSFOHO6VZ5Y463KL3XYTZBVE3P" localSheetId="9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7" hidden="1">#REF!</definedName>
    <definedName name="BExSFY2ZJOYUEYBX21QZ7AMN2WK1" localSheetId="5" hidden="1">#REF!</definedName>
    <definedName name="BExSFY2ZJOYUEYBX21QZ7AMN2WK1" localSheetId="10" hidden="1">#REF!</definedName>
    <definedName name="BExSFY2ZJOYUEYBX21QZ7AMN2WK1" localSheetId="3" hidden="1">#REF!</definedName>
    <definedName name="BExSFY2ZJOYUEYBX21QZ7AMN2WK1" localSheetId="1" hidden="1">#REF!</definedName>
    <definedName name="BExSFY2ZJOYUEYBX21QZ7AMN2WK1" localSheetId="4" hidden="1">#REF!</definedName>
    <definedName name="BExSFY2ZJOYUEYBX21QZ7AMN2WK1" localSheetId="9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7" hidden="1">#REF!</definedName>
    <definedName name="BExSFYDRRTAZVPXRWUF5PDQ97WFF" localSheetId="5" hidden="1">#REF!</definedName>
    <definedName name="BExSFYDRRTAZVPXRWUF5PDQ97WFF" localSheetId="10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4" hidden="1">#REF!</definedName>
    <definedName name="BExSFYDRRTAZVPXRWUF5PDQ97WFF" localSheetId="9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7" hidden="1">#REF!</definedName>
    <definedName name="BExSFZVPFTXA3F0IJ2NGH1GXX9R7" localSheetId="5" hidden="1">#REF!</definedName>
    <definedName name="BExSFZVPFTXA3F0IJ2NGH1GXX9R7" localSheetId="10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4" hidden="1">#REF!</definedName>
    <definedName name="BExSFZVPFTXA3F0IJ2NGH1GXX9R7" localSheetId="9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7" hidden="1">#REF!</definedName>
    <definedName name="BExSG2Q34XRC1K28H4XG6PQM3FTW" localSheetId="5" hidden="1">#REF!</definedName>
    <definedName name="BExSG2Q34XRC1K28H4XG6PQM3FTW" localSheetId="10" hidden="1">#REF!</definedName>
    <definedName name="BExSG2Q34XRC1K28H4XG6PQM3FTW" localSheetId="3" hidden="1">#REF!</definedName>
    <definedName name="BExSG2Q34XRC1K28H4XG6PQM3FTW" localSheetId="1" hidden="1">#REF!</definedName>
    <definedName name="BExSG2Q34XRC1K28H4XG6PQM3FTW" localSheetId="4" hidden="1">#REF!</definedName>
    <definedName name="BExSG2Q34XRC1K28H4XG6PQM3FTW" localSheetId="9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7" hidden="1">#REF!</definedName>
    <definedName name="BExSG90Q4ZUU2IPGDYOM169NJV9S" localSheetId="5" hidden="1">#REF!</definedName>
    <definedName name="BExSG90Q4ZUU2IPGDYOM169NJV9S" localSheetId="10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4" hidden="1">#REF!</definedName>
    <definedName name="BExSG90Q4ZUU2IPGDYOM169NJV9S" localSheetId="9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7" hidden="1">#REF!</definedName>
    <definedName name="BExSG9X3DU845PNXYJGGLBQY2UHG" localSheetId="5" hidden="1">#REF!</definedName>
    <definedName name="BExSG9X3DU845PNXYJGGLBQY2UHG" localSheetId="10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4" hidden="1">#REF!</definedName>
    <definedName name="BExSG9X3DU845PNXYJGGLBQY2UHG" localSheetId="9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7" hidden="1">#REF!</definedName>
    <definedName name="BExSGE45J27MDUUNXW7Z8Q33UAON" localSheetId="5" hidden="1">#REF!</definedName>
    <definedName name="BExSGE45J27MDUUNXW7Z8Q33UAON" localSheetId="10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4" hidden="1">#REF!</definedName>
    <definedName name="BExSGE45J27MDUUNXW7Z8Q33UAON" localSheetId="9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7" hidden="1">#REF!</definedName>
    <definedName name="BExSGE9LY91Q0URHB4YAMX0UAMYI" localSheetId="5" hidden="1">#REF!</definedName>
    <definedName name="BExSGE9LY91Q0URHB4YAMX0UAMYI" localSheetId="10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4" hidden="1">#REF!</definedName>
    <definedName name="BExSGE9LY91Q0URHB4YAMX0UAMYI" localSheetId="9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7" hidden="1">#REF!</definedName>
    <definedName name="BExSGLB2URTLBCKBB4Y885W925F2" localSheetId="5" hidden="1">#REF!</definedName>
    <definedName name="BExSGLB2URTLBCKBB4Y885W925F2" localSheetId="10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4" hidden="1">#REF!</definedName>
    <definedName name="BExSGLB2URTLBCKBB4Y885W925F2" localSheetId="9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7" hidden="1">#REF!</definedName>
    <definedName name="BExSGNEL2G0PC04ATVS20W5179EK" localSheetId="5" hidden="1">#REF!</definedName>
    <definedName name="BExSGNEL2G0PC04ATVS20W5179EK" localSheetId="10" hidden="1">#REF!</definedName>
    <definedName name="BExSGNEL2G0PC04ATVS20W5179EK" localSheetId="3" hidden="1">#REF!</definedName>
    <definedName name="BExSGNEL2G0PC04ATVS20W5179EK" localSheetId="1" hidden="1">#REF!</definedName>
    <definedName name="BExSGNEL2G0PC04ATVS20W5179EK" localSheetId="4" hidden="1">#REF!</definedName>
    <definedName name="BExSGNEL2G0PC04ATVS20W5179EK" localSheetId="9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7" hidden="1">#REF!</definedName>
    <definedName name="BExSGOAYG73SFWOPAQV80P710GID" localSheetId="5" hidden="1">#REF!</definedName>
    <definedName name="BExSGOAYG73SFWOPAQV80P710GID" localSheetId="10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4" hidden="1">#REF!</definedName>
    <definedName name="BExSGOAYG73SFWOPAQV80P710GID" localSheetId="9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7" hidden="1">#REF!</definedName>
    <definedName name="BExSGOWJHRW7FWKLO2EHUOOGHNAF" localSheetId="5" hidden="1">#REF!</definedName>
    <definedName name="BExSGOWJHRW7FWKLO2EHUOOGHNAF" localSheetId="10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4" hidden="1">#REF!</definedName>
    <definedName name="BExSGOWJHRW7FWKLO2EHUOOGHNAF" localSheetId="9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7" hidden="1">#REF!</definedName>
    <definedName name="BExSGOWJTAP41ZV5Q23H7MI9C76W" localSheetId="5" hidden="1">#REF!</definedName>
    <definedName name="BExSGOWJTAP41ZV5Q23H7MI9C76W" localSheetId="10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4" hidden="1">#REF!</definedName>
    <definedName name="BExSGOWJTAP41ZV5Q23H7MI9C76W" localSheetId="9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7" hidden="1">#REF!</definedName>
    <definedName name="BExSGR5JQVX2HQ0PKCGZNSSUM1RV" localSheetId="5" hidden="1">#REF!</definedName>
    <definedName name="BExSGR5JQVX2HQ0PKCGZNSSUM1RV" localSheetId="10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4" hidden="1">#REF!</definedName>
    <definedName name="BExSGR5JQVX2HQ0PKCGZNSSUM1RV" localSheetId="9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7" hidden="1">#REF!</definedName>
    <definedName name="BExSGT3MKX7YVLVP6YLL6KVO8UGV" localSheetId="5" hidden="1">#REF!</definedName>
    <definedName name="BExSGT3MKX7YVLVP6YLL6KVO8UGV" localSheetId="10" hidden="1">#REF!</definedName>
    <definedName name="BExSGT3MKX7YVLVP6YLL6KVO8UGV" localSheetId="3" hidden="1">#REF!</definedName>
    <definedName name="BExSGT3MKX7YVLVP6YLL6KVO8UGV" localSheetId="1" hidden="1">#REF!</definedName>
    <definedName name="BExSGT3MKX7YVLVP6YLL6KVO8UGV" localSheetId="4" hidden="1">#REF!</definedName>
    <definedName name="BExSGT3MKX7YVLVP6YLL6KVO8UGV" localSheetId="9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7" hidden="1">#REF!</definedName>
    <definedName name="BExSGVHX69GJZHD99DKE4RZ042B1" localSheetId="5" hidden="1">#REF!</definedName>
    <definedName name="BExSGVHX69GJZHD99DKE4RZ042B1" localSheetId="10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4" hidden="1">#REF!</definedName>
    <definedName name="BExSGVHX69GJZHD99DKE4RZ042B1" localSheetId="9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7" hidden="1">#REF!</definedName>
    <definedName name="BExSGZJO4J4ZO04E2N2ECVYS9DEZ" localSheetId="5" hidden="1">#REF!</definedName>
    <definedName name="BExSGZJO4J4ZO04E2N2ECVYS9DEZ" localSheetId="10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4" hidden="1">#REF!</definedName>
    <definedName name="BExSGZJO4J4ZO04E2N2ECVYS9DEZ" localSheetId="9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7" hidden="1">#REF!</definedName>
    <definedName name="BExSHAHFHS7MMNJR8JPVABRGBVIT" localSheetId="5" hidden="1">#REF!</definedName>
    <definedName name="BExSHAHFHS7MMNJR8JPVABRGBVIT" localSheetId="10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4" hidden="1">#REF!</definedName>
    <definedName name="BExSHAHFHS7MMNJR8JPVABRGBVIT" localSheetId="9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7" hidden="1">#REF!</definedName>
    <definedName name="BExSHGH88QZWW4RNAX4YKAZ5JEBL" localSheetId="5" hidden="1">#REF!</definedName>
    <definedName name="BExSHGH88QZWW4RNAX4YKAZ5JEBL" localSheetId="10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4" hidden="1">#REF!</definedName>
    <definedName name="BExSHGH88QZWW4RNAX4YKAZ5JEBL" localSheetId="9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7" hidden="1">#REF!</definedName>
    <definedName name="BExSHOKK1OO3CX9Z28C58E5J1D9W" localSheetId="5" hidden="1">#REF!</definedName>
    <definedName name="BExSHOKK1OO3CX9Z28C58E5J1D9W" localSheetId="10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4" hidden="1">#REF!</definedName>
    <definedName name="BExSHOKK1OO3CX9Z28C58E5J1D9W" localSheetId="9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7" hidden="1">#REF!</definedName>
    <definedName name="BExSHQD8KYLTQGDXIRKCHQQ7MKIH" localSheetId="5" hidden="1">#REF!</definedName>
    <definedName name="BExSHQD8KYLTQGDXIRKCHQQ7MKIH" localSheetId="10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4" hidden="1">#REF!</definedName>
    <definedName name="BExSHQD8KYLTQGDXIRKCHQQ7MKIH" localSheetId="9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7" hidden="1">#REF!</definedName>
    <definedName name="BExSHVGPIAHXI97UBLI9G4I4M29F" localSheetId="5" hidden="1">#REF!</definedName>
    <definedName name="BExSHVGPIAHXI97UBLI9G4I4M29F" localSheetId="10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4" hidden="1">#REF!</definedName>
    <definedName name="BExSHVGPIAHXI97UBLI9G4I4M29F" localSheetId="9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7" hidden="1">#REF!</definedName>
    <definedName name="BExSI0K2YL3HTCQAD8A7TR4QCUR6" localSheetId="5" hidden="1">#REF!</definedName>
    <definedName name="BExSI0K2YL3HTCQAD8A7TR4QCUR6" localSheetId="10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4" hidden="1">#REF!</definedName>
    <definedName name="BExSI0K2YL3HTCQAD8A7TR4QCUR6" localSheetId="9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7" hidden="1">#REF!</definedName>
    <definedName name="BExSIFUDNRWXWIWNGCCFOOD8WIAZ" localSheetId="5" hidden="1">#REF!</definedName>
    <definedName name="BExSIFUDNRWXWIWNGCCFOOD8WIAZ" localSheetId="10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4" hidden="1">#REF!</definedName>
    <definedName name="BExSIFUDNRWXWIWNGCCFOOD8WIAZ" localSheetId="9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7" hidden="1">#REF!</definedName>
    <definedName name="BExTTZNS2PBCR93C9IUW49UZ4I6T" localSheetId="5" hidden="1">#REF!</definedName>
    <definedName name="BExTTZNS2PBCR93C9IUW49UZ4I6T" localSheetId="10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4" hidden="1">#REF!</definedName>
    <definedName name="BExTTZNS2PBCR93C9IUW49UZ4I6T" localSheetId="9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7" hidden="1">#REF!</definedName>
    <definedName name="BExTU2YFQ25JQ6MEMRHHN66VLTPJ" localSheetId="5" hidden="1">#REF!</definedName>
    <definedName name="BExTU2YFQ25JQ6MEMRHHN66VLTPJ" localSheetId="10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4" hidden="1">#REF!</definedName>
    <definedName name="BExTU2YFQ25JQ6MEMRHHN66VLTPJ" localSheetId="9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7" hidden="1">#REF!</definedName>
    <definedName name="BExTU75IOII1V5O0C9X2VAYYVJUG" localSheetId="5" hidden="1">#REF!</definedName>
    <definedName name="BExTU75IOII1V5O0C9X2VAYYVJUG" localSheetId="10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4" hidden="1">#REF!</definedName>
    <definedName name="BExTU75IOII1V5O0C9X2VAYYVJUG" localSheetId="9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7" hidden="1">#REF!</definedName>
    <definedName name="BExTUA5F7V4LUIIAM17J3A8XF3JE" localSheetId="5" hidden="1">#REF!</definedName>
    <definedName name="BExTUA5F7V4LUIIAM17J3A8XF3JE" localSheetId="10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4" hidden="1">#REF!</definedName>
    <definedName name="BExTUA5F7V4LUIIAM17J3A8XF3JE" localSheetId="9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7" hidden="1">#REF!</definedName>
    <definedName name="BExTUBY3AA9B91YRRWFOT21LUL8Q" localSheetId="5" hidden="1">#REF!</definedName>
    <definedName name="BExTUBY3AA9B91YRRWFOT21LUL8Q" localSheetId="10" hidden="1">#REF!</definedName>
    <definedName name="BExTUBY3AA9B91YRRWFOT21LUL8Q" localSheetId="3" hidden="1">#REF!</definedName>
    <definedName name="BExTUBY3AA9B91YRRWFOT21LUL8Q" localSheetId="1" hidden="1">#REF!</definedName>
    <definedName name="BExTUBY3AA9B91YRRWFOT21LUL8Q" localSheetId="4" hidden="1">#REF!</definedName>
    <definedName name="BExTUBY3AA9B91YRRWFOT21LUL8Q" localSheetId="9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7" hidden="1">#REF!</definedName>
    <definedName name="BExTUJ53ANGZ3H1KDK4CR4Q0OD6P" localSheetId="5" hidden="1">#REF!</definedName>
    <definedName name="BExTUJ53ANGZ3H1KDK4CR4Q0OD6P" localSheetId="10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4" hidden="1">#REF!</definedName>
    <definedName name="BExTUJ53ANGZ3H1KDK4CR4Q0OD6P" localSheetId="9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7" hidden="1">#REF!</definedName>
    <definedName name="BExTUKXSZBM7C57G6NGLWGU4WOHY" localSheetId="5" hidden="1">#REF!</definedName>
    <definedName name="BExTUKXSZBM7C57G6NGLWGU4WOHY" localSheetId="10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4" hidden="1">#REF!</definedName>
    <definedName name="BExTUKXSZBM7C57G6NGLWGU4WOHY" localSheetId="9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7" hidden="1">#REF!</definedName>
    <definedName name="BExTUNC5INBE8Y5OA5GQUTXX6QJW" localSheetId="5" hidden="1">#REF!</definedName>
    <definedName name="BExTUNC5INBE8Y5OA5GQUTXX6QJW" localSheetId="10" hidden="1">#REF!</definedName>
    <definedName name="BExTUNC5INBE8Y5OA5GQUTXX6QJW" localSheetId="3" hidden="1">#REF!</definedName>
    <definedName name="BExTUNC5INBE8Y5OA5GQUTXX6QJW" localSheetId="1" hidden="1">#REF!</definedName>
    <definedName name="BExTUNC5INBE8Y5OA5GQUTXX6QJW" localSheetId="4" hidden="1">#REF!</definedName>
    <definedName name="BExTUNC5INBE8Y5OA5GQUTXX6QJW" localSheetId="9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7" hidden="1">#REF!</definedName>
    <definedName name="BExTUSQCFFYZCDNHWHADBC2E1ZP1" localSheetId="5" hidden="1">#REF!</definedName>
    <definedName name="BExTUSQCFFYZCDNHWHADBC2E1ZP1" localSheetId="10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4" hidden="1">#REF!</definedName>
    <definedName name="BExTUSQCFFYZCDNHWHADBC2E1ZP1" localSheetId="9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7" hidden="1">#REF!</definedName>
    <definedName name="BExTUV4NQDZVAENZPSZGF7A3DDFN" localSheetId="5" hidden="1">#REF!</definedName>
    <definedName name="BExTUV4NQDZVAENZPSZGF7A3DDFN" localSheetId="10" hidden="1">#REF!</definedName>
    <definedName name="BExTUV4NQDZVAENZPSZGF7A3DDFN" localSheetId="3" hidden="1">#REF!</definedName>
    <definedName name="BExTUV4NQDZVAENZPSZGF7A3DDFN" localSheetId="1" hidden="1">#REF!</definedName>
    <definedName name="BExTUV4NQDZVAENZPSZGF7A3DDFN" localSheetId="4" hidden="1">#REF!</definedName>
    <definedName name="BExTUV4NQDZVAENZPSZGF7A3DDFN" localSheetId="9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7" hidden="1">#REF!</definedName>
    <definedName name="BExTUVFGOJEYS28JURA5KHQFDU5J" localSheetId="5" hidden="1">#REF!</definedName>
    <definedName name="BExTUVFGOJEYS28JURA5KHQFDU5J" localSheetId="10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4" hidden="1">#REF!</definedName>
    <definedName name="BExTUVFGOJEYS28JURA5KHQFDU5J" localSheetId="9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7" hidden="1">#REF!</definedName>
    <definedName name="BExTUW10U40QCYGHM5NJ3YR1O5SP" localSheetId="5" hidden="1">#REF!</definedName>
    <definedName name="BExTUW10U40QCYGHM5NJ3YR1O5SP" localSheetId="10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4" hidden="1">#REF!</definedName>
    <definedName name="BExTUW10U40QCYGHM5NJ3YR1O5SP" localSheetId="9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7" hidden="1">#REF!</definedName>
    <definedName name="BExTUWXFQHINU66YG82BI20ATMB5" localSheetId="5" hidden="1">#REF!</definedName>
    <definedName name="BExTUWXFQHINU66YG82BI20ATMB5" localSheetId="10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4" hidden="1">#REF!</definedName>
    <definedName name="BExTUWXFQHINU66YG82BI20ATMB5" localSheetId="9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7" hidden="1">#REF!</definedName>
    <definedName name="BExTUY9WNSJ91GV8CP0SKJTEIV82" localSheetId="5" hidden="1">#REF!</definedName>
    <definedName name="BExTUY9WNSJ91GV8CP0SKJTEIV82" localSheetId="10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4" hidden="1">#REF!</definedName>
    <definedName name="BExTUY9WNSJ91GV8CP0SKJTEIV82" localSheetId="9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7" hidden="1">#REF!</definedName>
    <definedName name="BExTV67VIM8PV6KO253M4DUBJQLC" localSheetId="5" hidden="1">#REF!</definedName>
    <definedName name="BExTV67VIM8PV6KO253M4DUBJQLC" localSheetId="10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4" hidden="1">#REF!</definedName>
    <definedName name="BExTV67VIM8PV6KO253M4DUBJQLC" localSheetId="9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7" hidden="1">#REF!</definedName>
    <definedName name="BExTVELZCF2YA5L6F23BYZZR6WHF" localSheetId="5" hidden="1">#REF!</definedName>
    <definedName name="BExTVELZCF2YA5L6F23BYZZR6WHF" localSheetId="10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4" hidden="1">#REF!</definedName>
    <definedName name="BExTVELZCF2YA5L6F23BYZZR6WHF" localSheetId="9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7" hidden="1">#REF!</definedName>
    <definedName name="BExTVGPIQZ99YFXUC8OONUX5BD42" localSheetId="5" hidden="1">#REF!</definedName>
    <definedName name="BExTVGPIQZ99YFXUC8OONUX5BD42" localSheetId="10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4" hidden="1">#REF!</definedName>
    <definedName name="BExTVGPIQZ99YFXUC8OONUX5BD42" localSheetId="9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7" hidden="1">#REF!</definedName>
    <definedName name="BExTVQG4F5RF0LZXG06AZ6EU1GQ3" localSheetId="5" hidden="1">#REF!</definedName>
    <definedName name="BExTVQG4F5RF0LZXG06AZ6EU1GQ3" localSheetId="10" hidden="1">#REF!</definedName>
    <definedName name="BExTVQG4F5RF0LZXG06AZ6EU1GQ3" localSheetId="3" hidden="1">#REF!</definedName>
    <definedName name="BExTVQG4F5RF0LZXG06AZ6EU1GQ3" localSheetId="1" hidden="1">#REF!</definedName>
    <definedName name="BExTVQG4F5RF0LZXG06AZ6EU1GQ3" localSheetId="4" hidden="1">#REF!</definedName>
    <definedName name="BExTVQG4F5RF0LZXG06AZ6EU1GQ3" localSheetId="9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7" hidden="1">#REF!</definedName>
    <definedName name="BExTVZQLP9VFLEYQ9280W13X7E8K" localSheetId="5" hidden="1">#REF!</definedName>
    <definedName name="BExTVZQLP9VFLEYQ9280W13X7E8K" localSheetId="10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4" hidden="1">#REF!</definedName>
    <definedName name="BExTVZQLP9VFLEYQ9280W13X7E8K" localSheetId="9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7" hidden="1">#REF!</definedName>
    <definedName name="BExTWB4LA1PODQOH4LDTHQKBN16K" localSheetId="5" hidden="1">#REF!</definedName>
    <definedName name="BExTWB4LA1PODQOH4LDTHQKBN16K" localSheetId="10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4" hidden="1">#REF!</definedName>
    <definedName name="BExTWB4LA1PODQOH4LDTHQKBN16K" localSheetId="9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7" hidden="1">#REF!</definedName>
    <definedName name="BExTWI0Q8AWXUA3ZN7I5V3QK2KM1" localSheetId="5" hidden="1">#REF!</definedName>
    <definedName name="BExTWI0Q8AWXUA3ZN7I5V3QK2KM1" localSheetId="10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4" hidden="1">#REF!</definedName>
    <definedName name="BExTWI0Q8AWXUA3ZN7I5V3QK2KM1" localSheetId="9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7" hidden="1">#REF!</definedName>
    <definedName name="BExTWJTIA3WUW1PUWXAOP9O8NKLZ" localSheetId="5" hidden="1">#REF!</definedName>
    <definedName name="BExTWJTIA3WUW1PUWXAOP9O8NKLZ" localSheetId="10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4" hidden="1">#REF!</definedName>
    <definedName name="BExTWJTIA3WUW1PUWXAOP9O8NKLZ" localSheetId="9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7" hidden="1">#REF!</definedName>
    <definedName name="BExTWW95OX07FNA01WF5MSSSFQLX" localSheetId="5" hidden="1">#REF!</definedName>
    <definedName name="BExTWW95OX07FNA01WF5MSSSFQLX" localSheetId="10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4" hidden="1">#REF!</definedName>
    <definedName name="BExTWW95OX07FNA01WF5MSSSFQLX" localSheetId="9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7" hidden="1">#REF!</definedName>
    <definedName name="BExTX005F4GLW03J0PLPRPMI1SEG" localSheetId="5" hidden="1">#REF!</definedName>
    <definedName name="BExTX005F4GLW03J0PLPRPMI1SEG" localSheetId="10" hidden="1">#REF!</definedName>
    <definedName name="BExTX005F4GLW03J0PLPRPMI1SEG" localSheetId="3" hidden="1">#REF!</definedName>
    <definedName name="BExTX005F4GLW03J0PLPRPMI1SEG" localSheetId="1" hidden="1">#REF!</definedName>
    <definedName name="BExTX005F4GLW03J0PLPRPMI1SEG" localSheetId="4" hidden="1">#REF!</definedName>
    <definedName name="BExTX005F4GLW03J0PLPRPMI1SEG" localSheetId="9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7" hidden="1">#REF!</definedName>
    <definedName name="BExTX476KI0RNB71XI5TYMANSGBG" localSheetId="5" hidden="1">#REF!</definedName>
    <definedName name="BExTX476KI0RNB71XI5TYMANSGBG" localSheetId="10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4" hidden="1">#REF!</definedName>
    <definedName name="BExTX476KI0RNB71XI5TYMANSGBG" localSheetId="9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7" hidden="1">#REF!</definedName>
    <definedName name="BExTXBJFKNSCUO7IOL6CSKERP06D" localSheetId="5" hidden="1">#REF!</definedName>
    <definedName name="BExTXBJFKNSCUO7IOL6CSKERP06D" localSheetId="10" hidden="1">#REF!</definedName>
    <definedName name="BExTXBJFKNSCUO7IOL6CSKERP06D" localSheetId="3" hidden="1">#REF!</definedName>
    <definedName name="BExTXBJFKNSCUO7IOL6CSKERP06D" localSheetId="1" hidden="1">#REF!</definedName>
    <definedName name="BExTXBJFKNSCUO7IOL6CSKERP06D" localSheetId="4" hidden="1">#REF!</definedName>
    <definedName name="BExTXBJFKNSCUO7IOL6CSKERP06D" localSheetId="9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7" hidden="1">#REF!</definedName>
    <definedName name="BExTXDMZDQ9U1FD9T7F79J29SYYN" localSheetId="5" hidden="1">#REF!</definedName>
    <definedName name="BExTXDMZDQ9U1FD9T7F79J29SYYN" localSheetId="10" hidden="1">#REF!</definedName>
    <definedName name="BExTXDMZDQ9U1FD9T7F79J29SYYN" localSheetId="3" hidden="1">#REF!</definedName>
    <definedName name="BExTXDMZDQ9U1FD9T7F79J29SYYN" localSheetId="1" hidden="1">#REF!</definedName>
    <definedName name="BExTXDMZDQ9U1FD9T7F79J29SYYN" localSheetId="4" hidden="1">#REF!</definedName>
    <definedName name="BExTXDMZDQ9U1FD9T7F79J29SYYN" localSheetId="9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7" hidden="1">#REF!</definedName>
    <definedName name="BExTXJ6HBAIXMMWKZTJNFDYVZCAY" localSheetId="5" hidden="1">#REF!</definedName>
    <definedName name="BExTXJ6HBAIXMMWKZTJNFDYVZCAY" localSheetId="10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4" hidden="1">#REF!</definedName>
    <definedName name="BExTXJ6HBAIXMMWKZTJNFDYVZCAY" localSheetId="9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7" hidden="1">#REF!</definedName>
    <definedName name="BExTXT812NQT8GAEGH738U29BI0D" localSheetId="5" hidden="1">#REF!</definedName>
    <definedName name="BExTXT812NQT8GAEGH738U29BI0D" localSheetId="10" hidden="1">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4" hidden="1">#REF!</definedName>
    <definedName name="BExTXT812NQT8GAEGH738U29BI0D" localSheetId="9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7" hidden="1">#REF!</definedName>
    <definedName name="BExTXWIP2TFPTQ76NHFOB72NICRZ" localSheetId="5" hidden="1">#REF!</definedName>
    <definedName name="BExTXWIP2TFPTQ76NHFOB72NICRZ" localSheetId="10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4" hidden="1">#REF!</definedName>
    <definedName name="BExTXWIP2TFPTQ76NHFOB72NICRZ" localSheetId="9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7" hidden="1">#REF!</definedName>
    <definedName name="BExTY5T62H651VC86QM4X7E28JVA" localSheetId="5" hidden="1">#REF!</definedName>
    <definedName name="BExTY5T62H651VC86QM4X7E28JVA" localSheetId="10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4" hidden="1">#REF!</definedName>
    <definedName name="BExTY5T62H651VC86QM4X7E28JVA" localSheetId="9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7" hidden="1">#REF!</definedName>
    <definedName name="BExTYB7EHGVTJ4RSYOXWSG87U5WI" localSheetId="5" hidden="1">#REF!</definedName>
    <definedName name="BExTYB7EHGVTJ4RSYOXWSG87U5WI" localSheetId="10" hidden="1">#REF!</definedName>
    <definedName name="BExTYB7EHGVTJ4RSYOXWSG87U5WI" localSheetId="3" hidden="1">#REF!</definedName>
    <definedName name="BExTYB7EHGVTJ4RSYOXWSG87U5WI" localSheetId="1" hidden="1">#REF!</definedName>
    <definedName name="BExTYB7EHGVTJ4RSYOXWSG87U5WI" localSheetId="4" hidden="1">#REF!</definedName>
    <definedName name="BExTYB7EHGVTJ4RSYOXWSG87U5WI" localSheetId="9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7" hidden="1">#REF!</definedName>
    <definedName name="BExTYC93RS0KNKFOD35WG37LS9LY" localSheetId="5" hidden="1">#REF!</definedName>
    <definedName name="BExTYC93RS0KNKFOD35WG37LS9LY" localSheetId="10" hidden="1">#REF!</definedName>
    <definedName name="BExTYC93RS0KNKFOD35WG37LS9LY" localSheetId="3" hidden="1">#REF!</definedName>
    <definedName name="BExTYC93RS0KNKFOD35WG37LS9LY" localSheetId="1" hidden="1">#REF!</definedName>
    <definedName name="BExTYC93RS0KNKFOD35WG37LS9LY" localSheetId="4" hidden="1">#REF!</definedName>
    <definedName name="BExTYC93RS0KNKFOD35WG37LS9LY" localSheetId="9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7" hidden="1">#REF!</definedName>
    <definedName name="BExTYKCEFJ83LZM95M1V7CSFQVEA" localSheetId="5" hidden="1">#REF!</definedName>
    <definedName name="BExTYKCEFJ83LZM95M1V7CSFQVEA" localSheetId="10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4" hidden="1">#REF!</definedName>
    <definedName name="BExTYKCEFJ83LZM95M1V7CSFQVEA" localSheetId="9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7" hidden="1">#REF!</definedName>
    <definedName name="BExTYPLA9N640MFRJJQPKXT7P88M" localSheetId="5" hidden="1">#REF!</definedName>
    <definedName name="BExTYPLA9N640MFRJJQPKXT7P88M" localSheetId="10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4" hidden="1">#REF!</definedName>
    <definedName name="BExTYPLA9N640MFRJJQPKXT7P88M" localSheetId="9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7" hidden="1">#REF!</definedName>
    <definedName name="BExTYW1794M1TLJ2QQQCEEUZN18F" localSheetId="5" hidden="1">#REF!</definedName>
    <definedName name="BExTYW1794M1TLJ2QQQCEEUZN18F" localSheetId="10" hidden="1">#REF!</definedName>
    <definedName name="BExTYW1794M1TLJ2QQQCEEUZN18F" localSheetId="3" hidden="1">#REF!</definedName>
    <definedName name="BExTYW1794M1TLJ2QQQCEEUZN18F" localSheetId="1" hidden="1">#REF!</definedName>
    <definedName name="BExTYW1794M1TLJ2QQQCEEUZN18F" localSheetId="4" hidden="1">#REF!</definedName>
    <definedName name="BExTYW1794M1TLJ2QQQCEEUZN18F" localSheetId="9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7" hidden="1">#REF!</definedName>
    <definedName name="BExTZ7F71SNTOX4LLZCK5R9VUMIJ" localSheetId="5" hidden="1">#REF!</definedName>
    <definedName name="BExTZ7F71SNTOX4LLZCK5R9VUMIJ" localSheetId="10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4" hidden="1">#REF!</definedName>
    <definedName name="BExTZ7F71SNTOX4LLZCK5R9VUMIJ" localSheetId="9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7" hidden="1">#REF!</definedName>
    <definedName name="BExTZ80SWE36T1QSIIPJU7NJ65JL" localSheetId="5" hidden="1">#REF!</definedName>
    <definedName name="BExTZ80SWE36T1QSIIPJU7NJ65JL" localSheetId="10" hidden="1">#REF!</definedName>
    <definedName name="BExTZ80SWE36T1QSIIPJU7NJ65JL" localSheetId="3" hidden="1">#REF!</definedName>
    <definedName name="BExTZ80SWE36T1QSIIPJU7NJ65JL" localSheetId="1" hidden="1">#REF!</definedName>
    <definedName name="BExTZ80SWE36T1QSIIPJU7NJ65JL" localSheetId="4" hidden="1">#REF!</definedName>
    <definedName name="BExTZ80SWE36T1QSIIPJU7NJ65JL" localSheetId="9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7" hidden="1">#REF!</definedName>
    <definedName name="BExTZ869RSO739T4Q78JLOVO7G0C" localSheetId="5" hidden="1">#REF!</definedName>
    <definedName name="BExTZ869RSO739T4Q78JLOVO7G0C" localSheetId="10" hidden="1">#REF!</definedName>
    <definedName name="BExTZ869RSO739T4Q78JLOVO7G0C" localSheetId="3" hidden="1">#REF!</definedName>
    <definedName name="BExTZ869RSO739T4Q78JLOVO7G0C" localSheetId="1" hidden="1">#REF!</definedName>
    <definedName name="BExTZ869RSO739T4Q78JLOVO7G0C" localSheetId="4" hidden="1">#REF!</definedName>
    <definedName name="BExTZ869RSO739T4Q78JLOVO7G0C" localSheetId="9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7" hidden="1">#REF!</definedName>
    <definedName name="BExTZ8X5G9S3PA4FPSNK7T69W7QT" localSheetId="5" hidden="1">#REF!</definedName>
    <definedName name="BExTZ8X5G9S3PA4FPSNK7T69W7QT" localSheetId="10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4" hidden="1">#REF!</definedName>
    <definedName name="BExTZ8X5G9S3PA4FPSNK7T69W7QT" localSheetId="9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7" hidden="1">#REF!</definedName>
    <definedName name="BExTZ97Y0RMR8V5BI9F2H4MFB77O" localSheetId="5" hidden="1">#REF!</definedName>
    <definedName name="BExTZ97Y0RMR8V5BI9F2H4MFB77O" localSheetId="10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4" hidden="1">#REF!</definedName>
    <definedName name="BExTZ97Y0RMR8V5BI9F2H4MFB77O" localSheetId="9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7" hidden="1">#REF!</definedName>
    <definedName name="BExTZK5PMCAXJL4DUIGL6H9Y8U4C" localSheetId="5" hidden="1">#REF!</definedName>
    <definedName name="BExTZK5PMCAXJL4DUIGL6H9Y8U4C" localSheetId="10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4" hidden="1">#REF!</definedName>
    <definedName name="BExTZK5PMCAXJL4DUIGL6H9Y8U4C" localSheetId="9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7" hidden="1">#REF!</definedName>
    <definedName name="BExTZKB6L5SXV5UN71YVTCBEIGWY" localSheetId="5" hidden="1">#REF!</definedName>
    <definedName name="BExTZKB6L5SXV5UN71YVTCBEIGWY" localSheetId="10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4" hidden="1">#REF!</definedName>
    <definedName name="BExTZKB6L5SXV5UN71YVTCBEIGWY" localSheetId="9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7" hidden="1">#REF!</definedName>
    <definedName name="BExTZLICVKK4NBJFEGL270GJ2VQO" localSheetId="5" hidden="1">#REF!</definedName>
    <definedName name="BExTZLICVKK4NBJFEGL270GJ2VQO" localSheetId="10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4" hidden="1">#REF!</definedName>
    <definedName name="BExTZLICVKK4NBJFEGL270GJ2VQO" localSheetId="9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7" hidden="1">#REF!</definedName>
    <definedName name="BExTZO2596CBZKPI7YNA1QQNPAIJ" localSheetId="5" hidden="1">#REF!</definedName>
    <definedName name="BExTZO2596CBZKPI7YNA1QQNPAIJ" localSheetId="10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4" hidden="1">#REF!</definedName>
    <definedName name="BExTZO2596CBZKPI7YNA1QQNPAIJ" localSheetId="9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7" hidden="1">#REF!</definedName>
    <definedName name="BExTZY8TDV4U7FQL7O10G6VKWKPJ" localSheetId="5" hidden="1">#REF!</definedName>
    <definedName name="BExTZY8TDV4U7FQL7O10G6VKWKPJ" localSheetId="10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4" hidden="1">#REF!</definedName>
    <definedName name="BExTZY8TDV4U7FQL7O10G6VKWKPJ" localSheetId="9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7" hidden="1">#REF!</definedName>
    <definedName name="BExU02QNT4LT7H9JPUC4FXTLVGZT" localSheetId="5" hidden="1">#REF!</definedName>
    <definedName name="BExU02QNT4LT7H9JPUC4FXTLVGZT" localSheetId="10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4" hidden="1">#REF!</definedName>
    <definedName name="BExU02QNT4LT7H9JPUC4FXTLVGZT" localSheetId="9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7" hidden="1">#REF!</definedName>
    <definedName name="BExU0BFJJQO1HJZKI14QGOQ6JROO" localSheetId="5" hidden="1">#REF!</definedName>
    <definedName name="BExU0BFJJQO1HJZKI14QGOQ6JROO" localSheetId="10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4" hidden="1">#REF!</definedName>
    <definedName name="BExU0BFJJQO1HJZKI14QGOQ6JROO" localSheetId="9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7" hidden="1">#REF!</definedName>
    <definedName name="BExU0FH5WTGW8MRFUFMDDSMJ6YQ5" localSheetId="5" hidden="1">#REF!</definedName>
    <definedName name="BExU0FH5WTGW8MRFUFMDDSMJ6YQ5" localSheetId="10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4" hidden="1">#REF!</definedName>
    <definedName name="BExU0FH5WTGW8MRFUFMDDSMJ6YQ5" localSheetId="9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7" hidden="1">#REF!</definedName>
    <definedName name="BExU0GDOIL9U33QGU9ZU3YX3V1I4" localSheetId="5" hidden="1">#REF!</definedName>
    <definedName name="BExU0GDOIL9U33QGU9ZU3YX3V1I4" localSheetId="10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4" hidden="1">#REF!</definedName>
    <definedName name="BExU0GDOIL9U33QGU9ZU3YX3V1I4" localSheetId="9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7" hidden="1">#REF!</definedName>
    <definedName name="BExU0HKTO8WJDQDWRTUK5TETM3HS" localSheetId="5" hidden="1">#REF!</definedName>
    <definedName name="BExU0HKTO8WJDQDWRTUK5TETM3HS" localSheetId="10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4" hidden="1">#REF!</definedName>
    <definedName name="BExU0HKTO8WJDQDWRTUK5TETM3HS" localSheetId="9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7" hidden="1">#REF!</definedName>
    <definedName name="BExU0MTJQPE041ZN7H8UKGV6MZT7" localSheetId="5" hidden="1">#REF!</definedName>
    <definedName name="BExU0MTJQPE041ZN7H8UKGV6MZT7" localSheetId="10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4" hidden="1">#REF!</definedName>
    <definedName name="BExU0MTJQPE041ZN7H8UKGV6MZT7" localSheetId="9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7" hidden="1">#REF!</definedName>
    <definedName name="BExU0ZUUFYHLUK4M4E8GLGIBBNT0" localSheetId="5" hidden="1">#REF!</definedName>
    <definedName name="BExU0ZUUFYHLUK4M4E8GLGIBBNT0" localSheetId="10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4" hidden="1">#REF!</definedName>
    <definedName name="BExU0ZUUFYHLUK4M4E8GLGIBBNT0" localSheetId="9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7" hidden="1">#REF!</definedName>
    <definedName name="BExU147D6RPG6ZVTSXRKFSVRHSBG" localSheetId="5" hidden="1">#REF!</definedName>
    <definedName name="BExU147D6RPG6ZVTSXRKFSVRHSBG" localSheetId="1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4" hidden="1">#REF!</definedName>
    <definedName name="BExU147D6RPG6ZVTSXRKFSVRHSBG" localSheetId="9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7" hidden="1">#REF!</definedName>
    <definedName name="BExU16R10W1SOAPNG4CDJ01T7JRE" localSheetId="5" hidden="1">#REF!</definedName>
    <definedName name="BExU16R10W1SOAPNG4CDJ01T7JRE" localSheetId="10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4" hidden="1">#REF!</definedName>
    <definedName name="BExU16R10W1SOAPNG4CDJ01T7JRE" localSheetId="9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7" hidden="1">#REF!</definedName>
    <definedName name="BExU17CKOR3GNIHDNVLH9L1IOJS9" localSheetId="5" hidden="1">#REF!</definedName>
    <definedName name="BExU17CKOR3GNIHDNVLH9L1IOJS9" localSheetId="10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4" hidden="1">#REF!</definedName>
    <definedName name="BExU17CKOR3GNIHDNVLH9L1IOJS9" localSheetId="9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7" hidden="1">#REF!</definedName>
    <definedName name="BExU1DXYI5DAD9DSFIEAUOB5XFZ9" localSheetId="5" hidden="1">#REF!</definedName>
    <definedName name="BExU1DXYI5DAD9DSFIEAUOB5XFZ9" localSheetId="10" hidden="1">#REF!</definedName>
    <definedName name="BExU1DXYI5DAD9DSFIEAUOB5XFZ9" localSheetId="3" hidden="1">#REF!</definedName>
    <definedName name="BExU1DXYI5DAD9DSFIEAUOB5XFZ9" localSheetId="1" hidden="1">#REF!</definedName>
    <definedName name="BExU1DXYI5DAD9DSFIEAUOB5XFZ9" localSheetId="4" hidden="1">#REF!</definedName>
    <definedName name="BExU1DXYI5DAD9DSFIEAUOB5XFZ9" localSheetId="9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7" hidden="1">#REF!</definedName>
    <definedName name="BExU1GXUTLRPJN4MRINLAPHSZQFG" localSheetId="5" hidden="1">#REF!</definedName>
    <definedName name="BExU1GXUTLRPJN4MRINLAPHSZQFG" localSheetId="10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4" hidden="1">#REF!</definedName>
    <definedName name="BExU1GXUTLRPJN4MRINLAPHSZQFG" localSheetId="9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7" hidden="1">#REF!</definedName>
    <definedName name="BExU1IL9AOHFO85BZB6S60DK3N8H" localSheetId="5" hidden="1">#REF!</definedName>
    <definedName name="BExU1IL9AOHFO85BZB6S60DK3N8H" localSheetId="10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4" hidden="1">#REF!</definedName>
    <definedName name="BExU1IL9AOHFO85BZB6S60DK3N8H" localSheetId="9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7" hidden="1">#REF!</definedName>
    <definedName name="BExU1LAEKWJ0U6NP9G2AC9CTBYH6" localSheetId="5" hidden="1">#REF!</definedName>
    <definedName name="BExU1LAEKWJ0U6NP9G2AC9CTBYH6" localSheetId="10" hidden="1">#REF!</definedName>
    <definedName name="BExU1LAEKWJ0U6NP9G2AC9CTBYH6" localSheetId="3" hidden="1">#REF!</definedName>
    <definedName name="BExU1LAEKWJ0U6NP9G2AC9CTBYH6" localSheetId="1" hidden="1">#REF!</definedName>
    <definedName name="BExU1LAEKWJ0U6NP9G2AC9CTBYH6" localSheetId="4" hidden="1">#REF!</definedName>
    <definedName name="BExU1LAEKWJ0U6NP9G2AC9CTBYH6" localSheetId="9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7" hidden="1">#REF!</definedName>
    <definedName name="BExU1NOPS09CLFZL1O31RAF9BQNQ" localSheetId="5" hidden="1">#REF!</definedName>
    <definedName name="BExU1NOPS09CLFZL1O31RAF9BQNQ" localSheetId="10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4" hidden="1">#REF!</definedName>
    <definedName name="BExU1NOPS09CLFZL1O31RAF9BQNQ" localSheetId="9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7" hidden="1">#REF!</definedName>
    <definedName name="BExU1PH9MOEX1JZVZ3D5M9DXB191" localSheetId="5" hidden="1">#REF!</definedName>
    <definedName name="BExU1PH9MOEX1JZVZ3D5M9DXB191" localSheetId="10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4" hidden="1">#REF!</definedName>
    <definedName name="BExU1PH9MOEX1JZVZ3D5M9DXB191" localSheetId="9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7" hidden="1">#REF!</definedName>
    <definedName name="BExU1QZEEKJA35IMEOLOJ3ODX0ZA" localSheetId="5" hidden="1">#REF!</definedName>
    <definedName name="BExU1QZEEKJA35IMEOLOJ3ODX0ZA" localSheetId="10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4" hidden="1">#REF!</definedName>
    <definedName name="BExU1QZEEKJA35IMEOLOJ3ODX0ZA" localSheetId="9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7" hidden="1">#REF!</definedName>
    <definedName name="BExU1VRURIWWVJ95O40WA23LMTJD" localSheetId="5" hidden="1">#REF!</definedName>
    <definedName name="BExU1VRURIWWVJ95O40WA23LMTJD" localSheetId="10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4" hidden="1">#REF!</definedName>
    <definedName name="BExU1VRURIWWVJ95O40WA23LMTJD" localSheetId="9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7" hidden="1">#REF!</definedName>
    <definedName name="BExU2A0FXVBDX9LO3VWEXB4TLFT0" localSheetId="5" hidden="1">#REF!</definedName>
    <definedName name="BExU2A0FXVBDX9LO3VWEXB4TLFT0" localSheetId="10" hidden="1">#REF!</definedName>
    <definedName name="BExU2A0FXVBDX9LO3VWEXB4TLFT0" localSheetId="3" hidden="1">#REF!</definedName>
    <definedName name="BExU2A0FXVBDX9LO3VWEXB4TLFT0" localSheetId="1" hidden="1">#REF!</definedName>
    <definedName name="BExU2A0FXVBDX9LO3VWEXB4TLFT0" localSheetId="4" hidden="1">#REF!</definedName>
    <definedName name="BExU2A0FXVBDX9LO3VWEXB4TLFT0" localSheetId="9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7" hidden="1">#REF!</definedName>
    <definedName name="BExU2LEH667H33V81XVEZUP2O0UQ" localSheetId="5" hidden="1">#REF!</definedName>
    <definedName name="BExU2LEH667H33V81XVEZUP2O0UQ" localSheetId="10" hidden="1">#REF!</definedName>
    <definedName name="BExU2LEH667H33V81XVEZUP2O0UQ" localSheetId="3" hidden="1">#REF!</definedName>
    <definedName name="BExU2LEH667H33V81XVEZUP2O0UQ" localSheetId="1" hidden="1">#REF!</definedName>
    <definedName name="BExU2LEH667H33V81XVEZUP2O0UQ" localSheetId="4" hidden="1">#REF!</definedName>
    <definedName name="BExU2LEH667H33V81XVEZUP2O0UQ" localSheetId="9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7" hidden="1">#REF!</definedName>
    <definedName name="BExU2M5CK6XK55UIHDVYRXJJJRI4" localSheetId="5" hidden="1">#REF!</definedName>
    <definedName name="BExU2M5CK6XK55UIHDVYRXJJJRI4" localSheetId="10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4" hidden="1">#REF!</definedName>
    <definedName name="BExU2M5CK6XK55UIHDVYRXJJJRI4" localSheetId="9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7" hidden="1">#REF!</definedName>
    <definedName name="BExU2TXVT25ZTOFQAF6CM53Z1RLF" localSheetId="5" hidden="1">#REF!</definedName>
    <definedName name="BExU2TXVT25ZTOFQAF6CM53Z1RLF" localSheetId="10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4" hidden="1">#REF!</definedName>
    <definedName name="BExU2TXVT25ZTOFQAF6CM53Z1RLF" localSheetId="9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7" hidden="1">#REF!</definedName>
    <definedName name="BExU2XZLYIU19G7358W5T9E87AFR" localSheetId="5" hidden="1">#REF!</definedName>
    <definedName name="BExU2XZLYIU19G7358W5T9E87AFR" localSheetId="10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4" hidden="1">#REF!</definedName>
    <definedName name="BExU2XZLYIU19G7358W5T9E87AFR" localSheetId="9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7" hidden="1">#REF!</definedName>
    <definedName name="BExU2ZXMKRBQEX0CT3ZPZ3UFZP1G" localSheetId="5" hidden="1">#REF!</definedName>
    <definedName name="BExU2ZXMKRBQEX0CT3ZPZ3UFZP1G" localSheetId="10" hidden="1">#REF!</definedName>
    <definedName name="BExU2ZXMKRBQEX0CT3ZPZ3UFZP1G" localSheetId="3" hidden="1">#REF!</definedName>
    <definedName name="BExU2ZXMKRBQEX0CT3ZPZ3UFZP1G" localSheetId="1" hidden="1">#REF!</definedName>
    <definedName name="BExU2ZXMKRBQEX0CT3ZPZ3UFZP1G" localSheetId="4" hidden="1">#REF!</definedName>
    <definedName name="BExU2ZXMKRBQEX0CT3ZPZ3UFZP1G" localSheetId="9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7" hidden="1">#REF!</definedName>
    <definedName name="BExU35XHF1K1XEQUSZ292S5T61YA" localSheetId="5" hidden="1">#REF!</definedName>
    <definedName name="BExU35XHF1K1XEQUSZ292S5T61YA" localSheetId="10" hidden="1">#REF!</definedName>
    <definedName name="BExU35XHF1K1XEQUSZ292S5T61YA" localSheetId="3" hidden="1">#REF!</definedName>
    <definedName name="BExU35XHF1K1XEQUSZ292S5T61YA" localSheetId="1" hidden="1">#REF!</definedName>
    <definedName name="BExU35XHF1K1XEQUSZ292S5T61YA" localSheetId="4" hidden="1">#REF!</definedName>
    <definedName name="BExU35XHF1K1XEQUSZ292S5T61YA" localSheetId="9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7" hidden="1">#REF!</definedName>
    <definedName name="BExU38S1U5IC1T5A3P2TZU5OV0LN" localSheetId="5" hidden="1">#REF!</definedName>
    <definedName name="BExU38S1U5IC1T5A3P2TZU5OV0LN" localSheetId="10" hidden="1">#REF!</definedName>
    <definedName name="BExU38S1U5IC1T5A3P2TZU5OV0LN" localSheetId="3" hidden="1">#REF!</definedName>
    <definedName name="BExU38S1U5IC1T5A3P2TZU5OV0LN" localSheetId="1" hidden="1">#REF!</definedName>
    <definedName name="BExU38S1U5IC1T5A3P2TZU5OV0LN" localSheetId="4" hidden="1">#REF!</definedName>
    <definedName name="BExU38S1U5IC1T5A3P2TZU5OV0LN" localSheetId="9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7" hidden="1">#REF!</definedName>
    <definedName name="BExU3B66MCKJFSKT3HL8B5EJGVX0" localSheetId="5" hidden="1">#REF!</definedName>
    <definedName name="BExU3B66MCKJFSKT3HL8B5EJGVX0" localSheetId="10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4" hidden="1">#REF!</definedName>
    <definedName name="BExU3B66MCKJFSKT3HL8B5EJGVX0" localSheetId="9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7" hidden="1">#REF!</definedName>
    <definedName name="BExU3FDFDB2NVPYUR5V7OA3HF474" localSheetId="5" hidden="1">#REF!</definedName>
    <definedName name="BExU3FDFDB2NVPYUR5V7OA3HF474" localSheetId="10" hidden="1">#REF!</definedName>
    <definedName name="BExU3FDFDB2NVPYUR5V7OA3HF474" localSheetId="3" hidden="1">#REF!</definedName>
    <definedName name="BExU3FDFDB2NVPYUR5V7OA3HF474" localSheetId="1" hidden="1">#REF!</definedName>
    <definedName name="BExU3FDFDB2NVPYUR5V7OA3HF474" localSheetId="4" hidden="1">#REF!</definedName>
    <definedName name="BExU3FDFDB2NVPYUR5V7OA3HF474" localSheetId="9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7" hidden="1">#REF!</definedName>
    <definedName name="BExU3R7J076KUCCEUGKAYMANTUT5" localSheetId="5" hidden="1">#REF!</definedName>
    <definedName name="BExU3R7J076KUCCEUGKAYMANTUT5" localSheetId="10" hidden="1">#REF!</definedName>
    <definedName name="BExU3R7J076KUCCEUGKAYMANTUT5" localSheetId="3" hidden="1">#REF!</definedName>
    <definedName name="BExU3R7J076KUCCEUGKAYMANTUT5" localSheetId="1" hidden="1">#REF!</definedName>
    <definedName name="BExU3R7J076KUCCEUGKAYMANTUT5" localSheetId="4" hidden="1">#REF!</definedName>
    <definedName name="BExU3R7J076KUCCEUGKAYMANTUT5" localSheetId="9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7" hidden="1">#REF!</definedName>
    <definedName name="BExU3UNI9NR1RNZR07NSLSZMDOQQ" localSheetId="5" hidden="1">#REF!</definedName>
    <definedName name="BExU3UNI9NR1RNZR07NSLSZMDOQQ" localSheetId="1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4" hidden="1">#REF!</definedName>
    <definedName name="BExU3UNI9NR1RNZR07NSLSZMDOQQ" localSheetId="9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7" hidden="1">#REF!</definedName>
    <definedName name="BExU401R18N6XKZKL7CNFOZQCM14" localSheetId="5" hidden="1">#REF!</definedName>
    <definedName name="BExU401R18N6XKZKL7CNFOZQCM14" localSheetId="10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4" hidden="1">#REF!</definedName>
    <definedName name="BExU401R18N6XKZKL7CNFOZQCM14" localSheetId="9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7" hidden="1">#REF!</definedName>
    <definedName name="BExU42QVGY7TK39W1BIN6CDRG2OE" localSheetId="5" hidden="1">#REF!</definedName>
    <definedName name="BExU42QVGY7TK39W1BIN6CDRG2OE" localSheetId="10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4" hidden="1">#REF!</definedName>
    <definedName name="BExU42QVGY7TK39W1BIN6CDRG2OE" localSheetId="9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7" hidden="1">#REF!</definedName>
    <definedName name="BExU431LXP7LIUNGJB9OSXEANFGX" localSheetId="5" hidden="1">#REF!</definedName>
    <definedName name="BExU431LXP7LIUNGJB9OSXEANFGX" localSheetId="10" hidden="1">#REF!</definedName>
    <definedName name="BExU431LXP7LIUNGJB9OSXEANFGX" localSheetId="3" hidden="1">#REF!</definedName>
    <definedName name="BExU431LXP7LIUNGJB9OSXEANFGX" localSheetId="1" hidden="1">#REF!</definedName>
    <definedName name="BExU431LXP7LIUNGJB9OSXEANFGX" localSheetId="4" hidden="1">#REF!</definedName>
    <definedName name="BExU431LXP7LIUNGJB9OSXEANFGX" localSheetId="9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7" hidden="1">#REF!</definedName>
    <definedName name="BExU47OZMS6TCWMEHHF0UCSFLLPI" localSheetId="5" hidden="1">#REF!</definedName>
    <definedName name="BExU47OZMS6TCWMEHHF0UCSFLLPI" localSheetId="10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4" hidden="1">#REF!</definedName>
    <definedName name="BExU47OZMS6TCWMEHHF0UCSFLLPI" localSheetId="9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7" hidden="1">#REF!</definedName>
    <definedName name="BExU4D36E8TXN0M8KSNGEAFYP4DQ" localSheetId="5" hidden="1">#REF!</definedName>
    <definedName name="BExU4D36E8TXN0M8KSNGEAFYP4DQ" localSheetId="10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4" hidden="1">#REF!</definedName>
    <definedName name="BExU4D36E8TXN0M8KSNGEAFYP4DQ" localSheetId="9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7" hidden="1">#REF!</definedName>
    <definedName name="BExU4G31RRVLJ3AC6E1FNEFMXM3O" localSheetId="5" hidden="1">#REF!</definedName>
    <definedName name="BExU4G31RRVLJ3AC6E1FNEFMXM3O" localSheetId="10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4" hidden="1">#REF!</definedName>
    <definedName name="BExU4G31RRVLJ3AC6E1FNEFMXM3O" localSheetId="9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7" hidden="1">#REF!</definedName>
    <definedName name="BExU4GDVLPUEWBA4MRYRTQAUNO7B" localSheetId="5" hidden="1">#REF!</definedName>
    <definedName name="BExU4GDVLPUEWBA4MRYRTQAUNO7B" localSheetId="10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4" hidden="1">#REF!</definedName>
    <definedName name="BExU4GDVLPUEWBA4MRYRTQAUNO7B" localSheetId="9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7" hidden="1">#REF!</definedName>
    <definedName name="BExU4H4RAMAX0XVAWT5WFYQNPAL3" localSheetId="5" hidden="1">#REF!</definedName>
    <definedName name="BExU4H4RAMAX0XVAWT5WFYQNPAL3" localSheetId="10" hidden="1">#REF!</definedName>
    <definedName name="BExU4H4RAMAX0XVAWT5WFYQNPAL3" localSheetId="3" hidden="1">#REF!</definedName>
    <definedName name="BExU4H4RAMAX0XVAWT5WFYQNPAL3" localSheetId="1" hidden="1">#REF!</definedName>
    <definedName name="BExU4H4RAMAX0XVAWT5WFYQNPAL3" localSheetId="4" hidden="1">#REF!</definedName>
    <definedName name="BExU4H4RAMAX0XVAWT5WFYQNPAL3" localSheetId="9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7" hidden="1">#REF!</definedName>
    <definedName name="BExU4I148DA7PRCCISLWQ6ABXFK6" localSheetId="5" hidden="1">#REF!</definedName>
    <definedName name="BExU4I148DA7PRCCISLWQ6ABXFK6" localSheetId="10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4" hidden="1">#REF!</definedName>
    <definedName name="BExU4I148DA7PRCCISLWQ6ABXFK6" localSheetId="9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7" hidden="1">#REF!</definedName>
    <definedName name="BExU4L101H2KQHVKCKQ4PBAWZV6K" localSheetId="5" hidden="1">#REF!</definedName>
    <definedName name="BExU4L101H2KQHVKCKQ4PBAWZV6K" localSheetId="10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4" hidden="1">#REF!</definedName>
    <definedName name="BExU4L101H2KQHVKCKQ4PBAWZV6K" localSheetId="9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7" hidden="1">#REF!</definedName>
    <definedName name="BExU4LML14Q7KDTYIKJWXF68W7X1" localSheetId="5" hidden="1">#REF!</definedName>
    <definedName name="BExU4LML14Q7KDTYIKJWXF68W7X1" localSheetId="10" hidden="1">#REF!</definedName>
    <definedName name="BExU4LML14Q7KDTYIKJWXF68W7X1" localSheetId="3" hidden="1">#REF!</definedName>
    <definedName name="BExU4LML14Q7KDTYIKJWXF68W7X1" localSheetId="1" hidden="1">#REF!</definedName>
    <definedName name="BExU4LML14Q7KDTYIKJWXF68W7X1" localSheetId="4" hidden="1">#REF!</definedName>
    <definedName name="BExU4LML14Q7KDTYIKJWXF68W7X1" localSheetId="9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7" hidden="1">#REF!</definedName>
    <definedName name="BExU4NA00RRRBGRT6TOB0MXZRCRZ" localSheetId="5" hidden="1">#REF!</definedName>
    <definedName name="BExU4NA00RRRBGRT6TOB0MXZRCRZ" localSheetId="10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4" hidden="1">#REF!</definedName>
    <definedName name="BExU4NA00RRRBGRT6TOB0MXZRCRZ" localSheetId="9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7" hidden="1">#REF!</definedName>
    <definedName name="BExU529I6YHVOG83TJHWSILIQU1S" localSheetId="5" hidden="1">#REF!</definedName>
    <definedName name="BExU529I6YHVOG83TJHWSILIQU1S" localSheetId="10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4" hidden="1">#REF!</definedName>
    <definedName name="BExU529I6YHVOG83TJHWSILIQU1S" localSheetId="9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7" hidden="1">#REF!</definedName>
    <definedName name="BExU57YCIKPRD8QWL6EU0YR3NG3J" localSheetId="5" hidden="1">#REF!</definedName>
    <definedName name="BExU57YCIKPRD8QWL6EU0YR3NG3J" localSheetId="10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4" hidden="1">#REF!</definedName>
    <definedName name="BExU57YCIKPRD8QWL6EU0YR3NG3J" localSheetId="9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7" hidden="1">#REF!</definedName>
    <definedName name="BExU5DSTBWXLN6E59B757KRWRI6E" localSheetId="5" hidden="1">#REF!</definedName>
    <definedName name="BExU5DSTBWXLN6E59B757KRWRI6E" localSheetId="10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4" hidden="1">#REF!</definedName>
    <definedName name="BExU5DSTBWXLN6E59B757KRWRI6E" localSheetId="9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7" hidden="1">#REF!</definedName>
    <definedName name="BExU5JSMO03X9M4WIRPP8JPSMQKJ" localSheetId="5" hidden="1">#REF!</definedName>
    <definedName name="BExU5JSMO03X9M4WIRPP8JPSMQKJ" localSheetId="10" hidden="1">#REF!</definedName>
    <definedName name="BExU5JSMO03X9M4WIRPP8JPSMQKJ" localSheetId="3" hidden="1">#REF!</definedName>
    <definedName name="BExU5JSMO03X9M4WIRPP8JPSMQKJ" localSheetId="1" hidden="1">#REF!</definedName>
    <definedName name="BExU5JSMO03X9M4WIRPP8JPSMQKJ" localSheetId="4" hidden="1">#REF!</definedName>
    <definedName name="BExU5JSMO03X9M4WIRPP8JPSMQKJ" localSheetId="9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7" hidden="1">#REF!</definedName>
    <definedName name="BExU5TDWM8NNDHYPQ7OQODTQ368A" localSheetId="5" hidden="1">#REF!</definedName>
    <definedName name="BExU5TDWM8NNDHYPQ7OQODTQ368A" localSheetId="10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4" hidden="1">#REF!</definedName>
    <definedName name="BExU5TDWM8NNDHYPQ7OQODTQ368A" localSheetId="9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7" hidden="1">#REF!</definedName>
    <definedName name="BExU5X4OX1V1XHS6WSSORVQPP6Z3" localSheetId="5" hidden="1">#REF!</definedName>
    <definedName name="BExU5X4OX1V1XHS6WSSORVQPP6Z3" localSheetId="10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4" hidden="1">#REF!</definedName>
    <definedName name="BExU5X4OX1V1XHS6WSSORVQPP6Z3" localSheetId="9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7" hidden="1">#REF!</definedName>
    <definedName name="BExU5XVPARTFMRYHNUTBKDIL4UJN" localSheetId="5" hidden="1">#REF!</definedName>
    <definedName name="BExU5XVPARTFMRYHNUTBKDIL4UJN" localSheetId="10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4" hidden="1">#REF!</definedName>
    <definedName name="BExU5XVPARTFMRYHNUTBKDIL4UJN" localSheetId="9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7" hidden="1">#REF!</definedName>
    <definedName name="BExU66KMFBAP8JCVG9VM1RD1TNFF" localSheetId="5" hidden="1">#REF!</definedName>
    <definedName name="BExU66KMFBAP8JCVG9VM1RD1TNFF" localSheetId="10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4" hidden="1">#REF!</definedName>
    <definedName name="BExU66KMFBAP8JCVG9VM1RD1TNFF" localSheetId="9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7" hidden="1">#REF!</definedName>
    <definedName name="BExU68IOM3CB3TACNAE9565TW7SH" localSheetId="5" hidden="1">#REF!</definedName>
    <definedName name="BExU68IOM3CB3TACNAE9565TW7SH" localSheetId="10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4" hidden="1">#REF!</definedName>
    <definedName name="BExU68IOM3CB3TACNAE9565TW7SH" localSheetId="9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7" hidden="1">#REF!</definedName>
    <definedName name="BExU6AM82KN21E82HMWVP3LWP9IL" localSheetId="5" hidden="1">#REF!</definedName>
    <definedName name="BExU6AM82KN21E82HMWVP3LWP9IL" localSheetId="10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4" hidden="1">#REF!</definedName>
    <definedName name="BExU6AM82KN21E82HMWVP3LWP9IL" localSheetId="9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7" hidden="1">#REF!</definedName>
    <definedName name="BExU6FEU1MRHU98R9YOJC5OKUJ6L" localSheetId="5" hidden="1">#REF!</definedName>
    <definedName name="BExU6FEU1MRHU98R9YOJC5OKUJ6L" localSheetId="10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4" hidden="1">#REF!</definedName>
    <definedName name="BExU6FEU1MRHU98R9YOJC5OKUJ6L" localSheetId="9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7" hidden="1">#REF!</definedName>
    <definedName name="BExU6KIAJ663Y8W8QMU4HCF183DF" localSheetId="5" hidden="1">#REF!</definedName>
    <definedName name="BExU6KIAJ663Y8W8QMU4HCF183DF" localSheetId="10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4" hidden="1">#REF!</definedName>
    <definedName name="BExU6KIAJ663Y8W8QMU4HCF183DF" localSheetId="9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7" hidden="1">#REF!</definedName>
    <definedName name="BExU6KT19B4PG6SHXFBGBPLM66KT" localSheetId="5" hidden="1">#REF!</definedName>
    <definedName name="BExU6KT19B4PG6SHXFBGBPLM66KT" localSheetId="10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4" hidden="1">#REF!</definedName>
    <definedName name="BExU6KT19B4PG6SHXFBGBPLM66KT" localSheetId="9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7" hidden="1">#REF!</definedName>
    <definedName name="BExU6PAVKIOAIMQ9XQIHHF1SUAGO" localSheetId="5" hidden="1">#REF!</definedName>
    <definedName name="BExU6PAVKIOAIMQ9XQIHHF1SUAGO" localSheetId="10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4" hidden="1">#REF!</definedName>
    <definedName name="BExU6PAVKIOAIMQ9XQIHHF1SUAGO" localSheetId="9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7" hidden="1">#REF!</definedName>
    <definedName name="BExU6SLKTWV0YINVLTI6BCG9ANZM" localSheetId="5" hidden="1">#REF!</definedName>
    <definedName name="BExU6SLKTWV0YINVLTI6BCG9ANZM" localSheetId="10" hidden="1">#REF!</definedName>
    <definedName name="BExU6SLKTWV0YINVLTI6BCG9ANZM" localSheetId="3" hidden="1">#REF!</definedName>
    <definedName name="BExU6SLKTWV0YINVLTI6BCG9ANZM" localSheetId="1" hidden="1">#REF!</definedName>
    <definedName name="BExU6SLKTWV0YINVLTI6BCG9ANZM" localSheetId="4" hidden="1">#REF!</definedName>
    <definedName name="BExU6SLKTWV0YINVLTI6BCG9ANZM" localSheetId="9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7" hidden="1">#REF!</definedName>
    <definedName name="BExU6WXXC7SSQDMHSLUN5C2V4IYX" localSheetId="5" hidden="1">#REF!</definedName>
    <definedName name="BExU6WXXC7SSQDMHSLUN5C2V4IYX" localSheetId="10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4" hidden="1">#REF!</definedName>
    <definedName name="BExU6WXXC7SSQDMHSLUN5C2V4IYX" localSheetId="9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7" hidden="1">#REF!</definedName>
    <definedName name="BExU73387E74XE8A9UKZLZNJYY65" localSheetId="5" hidden="1">#REF!</definedName>
    <definedName name="BExU73387E74XE8A9UKZLZNJYY65" localSheetId="10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4" hidden="1">#REF!</definedName>
    <definedName name="BExU73387E74XE8A9UKZLZNJYY65" localSheetId="9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7" hidden="1">#REF!</definedName>
    <definedName name="BExU76ZHCJM8I7VSICCMSTC33O6U" localSheetId="5" hidden="1">#REF!</definedName>
    <definedName name="BExU76ZHCJM8I7VSICCMSTC33O6U" localSheetId="10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4" hidden="1">#REF!</definedName>
    <definedName name="BExU76ZHCJM8I7VSICCMSTC33O6U" localSheetId="9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7" hidden="1">#REF!</definedName>
    <definedName name="BExU7BBTUF8BQ42DSGM94X5TG5GF" localSheetId="5" hidden="1">#REF!</definedName>
    <definedName name="BExU7BBTUF8BQ42DSGM94X5TG5GF" localSheetId="10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4" hidden="1">#REF!</definedName>
    <definedName name="BExU7BBTUF8BQ42DSGM94X5TG5GF" localSheetId="9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7" hidden="1">#REF!</definedName>
    <definedName name="BExU7HH4EAHFQHT4AXKGWAWZP3I0" localSheetId="5" hidden="1">#REF!</definedName>
    <definedName name="BExU7HH4EAHFQHT4AXKGWAWZP3I0" localSheetId="10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4" hidden="1">#REF!</definedName>
    <definedName name="BExU7HH4EAHFQHT4AXKGWAWZP3I0" localSheetId="9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7" hidden="1">#REF!</definedName>
    <definedName name="BExU7L7WPQSA0ELXZ0I86V33QCCJ" localSheetId="5" hidden="1">#REF!</definedName>
    <definedName name="BExU7L7WPQSA0ELXZ0I86V33QCCJ" localSheetId="10" hidden="1">#REF!</definedName>
    <definedName name="BExU7L7WPQSA0ELXZ0I86V33QCCJ" localSheetId="3" hidden="1">#REF!</definedName>
    <definedName name="BExU7L7WPQSA0ELXZ0I86V33QCCJ" localSheetId="1" hidden="1">#REF!</definedName>
    <definedName name="BExU7L7WPQSA0ELXZ0I86V33QCCJ" localSheetId="4" hidden="1">#REF!</definedName>
    <definedName name="BExU7L7WPQSA0ELXZ0I86V33QCCJ" localSheetId="9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7" hidden="1">#REF!</definedName>
    <definedName name="BExU7MF1ZVPDHOSMCAXOSYICHZ4I" localSheetId="5" hidden="1">#REF!</definedName>
    <definedName name="BExU7MF1ZVPDHOSMCAXOSYICHZ4I" localSheetId="1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4" hidden="1">#REF!</definedName>
    <definedName name="BExU7MF1ZVPDHOSMCAXOSYICHZ4I" localSheetId="9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7" hidden="1">#REF!</definedName>
    <definedName name="BExU7O2BJ6D5YCKEL6FD2EFCWYRX" localSheetId="5" hidden="1">#REF!</definedName>
    <definedName name="BExU7O2BJ6D5YCKEL6FD2EFCWYRX" localSheetId="10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4" hidden="1">#REF!</definedName>
    <definedName name="BExU7O2BJ6D5YCKEL6FD2EFCWYRX" localSheetId="9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7" hidden="1">#REF!</definedName>
    <definedName name="BExU7Q0JS9YIUKUPNSSAIDK2KJAV" localSheetId="5" hidden="1">#REF!</definedName>
    <definedName name="BExU7Q0JS9YIUKUPNSSAIDK2KJAV" localSheetId="10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4" hidden="1">#REF!</definedName>
    <definedName name="BExU7Q0JS9YIUKUPNSSAIDK2KJAV" localSheetId="9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7" hidden="1">#REF!</definedName>
    <definedName name="BExU80I6AE5OU7P7F5V7HWIZBJ4P" localSheetId="5" hidden="1">#REF!</definedName>
    <definedName name="BExU80I6AE5OU7P7F5V7HWIZBJ4P" localSheetId="10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4" hidden="1">#REF!</definedName>
    <definedName name="BExU80I6AE5OU7P7F5V7HWIZBJ4P" localSheetId="9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7" hidden="1">#REF!</definedName>
    <definedName name="BExU86NB26MCPYIISZ36HADONGT2" localSheetId="5" hidden="1">#REF!</definedName>
    <definedName name="BExU86NB26MCPYIISZ36HADONGT2" localSheetId="10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4" hidden="1">#REF!</definedName>
    <definedName name="BExU86NB26MCPYIISZ36HADONGT2" localSheetId="9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7" hidden="1">#REF!</definedName>
    <definedName name="BExU885EZZNSZV3GP298UJ8LB7OL" localSheetId="5" hidden="1">#REF!</definedName>
    <definedName name="BExU885EZZNSZV3GP298UJ8LB7OL" localSheetId="10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4" hidden="1">#REF!</definedName>
    <definedName name="BExU885EZZNSZV3GP298UJ8LB7OL" localSheetId="9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7" hidden="1">#REF!</definedName>
    <definedName name="BExU8FSAUP9TUZ1NO9WXK80QPHWV" localSheetId="5" hidden="1">#REF!</definedName>
    <definedName name="BExU8FSAUP9TUZ1NO9WXK80QPHWV" localSheetId="10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4" hidden="1">#REF!</definedName>
    <definedName name="BExU8FSAUP9TUZ1NO9WXK80QPHWV" localSheetId="9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7" hidden="1">#REF!</definedName>
    <definedName name="BExU8KFLAN778MBN93NYZB0FV30G" localSheetId="5" hidden="1">#REF!</definedName>
    <definedName name="BExU8KFLAN778MBN93NYZB0FV30G" localSheetId="10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4" hidden="1">#REF!</definedName>
    <definedName name="BExU8KFLAN778MBN93NYZB0FV30G" localSheetId="9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7" hidden="1">#REF!</definedName>
    <definedName name="BExU8PZC6845UUDFG9M8FTC3P3DK" localSheetId="5" hidden="1">#REF!</definedName>
    <definedName name="BExU8PZC6845UUDFG9M8FTC3P3DK" localSheetId="10" hidden="1">#REF!</definedName>
    <definedName name="BExU8PZC6845UUDFG9M8FTC3P3DK" localSheetId="3" hidden="1">#REF!</definedName>
    <definedName name="BExU8PZC6845UUDFG9M8FTC3P3DK" localSheetId="1" hidden="1">#REF!</definedName>
    <definedName name="BExU8PZC6845UUDFG9M8FTC3P3DK" localSheetId="4" hidden="1">#REF!</definedName>
    <definedName name="BExU8PZC6845UUDFG9M8FTC3P3DK" localSheetId="9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7" hidden="1">#REF!</definedName>
    <definedName name="BExU8UX9JX3XLB47YZ8GFXE0V7R2" localSheetId="5" hidden="1">#REF!</definedName>
    <definedName name="BExU8UX9JX3XLB47YZ8GFXE0V7R2" localSheetId="10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4" hidden="1">#REF!</definedName>
    <definedName name="BExU8UX9JX3XLB47YZ8GFXE0V7R2" localSheetId="9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7" hidden="1">#REF!</definedName>
    <definedName name="BExU8WVGMRSFNWCNHODQ9JQCMZB0" localSheetId="5" hidden="1">#REF!</definedName>
    <definedName name="BExU8WVGMRSFNWCNHODQ9JQCMZB0" localSheetId="10" hidden="1">#REF!</definedName>
    <definedName name="BExU8WVGMRSFNWCNHODQ9JQCMZB0" localSheetId="3" hidden="1">#REF!</definedName>
    <definedName name="BExU8WVGMRSFNWCNHODQ9JQCMZB0" localSheetId="1" hidden="1">#REF!</definedName>
    <definedName name="BExU8WVGMRSFNWCNHODQ9JQCMZB0" localSheetId="4" hidden="1">#REF!</definedName>
    <definedName name="BExU8WVGMRSFNWCNHODQ9JQCMZB0" localSheetId="9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7" hidden="1">#REF!</definedName>
    <definedName name="BExU96M1J7P9DZQ3S9H0C12KGYTW" localSheetId="5" hidden="1">#REF!</definedName>
    <definedName name="BExU96M1J7P9DZQ3S9H0C12KGYTW" localSheetId="10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4" hidden="1">#REF!</definedName>
    <definedName name="BExU96M1J7P9DZQ3S9H0C12KGYTW" localSheetId="9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7" hidden="1">#REF!</definedName>
    <definedName name="BExU9F05OR1GZ3057R6UL3WPEIYI" localSheetId="5" hidden="1">#REF!</definedName>
    <definedName name="BExU9F05OR1GZ3057R6UL3WPEIYI" localSheetId="10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4" hidden="1">#REF!</definedName>
    <definedName name="BExU9F05OR1GZ3057R6UL3WPEIYI" localSheetId="9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7" hidden="1">#REF!</definedName>
    <definedName name="BExU9GCSO5YILIKG6VAHN13DL75K" localSheetId="5" hidden="1">#REF!</definedName>
    <definedName name="BExU9GCSO5YILIKG6VAHN13DL75K" localSheetId="10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4" hidden="1">#REF!</definedName>
    <definedName name="BExU9GCSO5YILIKG6VAHN13DL75K" localSheetId="9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7" hidden="1">#REF!</definedName>
    <definedName name="BExU9KJOZLO15N11MJVN782NFGJ0" localSheetId="5" hidden="1">#REF!</definedName>
    <definedName name="BExU9KJOZLO15N11MJVN782NFGJ0" localSheetId="10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4" hidden="1">#REF!</definedName>
    <definedName name="BExU9KJOZLO15N11MJVN782NFGJ0" localSheetId="9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7" hidden="1">#REF!</definedName>
    <definedName name="BExU9LG29XU2K1GNKRO4438JYQZE" localSheetId="5" hidden="1">#REF!</definedName>
    <definedName name="BExU9LG29XU2K1GNKRO4438JYQZE" localSheetId="1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4" hidden="1">#REF!</definedName>
    <definedName name="BExU9LG29XU2K1GNKRO4438JYQZE" localSheetId="9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7" hidden="1">#REF!</definedName>
    <definedName name="BExU9RW36I5Z6JIXUIUB3PJH86LT" localSheetId="5" hidden="1">#REF!</definedName>
    <definedName name="BExU9RW36I5Z6JIXUIUB3PJH86LT" localSheetId="10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4" hidden="1">#REF!</definedName>
    <definedName name="BExU9RW36I5Z6JIXUIUB3PJH86LT" localSheetId="9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7" hidden="1">#REF!</definedName>
    <definedName name="BExU9WU19DJ2VAGISPFEGDWWOO4V" localSheetId="5" hidden="1">#REF!</definedName>
    <definedName name="BExU9WU19DJ2VAGISPFEGDWWOO4V" localSheetId="10" hidden="1">#REF!</definedName>
    <definedName name="BExU9WU19DJ2VAGISPFEGDWWOO4V" localSheetId="3" hidden="1">#REF!</definedName>
    <definedName name="BExU9WU19DJ2VAGISPFEGDWWOO4V" localSheetId="1" hidden="1">#REF!</definedName>
    <definedName name="BExU9WU19DJ2VAGISPFEGDWWOO4V" localSheetId="4" hidden="1">#REF!</definedName>
    <definedName name="BExU9WU19DJ2VAGISPFEGDWWOO4V" localSheetId="9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7" hidden="1">#REF!</definedName>
    <definedName name="BExUA28AO7OWDG3H23Q0CL4B7BHW" localSheetId="5" hidden="1">#REF!</definedName>
    <definedName name="BExUA28AO7OWDG3H23Q0CL4B7BHW" localSheetId="10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4" hidden="1">#REF!</definedName>
    <definedName name="BExUA28AO7OWDG3H23Q0CL4B7BHW" localSheetId="9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7" hidden="1">#REF!</definedName>
    <definedName name="BExUA34N2C083NSTAHQGZZ3BCYGK" localSheetId="5" hidden="1">#REF!</definedName>
    <definedName name="BExUA34N2C083NSTAHQGZZ3BCYGK" localSheetId="10" hidden="1">#REF!</definedName>
    <definedName name="BExUA34N2C083NSTAHQGZZ3BCYGK" localSheetId="3" hidden="1">#REF!</definedName>
    <definedName name="BExUA34N2C083NSTAHQGZZ3BCYGK" localSheetId="1" hidden="1">#REF!</definedName>
    <definedName name="BExUA34N2C083NSTAHQGZZ3BCYGK" localSheetId="4" hidden="1">#REF!</definedName>
    <definedName name="BExUA34N2C083NSTAHQGZZ3BCYGK" localSheetId="9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7" hidden="1">#REF!</definedName>
    <definedName name="BExUA5O923FFNEBY8BPO1TU3QGBM" localSheetId="5" hidden="1">#REF!</definedName>
    <definedName name="BExUA5O923FFNEBY8BPO1TU3QGBM" localSheetId="10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4" hidden="1">#REF!</definedName>
    <definedName name="BExUA5O923FFNEBY8BPO1TU3QGBM" localSheetId="9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7" hidden="1">#REF!</definedName>
    <definedName name="BExUA6Q4K25VH452AQ3ZIRBCMS61" localSheetId="5" hidden="1">#REF!</definedName>
    <definedName name="BExUA6Q4K25VH452AQ3ZIRBCMS61" localSheetId="10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4" hidden="1">#REF!</definedName>
    <definedName name="BExUA6Q4K25VH452AQ3ZIRBCMS61" localSheetId="9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7" hidden="1">#REF!</definedName>
    <definedName name="BExUAFV4JMBSM2SKBQL9NHL0NIBS" localSheetId="5" hidden="1">#REF!</definedName>
    <definedName name="BExUAFV4JMBSM2SKBQL9NHL0NIBS" localSheetId="10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4" hidden="1">#REF!</definedName>
    <definedName name="BExUAFV4JMBSM2SKBQL9NHL0NIBS" localSheetId="9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7" hidden="1">#REF!</definedName>
    <definedName name="BExUAMWQODKBXMRH1QCMJLJBF8M7" localSheetId="5" hidden="1">#REF!</definedName>
    <definedName name="BExUAMWQODKBXMRH1QCMJLJBF8M7" localSheetId="10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4" hidden="1">#REF!</definedName>
    <definedName name="BExUAMWQODKBXMRH1QCMJLJBF8M7" localSheetId="9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7" hidden="1">#REF!</definedName>
    <definedName name="BExUAPR6Y32097JKJCTGC4C6EGE9" localSheetId="5" hidden="1">#REF!</definedName>
    <definedName name="BExUAPR6Y32097JKJCTGC4C6EGE9" localSheetId="10" hidden="1">#REF!</definedName>
    <definedName name="BExUAPR6Y32097JKJCTGC4C6EGE9" localSheetId="3" hidden="1">#REF!</definedName>
    <definedName name="BExUAPR6Y32097JKJCTGC4C6EGE9" localSheetId="1" hidden="1">#REF!</definedName>
    <definedName name="BExUAPR6Y32097JKJCTGC4C6EGE9" localSheetId="4" hidden="1">#REF!</definedName>
    <definedName name="BExUAPR6Y32097JKJCTGC4C6EGE9" localSheetId="9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7" hidden="1">#REF!</definedName>
    <definedName name="BExUARUP0MX710TNZSAA01HUEAVC" localSheetId="5" hidden="1">#REF!</definedName>
    <definedName name="BExUARUP0MX710TNZSAA01HUEAVC" localSheetId="10" hidden="1">#REF!</definedName>
    <definedName name="BExUARUP0MX710TNZSAA01HUEAVC" localSheetId="3" hidden="1">#REF!</definedName>
    <definedName name="BExUARUP0MX710TNZSAA01HUEAVC" localSheetId="1" hidden="1">#REF!</definedName>
    <definedName name="BExUARUP0MX710TNZSAA01HUEAVC" localSheetId="4" hidden="1">#REF!</definedName>
    <definedName name="BExUARUP0MX710TNZSAA01HUEAVC" localSheetId="9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7" hidden="1">#REF!</definedName>
    <definedName name="BExUAX8WS5OPVLCDXRGKTU2QMTFO" localSheetId="5" hidden="1">#REF!</definedName>
    <definedName name="BExUAX8WS5OPVLCDXRGKTU2QMTFO" localSheetId="10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4" hidden="1">#REF!</definedName>
    <definedName name="BExUAX8WS5OPVLCDXRGKTU2QMTFO" localSheetId="9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7" hidden="1">#REF!</definedName>
    <definedName name="BExUB1FYAZ433NX9GD7WGACX5IZD" localSheetId="5" hidden="1">#REF!</definedName>
    <definedName name="BExUB1FYAZ433NX9GD7WGACX5IZD" localSheetId="10" hidden="1">#REF!</definedName>
    <definedName name="BExUB1FYAZ433NX9GD7WGACX5IZD" localSheetId="3" hidden="1">#REF!</definedName>
    <definedName name="BExUB1FYAZ433NX9GD7WGACX5IZD" localSheetId="1" hidden="1">#REF!</definedName>
    <definedName name="BExUB1FYAZ433NX9GD7WGACX5IZD" localSheetId="4" hidden="1">#REF!</definedName>
    <definedName name="BExUB1FYAZ433NX9GD7WGACX5IZD" localSheetId="9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7" hidden="1">#REF!</definedName>
    <definedName name="BExUB8HLEXSBVPZ5AXNQEK96F1N4" localSheetId="5" hidden="1">#REF!</definedName>
    <definedName name="BExUB8HLEXSBVPZ5AXNQEK96F1N4" localSheetId="10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4" hidden="1">#REF!</definedName>
    <definedName name="BExUB8HLEXSBVPZ5AXNQEK96F1N4" localSheetId="9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7" hidden="1">#REF!</definedName>
    <definedName name="BExUBCDVZIEA7YT0LPSMHL5ZSERQ" localSheetId="5" hidden="1">#REF!</definedName>
    <definedName name="BExUBCDVZIEA7YT0LPSMHL5ZSERQ" localSheetId="10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4" hidden="1">#REF!</definedName>
    <definedName name="BExUBCDVZIEA7YT0LPSMHL5ZSERQ" localSheetId="9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7" hidden="1">#REF!</definedName>
    <definedName name="BExUBDA8WU087BUIMXC1U1CKA2RA" localSheetId="5" hidden="1">#REF!</definedName>
    <definedName name="BExUBDA8WU087BUIMXC1U1CKA2RA" localSheetId="10" hidden="1">#REF!</definedName>
    <definedName name="BExUBDA8WU087BUIMXC1U1CKA2RA" localSheetId="3" hidden="1">#REF!</definedName>
    <definedName name="BExUBDA8WU087BUIMXC1U1CKA2RA" localSheetId="1" hidden="1">#REF!</definedName>
    <definedName name="BExUBDA8WU087BUIMXC1U1CKA2RA" localSheetId="4" hidden="1">#REF!</definedName>
    <definedName name="BExUBDA8WU087BUIMXC1U1CKA2RA" localSheetId="9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7" hidden="1">#REF!</definedName>
    <definedName name="BExUBKXBUCN760QYU7Q8GESBWOQH" localSheetId="5" hidden="1">#REF!</definedName>
    <definedName name="BExUBKXBUCN760QYU7Q8GESBWOQH" localSheetId="10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4" hidden="1">#REF!</definedName>
    <definedName name="BExUBKXBUCN760QYU7Q8GESBWOQH" localSheetId="9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7" hidden="1">#REF!</definedName>
    <definedName name="BExUBL83ED0P076RN9RJ8P1MZ299" localSheetId="5" hidden="1">#REF!</definedName>
    <definedName name="BExUBL83ED0P076RN9RJ8P1MZ299" localSheetId="10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4" hidden="1">#REF!</definedName>
    <definedName name="BExUBL83ED0P076RN9RJ8P1MZ299" localSheetId="9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7" hidden="1">#REF!</definedName>
    <definedName name="BExUC1EPS2CZ5CKFA0AQRIVRSHS8" localSheetId="5" hidden="1">#REF!</definedName>
    <definedName name="BExUC1EPS2CZ5CKFA0AQRIVRSHS8" localSheetId="10" hidden="1">#REF!</definedName>
    <definedName name="BExUC1EPS2CZ5CKFA0AQRIVRSHS8" localSheetId="3" hidden="1">#REF!</definedName>
    <definedName name="BExUC1EPS2CZ5CKFA0AQRIVRSHS8" localSheetId="1" hidden="1">#REF!</definedName>
    <definedName name="BExUC1EPS2CZ5CKFA0AQRIVRSHS8" localSheetId="4" hidden="1">#REF!</definedName>
    <definedName name="BExUC1EPS2CZ5CKFA0AQRIVRSHS8" localSheetId="9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7" hidden="1">#REF!</definedName>
    <definedName name="BExUC623BDYEODBN0N4DO6PJQ7NU" localSheetId="5" hidden="1">#REF!</definedName>
    <definedName name="BExUC623BDYEODBN0N4DO6PJQ7NU" localSheetId="10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4" hidden="1">#REF!</definedName>
    <definedName name="BExUC623BDYEODBN0N4DO6PJQ7NU" localSheetId="9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7" hidden="1">#REF!</definedName>
    <definedName name="BExUC8WH8TCKBB5313JGYYQ1WFLT" localSheetId="5" hidden="1">#REF!</definedName>
    <definedName name="BExUC8WH8TCKBB5313JGYYQ1WFLT" localSheetId="10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4" hidden="1">#REF!</definedName>
    <definedName name="BExUC8WH8TCKBB5313JGYYQ1WFLT" localSheetId="9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7" hidden="1">#REF!</definedName>
    <definedName name="BExUCAP7GOSYPHMQKK6719YLSDIQ" localSheetId="5" hidden="1">#REF!</definedName>
    <definedName name="BExUCAP7GOSYPHMQKK6719YLSDIQ" localSheetId="10" hidden="1">#REF!</definedName>
    <definedName name="BExUCAP7GOSYPHMQKK6719YLSDIQ" localSheetId="3" hidden="1">#REF!</definedName>
    <definedName name="BExUCAP7GOSYPHMQKK6719YLSDIQ" localSheetId="1" hidden="1">#REF!</definedName>
    <definedName name="BExUCAP7GOSYPHMQKK6719YLSDIQ" localSheetId="4" hidden="1">#REF!</definedName>
    <definedName name="BExUCAP7GOSYPHMQKK6719YLSDIQ" localSheetId="9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7" hidden="1">#REF!</definedName>
    <definedName name="BExUCFCDK6SPH86I6STXX8X3WMC4" localSheetId="5" hidden="1">#REF!</definedName>
    <definedName name="BExUCFCDK6SPH86I6STXX8X3WMC4" localSheetId="10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4" hidden="1">#REF!</definedName>
    <definedName name="BExUCFCDK6SPH86I6STXX8X3WMC4" localSheetId="9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7" hidden="1">#REF!</definedName>
    <definedName name="BExUCKL98JB87L3I6T6IFSWJNYAB" localSheetId="5" hidden="1">#REF!</definedName>
    <definedName name="BExUCKL98JB87L3I6T6IFSWJNYAB" localSheetId="10" hidden="1">#REF!</definedName>
    <definedName name="BExUCKL98JB87L3I6T6IFSWJNYAB" localSheetId="3" hidden="1">#REF!</definedName>
    <definedName name="BExUCKL98JB87L3I6T6IFSWJNYAB" localSheetId="1" hidden="1">#REF!</definedName>
    <definedName name="BExUCKL98JB87L3I6T6IFSWJNYAB" localSheetId="4" hidden="1">#REF!</definedName>
    <definedName name="BExUCKL98JB87L3I6T6IFSWJNYAB" localSheetId="9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7" hidden="1">#REF!</definedName>
    <definedName name="BExUCLC6AQ5KR6LXSAXV4QQ8ASVG" localSheetId="5" hidden="1">#REF!</definedName>
    <definedName name="BExUCLC6AQ5KR6LXSAXV4QQ8ASVG" localSheetId="10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4" hidden="1">#REF!</definedName>
    <definedName name="BExUCLC6AQ5KR6LXSAXV4QQ8ASVG" localSheetId="9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7" hidden="1">#REF!</definedName>
    <definedName name="BExUD4IOJ12X3PJG5WXNNGDRCKAP" localSheetId="5" hidden="1">#REF!</definedName>
    <definedName name="BExUD4IOJ12X3PJG5WXNNGDRCKAP" localSheetId="10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4" hidden="1">#REF!</definedName>
    <definedName name="BExUD4IOJ12X3PJG5WXNNGDRCKAP" localSheetId="9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7" hidden="1">#REF!</definedName>
    <definedName name="BExUD9WX9BWK72UWVSLYZJLAY5VY" localSheetId="5" hidden="1">#REF!</definedName>
    <definedName name="BExUD9WX9BWK72UWVSLYZJLAY5VY" localSheetId="10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4" hidden="1">#REF!</definedName>
    <definedName name="BExUD9WX9BWK72UWVSLYZJLAY5VY" localSheetId="9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7" hidden="1">#REF!</definedName>
    <definedName name="BExUDEV0CYVO7Y5IQQBEJ6FUY9S6" localSheetId="5" hidden="1">#REF!</definedName>
    <definedName name="BExUDEV0CYVO7Y5IQQBEJ6FUY9S6" localSheetId="10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4" hidden="1">#REF!</definedName>
    <definedName name="BExUDEV0CYVO7Y5IQQBEJ6FUY9S6" localSheetId="9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7" hidden="1">#REF!</definedName>
    <definedName name="BExUDWOXQGIZW0EAIIYLQUPXF8YV" localSheetId="5" hidden="1">#REF!</definedName>
    <definedName name="BExUDWOXQGIZW0EAIIYLQUPXF8YV" localSheetId="10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4" hidden="1">#REF!</definedName>
    <definedName name="BExUDWOXQGIZW0EAIIYLQUPXF8YV" localSheetId="9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7" hidden="1">#REF!</definedName>
    <definedName name="BExUDXAIC17W1FUU8Z10XUAVB7CS" localSheetId="5" hidden="1">#REF!</definedName>
    <definedName name="BExUDXAIC17W1FUU8Z10XUAVB7CS" localSheetId="10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4" hidden="1">#REF!</definedName>
    <definedName name="BExUDXAIC17W1FUU8Z10XUAVB7CS" localSheetId="9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7" hidden="1">#REF!</definedName>
    <definedName name="BExUE5OMY7OAJQ9WR8C8HG311ORP" localSheetId="5" hidden="1">#REF!</definedName>
    <definedName name="BExUE5OMY7OAJQ9WR8C8HG311ORP" localSheetId="10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4" hidden="1">#REF!</definedName>
    <definedName name="BExUE5OMY7OAJQ9WR8C8HG311ORP" localSheetId="9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7" hidden="1">#REF!</definedName>
    <definedName name="BExUEFKOQWXXGRNLAOJV2BJ66UB8" localSheetId="5" hidden="1">#REF!</definedName>
    <definedName name="BExUEFKOQWXXGRNLAOJV2BJ66UB8" localSheetId="10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4" hidden="1">#REF!</definedName>
    <definedName name="BExUEFKOQWXXGRNLAOJV2BJ66UB8" localSheetId="9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7" hidden="1">#REF!</definedName>
    <definedName name="BExUEJGX3OQQP5KFRJSRCZ70EI9V" localSheetId="5" hidden="1">#REF!</definedName>
    <definedName name="BExUEJGX3OQQP5KFRJSRCZ70EI9V" localSheetId="10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4" hidden="1">#REF!</definedName>
    <definedName name="BExUEJGX3OQQP5KFRJSRCZ70EI9V" localSheetId="9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7" hidden="1">#REF!</definedName>
    <definedName name="BExUEKDB2RWXF3WMTZ6JSBCHNSDT" localSheetId="5" hidden="1">#REF!</definedName>
    <definedName name="BExUEKDB2RWXF3WMTZ6JSBCHNSDT" localSheetId="10" hidden="1">#REF!</definedName>
    <definedName name="BExUEKDB2RWXF3WMTZ6JSBCHNSDT" localSheetId="3" hidden="1">#REF!</definedName>
    <definedName name="BExUEKDB2RWXF3WMTZ6JSBCHNSDT" localSheetId="1" hidden="1">#REF!</definedName>
    <definedName name="BExUEKDB2RWXF3WMTZ6JSBCHNSDT" localSheetId="4" hidden="1">#REF!</definedName>
    <definedName name="BExUEKDB2RWXF3WMTZ6JSBCHNSDT" localSheetId="9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7" hidden="1">#REF!</definedName>
    <definedName name="BExUEYR71COFS2X8PDNU21IPMQEU" localSheetId="5" hidden="1">#REF!</definedName>
    <definedName name="BExUEYR71COFS2X8PDNU21IPMQEU" localSheetId="10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4" hidden="1">#REF!</definedName>
    <definedName name="BExUEYR71COFS2X8PDNU21IPMQEU" localSheetId="9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7" hidden="1">#REF!</definedName>
    <definedName name="BExVPRLJ9I6RX45EDVFSQGCPJSOK" localSheetId="5" hidden="1">#REF!</definedName>
    <definedName name="BExVPRLJ9I6RX45EDVFSQGCPJSOK" localSheetId="10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4" hidden="1">#REF!</definedName>
    <definedName name="BExVPRLJ9I6RX45EDVFSQGCPJSOK" localSheetId="9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7" hidden="1">#REF!</definedName>
    <definedName name="BExVRFU8RWFT8A80ZVAW185SG2G6" localSheetId="5" hidden="1">#REF!</definedName>
    <definedName name="BExVRFU8RWFT8A80ZVAW185SG2G6" localSheetId="10" hidden="1">#REF!</definedName>
    <definedName name="BExVRFU8RWFT8A80ZVAW185SG2G6" localSheetId="3" hidden="1">#REF!</definedName>
    <definedName name="BExVRFU8RWFT8A80ZVAW185SG2G6" localSheetId="1" hidden="1">#REF!</definedName>
    <definedName name="BExVRFU8RWFT8A80ZVAW185SG2G6" localSheetId="4" hidden="1">#REF!</definedName>
    <definedName name="BExVRFU8RWFT8A80ZVAW185SG2G6" localSheetId="9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7" hidden="1">#REF!</definedName>
    <definedName name="BExVSJ3NHETBAIZTZQSM8LAVT76V" localSheetId="5" hidden="1">#REF!</definedName>
    <definedName name="BExVSJ3NHETBAIZTZQSM8LAVT76V" localSheetId="10" hidden="1">#REF!</definedName>
    <definedName name="BExVSJ3NHETBAIZTZQSM8LAVT76V" localSheetId="3" hidden="1">#REF!</definedName>
    <definedName name="BExVSJ3NHETBAIZTZQSM8LAVT76V" localSheetId="1" hidden="1">#REF!</definedName>
    <definedName name="BExVSJ3NHETBAIZTZQSM8LAVT76V" localSheetId="4" hidden="1">#REF!</definedName>
    <definedName name="BExVSJ3NHETBAIZTZQSM8LAVT76V" localSheetId="9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7" hidden="1">#REF!</definedName>
    <definedName name="BExVSL787C8E4HFQZ2NVLT35I2XV" localSheetId="5" hidden="1">#REF!</definedName>
    <definedName name="BExVSL787C8E4HFQZ2NVLT35I2XV" localSheetId="10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4" hidden="1">#REF!</definedName>
    <definedName name="BExVSL787C8E4HFQZ2NVLT35I2XV" localSheetId="9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7" hidden="1">#REF!</definedName>
    <definedName name="BExVSTFTVV14SFGHQUOJL5SQ5TX9" localSheetId="5" hidden="1">#REF!</definedName>
    <definedName name="BExVSTFTVV14SFGHQUOJL5SQ5TX9" localSheetId="10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4" hidden="1">#REF!</definedName>
    <definedName name="BExVSTFTVV14SFGHQUOJL5SQ5TX9" localSheetId="9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7" hidden="1">#REF!</definedName>
    <definedName name="BExVT017S14M5X928ARKQ2GNUFE0" localSheetId="5" hidden="1">#REF!</definedName>
    <definedName name="BExVT017S14M5X928ARKQ2GNUFE0" localSheetId="10" hidden="1">#REF!</definedName>
    <definedName name="BExVT017S14M5X928ARKQ2GNUFE0" localSheetId="3" hidden="1">#REF!</definedName>
    <definedName name="BExVT017S14M5X928ARKQ2GNUFE0" localSheetId="1" hidden="1">#REF!</definedName>
    <definedName name="BExVT017S14M5X928ARKQ2GNUFE0" localSheetId="4" hidden="1">#REF!</definedName>
    <definedName name="BExVT017S14M5X928ARKQ2GNUFE0" localSheetId="9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7" hidden="1">#REF!</definedName>
    <definedName name="BExVT3MPE8LQ5JFN3HQIFKSQ80U4" localSheetId="5" hidden="1">#REF!</definedName>
    <definedName name="BExVT3MPE8LQ5JFN3HQIFKSQ80U4" localSheetId="10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4" hidden="1">#REF!</definedName>
    <definedName name="BExVT3MPE8LQ5JFN3HQIFKSQ80U4" localSheetId="9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7" hidden="1">#REF!</definedName>
    <definedName name="BExVT7TRK3NZHPME2TFBXOF1WBR9" localSheetId="5" hidden="1">#REF!</definedName>
    <definedName name="BExVT7TRK3NZHPME2TFBXOF1WBR9" localSheetId="10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4" hidden="1">#REF!</definedName>
    <definedName name="BExVT7TRK3NZHPME2TFBXOF1WBR9" localSheetId="9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7" hidden="1">#REF!</definedName>
    <definedName name="BExVT9H0R0T7WGQAAC0HABMG54YM" localSheetId="5" hidden="1">#REF!</definedName>
    <definedName name="BExVT9H0R0T7WGQAAC0HABMG54YM" localSheetId="10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4" hidden="1">#REF!</definedName>
    <definedName name="BExVT9H0R0T7WGQAAC0HABMG54YM" localSheetId="9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7" hidden="1">#REF!</definedName>
    <definedName name="BExVTAO57POUXSZQJQ6MABMZQA13" localSheetId="5" hidden="1">#REF!</definedName>
    <definedName name="BExVTAO57POUXSZQJQ6MABMZQA13" localSheetId="10" hidden="1">#REF!</definedName>
    <definedName name="BExVTAO57POUXSZQJQ6MABMZQA13" localSheetId="3" hidden="1">#REF!</definedName>
    <definedName name="BExVTAO57POUXSZQJQ6MABMZQA13" localSheetId="1" hidden="1">#REF!</definedName>
    <definedName name="BExVTAO57POUXSZQJQ6MABMZQA13" localSheetId="4" hidden="1">#REF!</definedName>
    <definedName name="BExVTAO57POUXSZQJQ6MABMZQA13" localSheetId="9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7" hidden="1">#REF!</definedName>
    <definedName name="BExVTCMDDEDGLUIMUU6BSFHEWTOP" localSheetId="5" hidden="1">#REF!</definedName>
    <definedName name="BExVTCMDDEDGLUIMUU6BSFHEWTOP" localSheetId="10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4" hidden="1">#REF!</definedName>
    <definedName name="BExVTCMDDEDGLUIMUU6BSFHEWTOP" localSheetId="9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7" hidden="1">#REF!</definedName>
    <definedName name="BExVTCMDQMLKRA2NQR72XU6Y54IK" localSheetId="5" hidden="1">#REF!</definedName>
    <definedName name="BExVTCMDQMLKRA2NQR72XU6Y54IK" localSheetId="10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4" hidden="1">#REF!</definedName>
    <definedName name="BExVTCMDQMLKRA2NQR72XU6Y54IK" localSheetId="9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7" hidden="1">#REF!</definedName>
    <definedName name="BExVTCRV8FQ5U9OYWWL44N6KFNHU" localSheetId="5" hidden="1">#REF!</definedName>
    <definedName name="BExVTCRV8FQ5U9OYWWL44N6KFNHU" localSheetId="10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4" hidden="1">#REF!</definedName>
    <definedName name="BExVTCRV8FQ5U9OYWWL44N6KFNHU" localSheetId="9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7" hidden="1">#REF!</definedName>
    <definedName name="BExVTNESHPVG0A0KZ7BRX26MS0PF" localSheetId="5" hidden="1">#REF!</definedName>
    <definedName name="BExVTNESHPVG0A0KZ7BRX26MS0PF" localSheetId="10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4" hidden="1">#REF!</definedName>
    <definedName name="BExVTNESHPVG0A0KZ7BRX26MS0PF" localSheetId="9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7" hidden="1">#REF!</definedName>
    <definedName name="BExVTTJVTNRSBHBTUZ78WG2JM5MK" localSheetId="5" hidden="1">#REF!</definedName>
    <definedName name="BExVTTJVTNRSBHBTUZ78WG2JM5MK" localSheetId="10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4" hidden="1">#REF!</definedName>
    <definedName name="BExVTTJVTNRSBHBTUZ78WG2JM5MK" localSheetId="9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7" hidden="1">#REF!</definedName>
    <definedName name="BExVTXLMYR87BC04D1ERALPUFVPG" localSheetId="5" hidden="1">#REF!</definedName>
    <definedName name="BExVTXLMYR87BC04D1ERALPUFVPG" localSheetId="10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4" hidden="1">#REF!</definedName>
    <definedName name="BExVTXLMYR87BC04D1ERALPUFVPG" localSheetId="9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7" hidden="1">#REF!</definedName>
    <definedName name="BExVUL9V3H8ZF6Y72LQBBN639YAA" localSheetId="5" hidden="1">#REF!</definedName>
    <definedName name="BExVUL9V3H8ZF6Y72LQBBN639YAA" localSheetId="10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4" hidden="1">#REF!</definedName>
    <definedName name="BExVUL9V3H8ZF6Y72LQBBN639YAA" localSheetId="9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7" hidden="1">#REF!</definedName>
    <definedName name="BExVUZT95UAU8XG5X9XSE25CHQGA" localSheetId="5" hidden="1">#REF!</definedName>
    <definedName name="BExVUZT95UAU8XG5X9XSE25CHQGA" localSheetId="10" hidden="1">#REF!</definedName>
    <definedName name="BExVUZT95UAU8XG5X9XSE25CHQGA" localSheetId="3" hidden="1">#REF!</definedName>
    <definedName name="BExVUZT95UAU8XG5X9XSE25CHQGA" localSheetId="1" hidden="1">#REF!</definedName>
    <definedName name="BExVUZT95UAU8XG5X9XSE25CHQGA" localSheetId="4" hidden="1">#REF!</definedName>
    <definedName name="BExVUZT95UAU8XG5X9XSE25CHQGA" localSheetId="9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7" hidden="1">#REF!</definedName>
    <definedName name="BExVV5T14N2HZIK7HQ4P2KG09U0J" localSheetId="5" hidden="1">#REF!</definedName>
    <definedName name="BExVV5T14N2HZIK7HQ4P2KG09U0J" localSheetId="10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4" hidden="1">#REF!</definedName>
    <definedName name="BExVV5T14N2HZIK7HQ4P2KG09U0J" localSheetId="9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7" hidden="1">#REF!</definedName>
    <definedName name="BExVV7R410VYLADLX9LNG63ID6H1" localSheetId="5" hidden="1">#REF!</definedName>
    <definedName name="BExVV7R410VYLADLX9LNG63ID6H1" localSheetId="10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4" hidden="1">#REF!</definedName>
    <definedName name="BExVV7R410VYLADLX9LNG63ID6H1" localSheetId="9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7" hidden="1">#REF!</definedName>
    <definedName name="BExVVAAVDXGWAVI6J2W0BCU58MBM" localSheetId="5" hidden="1">#REF!</definedName>
    <definedName name="BExVVAAVDXGWAVI6J2W0BCU58MBM" localSheetId="10" hidden="1">#REF!</definedName>
    <definedName name="BExVVAAVDXGWAVI6J2W0BCU58MBM" localSheetId="3" hidden="1">#REF!</definedName>
    <definedName name="BExVVAAVDXGWAVI6J2W0BCU58MBM" localSheetId="1" hidden="1">#REF!</definedName>
    <definedName name="BExVVAAVDXGWAVI6J2W0BCU58MBM" localSheetId="4" hidden="1">#REF!</definedName>
    <definedName name="BExVVAAVDXGWAVI6J2W0BCU58MBM" localSheetId="9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7" hidden="1">#REF!</definedName>
    <definedName name="BExVVCEED4JEKF59OV0G3T4XFMFO" localSheetId="5" hidden="1">#REF!</definedName>
    <definedName name="BExVVCEED4JEKF59OV0G3T4XFMFO" localSheetId="10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4" hidden="1">#REF!</definedName>
    <definedName name="BExVVCEED4JEKF59OV0G3T4XFMFO" localSheetId="9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7" hidden="1">#REF!</definedName>
    <definedName name="BExVVPFO2J7FMSRPD36909HN4BZJ" localSheetId="5" hidden="1">#REF!</definedName>
    <definedName name="BExVVPFO2J7FMSRPD36909HN4BZJ" localSheetId="10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4" hidden="1">#REF!</definedName>
    <definedName name="BExVVPFO2J7FMSRPD36909HN4BZJ" localSheetId="9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7" hidden="1">#REF!</definedName>
    <definedName name="BExVVQ19AQ3VCARJOC38SF7OYE9Y" localSheetId="5" hidden="1">#REF!</definedName>
    <definedName name="BExVVQ19AQ3VCARJOC38SF7OYE9Y" localSheetId="10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4" hidden="1">#REF!</definedName>
    <definedName name="BExVVQ19AQ3VCARJOC38SF7OYE9Y" localSheetId="9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7" hidden="1">#REF!</definedName>
    <definedName name="BExVVQ19TAECID45CS4HXT1RD3AQ" localSheetId="5" hidden="1">#REF!</definedName>
    <definedName name="BExVVQ19TAECID45CS4HXT1RD3AQ" localSheetId="10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4" hidden="1">#REF!</definedName>
    <definedName name="BExVVQ19TAECID45CS4HXT1RD3AQ" localSheetId="9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7" hidden="1">#REF!</definedName>
    <definedName name="BExVVYKOYB7OX8Y0B4UIUF79PVDO" localSheetId="5" hidden="1">#REF!</definedName>
    <definedName name="BExVVYKOYB7OX8Y0B4UIUF79PVDO" localSheetId="10" hidden="1">#REF!</definedName>
    <definedName name="BExVVYKOYB7OX8Y0B4UIUF79PVDO" localSheetId="3" hidden="1">#REF!</definedName>
    <definedName name="BExVVYKOYB7OX8Y0B4UIUF79PVDO" localSheetId="1" hidden="1">#REF!</definedName>
    <definedName name="BExVVYKOYB7OX8Y0B4UIUF79PVDO" localSheetId="4" hidden="1">#REF!</definedName>
    <definedName name="BExVVYKOYB7OX8Y0B4UIUF79PVDO" localSheetId="9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7" hidden="1">#REF!</definedName>
    <definedName name="BExVW3YV5XGIVJ97UUPDJGJ2P15B" localSheetId="5" hidden="1">#REF!</definedName>
    <definedName name="BExVW3YV5XGIVJ97UUPDJGJ2P15B" localSheetId="10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4" hidden="1">#REF!</definedName>
    <definedName name="BExVW3YV5XGIVJ97UUPDJGJ2P15B" localSheetId="9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7" hidden="1">#REF!</definedName>
    <definedName name="BExVW5X571GEYR5SCU1Z2DHKWM79" localSheetId="5" hidden="1">#REF!</definedName>
    <definedName name="BExVW5X571GEYR5SCU1Z2DHKWM79" localSheetId="10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4" hidden="1">#REF!</definedName>
    <definedName name="BExVW5X571GEYR5SCU1Z2DHKWM79" localSheetId="9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7" hidden="1">#REF!</definedName>
    <definedName name="BExVW6YTKA098AF57M4PHNQ54XMH" localSheetId="5" hidden="1">#REF!</definedName>
    <definedName name="BExVW6YTKA098AF57M4PHNQ54XMH" localSheetId="10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4" hidden="1">#REF!</definedName>
    <definedName name="BExVW6YTKA098AF57M4PHNQ54XMH" localSheetId="9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7" hidden="1">#REF!</definedName>
    <definedName name="BExVWHRDIJBRFANMKJFY05BHP7RS" localSheetId="5" hidden="1">#REF!</definedName>
    <definedName name="BExVWHRDIJBRFANMKJFY05BHP7RS" localSheetId="10" hidden="1">#REF!</definedName>
    <definedName name="BExVWHRDIJBRFANMKJFY05BHP7RS" localSheetId="3" hidden="1">#REF!</definedName>
    <definedName name="BExVWHRDIJBRFANMKJFY05BHP7RS" localSheetId="1" hidden="1">#REF!</definedName>
    <definedName name="BExVWHRDIJBRFANMKJFY05BHP7RS" localSheetId="4" hidden="1">#REF!</definedName>
    <definedName name="BExVWHRDIJBRFANMKJFY05BHP7RS" localSheetId="9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7" hidden="1">#REF!</definedName>
    <definedName name="BExVWINKCH0V0NUWH363SMXAZE62" localSheetId="5" hidden="1">#REF!</definedName>
    <definedName name="BExVWINKCH0V0NUWH363SMXAZE62" localSheetId="10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4" hidden="1">#REF!</definedName>
    <definedName name="BExVWINKCH0V0NUWH363SMXAZE62" localSheetId="9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7" hidden="1">#REF!</definedName>
    <definedName name="BExVWYU8EK669NP172GEIGCTVPPA" localSheetId="5" hidden="1">#REF!</definedName>
    <definedName name="BExVWYU8EK669NP172GEIGCTVPPA" localSheetId="10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4" hidden="1">#REF!</definedName>
    <definedName name="BExVWYU8EK669NP172GEIGCTVPPA" localSheetId="9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7" hidden="1">#REF!</definedName>
    <definedName name="BExVX3XN2DRJKL8EDBIG58RYQ36R" localSheetId="5" hidden="1">#REF!</definedName>
    <definedName name="BExVX3XN2DRJKL8EDBIG58RYQ36R" localSheetId="10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4" hidden="1">#REF!</definedName>
    <definedName name="BExVX3XN2DRJKL8EDBIG58RYQ36R" localSheetId="9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7" hidden="1">#REF!</definedName>
    <definedName name="BExVXBA38Z5WNQUH39HHZ2SAMC1T" localSheetId="5" hidden="1">#REF!</definedName>
    <definedName name="BExVXBA38Z5WNQUH39HHZ2SAMC1T" localSheetId="10" hidden="1">#REF!</definedName>
    <definedName name="BExVXBA38Z5WNQUH39HHZ2SAMC1T" localSheetId="3" hidden="1">#REF!</definedName>
    <definedName name="BExVXBA38Z5WNQUH39HHZ2SAMC1T" localSheetId="1" hidden="1">#REF!</definedName>
    <definedName name="BExVXBA38Z5WNQUH39HHZ2SAMC1T" localSheetId="4" hidden="1">#REF!</definedName>
    <definedName name="BExVXBA38Z5WNQUH39HHZ2SAMC1T" localSheetId="9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7" hidden="1">#REF!</definedName>
    <definedName name="BExVXDZ63PUART77BBR5SI63TPC6" localSheetId="5" hidden="1">#REF!</definedName>
    <definedName name="BExVXDZ63PUART77BBR5SI63TPC6" localSheetId="10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4" hidden="1">#REF!</definedName>
    <definedName name="BExVXDZ63PUART77BBR5SI63TPC6" localSheetId="9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7" hidden="1">#REF!</definedName>
    <definedName name="BExVXHKI6LFYMGWISMPACMO247HL" localSheetId="5" hidden="1">#REF!</definedName>
    <definedName name="BExVXHKI6LFYMGWISMPACMO247HL" localSheetId="10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4" hidden="1">#REF!</definedName>
    <definedName name="BExVXHKI6LFYMGWISMPACMO247HL" localSheetId="9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7" hidden="1">#REF!</definedName>
    <definedName name="BExVXK9SK580O7MYHVNJ3V911ALP" localSheetId="5" hidden="1">#REF!</definedName>
    <definedName name="BExVXK9SK580O7MYHVNJ3V911ALP" localSheetId="10" hidden="1">#REF!</definedName>
    <definedName name="BExVXK9SK580O7MYHVNJ3V911ALP" localSheetId="3" hidden="1">#REF!</definedName>
    <definedName name="BExVXK9SK580O7MYHVNJ3V911ALP" localSheetId="1" hidden="1">#REF!</definedName>
    <definedName name="BExVXK9SK580O7MYHVNJ3V911ALP" localSheetId="4" hidden="1">#REF!</definedName>
    <definedName name="BExVXK9SK580O7MYHVNJ3V911ALP" localSheetId="9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7" hidden="1">#REF!</definedName>
    <definedName name="BExVXLX2BZ5EF2X6R41BTKRJR1NM" localSheetId="5" hidden="1">#REF!</definedName>
    <definedName name="BExVXLX2BZ5EF2X6R41BTKRJR1NM" localSheetId="10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4" hidden="1">#REF!</definedName>
    <definedName name="BExVXLX2BZ5EF2X6R41BTKRJR1NM" localSheetId="9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7" hidden="1">#REF!</definedName>
    <definedName name="BExVXYT01U5IPYA7E44FWS6KCEFC" localSheetId="5" hidden="1">#REF!</definedName>
    <definedName name="BExVXYT01U5IPYA7E44FWS6KCEFC" localSheetId="10" hidden="1">#REF!</definedName>
    <definedName name="BExVXYT01U5IPYA7E44FWS6KCEFC" localSheetId="3" hidden="1">#REF!</definedName>
    <definedName name="BExVXYT01U5IPYA7E44FWS6KCEFC" localSheetId="1" hidden="1">#REF!</definedName>
    <definedName name="BExVXYT01U5IPYA7E44FWS6KCEFC" localSheetId="4" hidden="1">#REF!</definedName>
    <definedName name="BExVXYT01U5IPYA7E44FWS6KCEFC" localSheetId="9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7" hidden="1">#REF!</definedName>
    <definedName name="BExVY11V7U1SAY4QKYE0PBSPD7LW" localSheetId="5" hidden="1">#REF!</definedName>
    <definedName name="BExVY11V7U1SAY4QKYE0PBSPD7LW" localSheetId="10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4" hidden="1">#REF!</definedName>
    <definedName name="BExVY11V7U1SAY4QKYE0PBSPD7LW" localSheetId="9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7" hidden="1">#REF!</definedName>
    <definedName name="BExVY1SV37DL5YU59HS4IG3VBCP4" localSheetId="5" hidden="1">#REF!</definedName>
    <definedName name="BExVY1SV37DL5YU59HS4IG3VBCP4" localSheetId="10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4" hidden="1">#REF!</definedName>
    <definedName name="BExVY1SV37DL5YU59HS4IG3VBCP4" localSheetId="9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7" hidden="1">#REF!</definedName>
    <definedName name="BExVY3WFGJKSQA08UF9NCMST928Y" localSheetId="5" hidden="1">#REF!</definedName>
    <definedName name="BExVY3WFGJKSQA08UF9NCMST928Y" localSheetId="10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4" hidden="1">#REF!</definedName>
    <definedName name="BExVY3WFGJKSQA08UF9NCMST928Y" localSheetId="9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7" hidden="1">#REF!</definedName>
    <definedName name="BExVY954UOEVQEIC5OFO4NEWVKAQ" localSheetId="5" hidden="1">#REF!</definedName>
    <definedName name="BExVY954UOEVQEIC5OFO4NEWVKAQ" localSheetId="10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4" hidden="1">#REF!</definedName>
    <definedName name="BExVY954UOEVQEIC5OFO4NEWVKAQ" localSheetId="9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7" hidden="1">#REF!</definedName>
    <definedName name="BExVYHDYIV5397LC02V4FEP8VD6W" localSheetId="5" hidden="1">#REF!</definedName>
    <definedName name="BExVYHDYIV5397LC02V4FEP8VD6W" localSheetId="10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4" hidden="1">#REF!</definedName>
    <definedName name="BExVYHDYIV5397LC02V4FEP8VD6W" localSheetId="9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7" hidden="1">#REF!</definedName>
    <definedName name="BExVYO4NFDGC4ZOGHANQWX5CH4BT" localSheetId="5" hidden="1">#REF!</definedName>
    <definedName name="BExVYO4NFDGC4ZOGHANQWX5CH4BT" localSheetId="10" hidden="1">#REF!</definedName>
    <definedName name="BExVYO4NFDGC4ZOGHANQWX5CH4BT" localSheetId="3" hidden="1">#REF!</definedName>
    <definedName name="BExVYO4NFDGC4ZOGHANQWX5CH4BT" localSheetId="1" hidden="1">#REF!</definedName>
    <definedName name="BExVYO4NFDGC4ZOGHANQWX5CH4BT" localSheetId="4" hidden="1">#REF!</definedName>
    <definedName name="BExVYO4NFDGC4ZOGHANQWX5CH4BT" localSheetId="9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7" hidden="1">#REF!</definedName>
    <definedName name="BExVYOVIZDA18YIQ0A30Q052PCAK" localSheetId="5" hidden="1">#REF!</definedName>
    <definedName name="BExVYOVIZDA18YIQ0A30Q052PCAK" localSheetId="10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4" hidden="1">#REF!</definedName>
    <definedName name="BExVYOVIZDA18YIQ0A30Q052PCAK" localSheetId="9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7" hidden="1">#REF!</definedName>
    <definedName name="BExVYPS2R6B75R1EFIUJ6G5TE4Q4" localSheetId="5" hidden="1">#REF!</definedName>
    <definedName name="BExVYPS2R6B75R1EFIUJ6G5TE4Q4" localSheetId="10" hidden="1">#REF!</definedName>
    <definedName name="BExVYPS2R6B75R1EFIUJ6G5TE4Q4" localSheetId="3" hidden="1">#REF!</definedName>
    <definedName name="BExVYPS2R6B75R1EFIUJ6G5TE4Q4" localSheetId="1" hidden="1">#REF!</definedName>
    <definedName name="BExVYPS2R6B75R1EFIUJ6G5TE4Q4" localSheetId="4" hidden="1">#REF!</definedName>
    <definedName name="BExVYPS2R6B75R1EFIUJ6G5TE4Q4" localSheetId="9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7" hidden="1">#REF!</definedName>
    <definedName name="BExVYQIXPEM6J4JVP78BRHIC05PV" localSheetId="5" hidden="1">#REF!</definedName>
    <definedName name="BExVYQIXPEM6J4JVP78BRHIC05PV" localSheetId="10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4" hidden="1">#REF!</definedName>
    <definedName name="BExVYQIXPEM6J4JVP78BRHIC05PV" localSheetId="9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7" hidden="1">#REF!</definedName>
    <definedName name="BExVYVGWN7SONLVDH9WJ2F1JS264" localSheetId="5" hidden="1">#REF!</definedName>
    <definedName name="BExVYVGWN7SONLVDH9WJ2F1JS264" localSheetId="10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4" hidden="1">#REF!</definedName>
    <definedName name="BExVYVGWN7SONLVDH9WJ2F1JS264" localSheetId="9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7" hidden="1">#REF!</definedName>
    <definedName name="BExVZ40HNAZRM8JHYYNQ7F6A4GU0" localSheetId="5" hidden="1">#REF!</definedName>
    <definedName name="BExVZ40HNAZRM8JHYYNQ7F6A4GU0" localSheetId="10" hidden="1">#REF!</definedName>
    <definedName name="BExVZ40HNAZRM8JHYYNQ7F6A4GU0" localSheetId="3" hidden="1">#REF!</definedName>
    <definedName name="BExVZ40HNAZRM8JHYYNQ7F6A4GU0" localSheetId="1" hidden="1">#REF!</definedName>
    <definedName name="BExVZ40HNAZRM8JHYYNQ7F6A4GU0" localSheetId="4" hidden="1">#REF!</definedName>
    <definedName name="BExVZ40HNAZRM8JHYYNQ7F6A4GU0" localSheetId="9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7" hidden="1">#REF!</definedName>
    <definedName name="BExVZ7WRO17PYILJEJGPQCO5IL66" localSheetId="5" hidden="1">#REF!</definedName>
    <definedName name="BExVZ7WRO17PYILJEJGPQCO5IL66" localSheetId="10" hidden="1">#REF!</definedName>
    <definedName name="BExVZ7WRO17PYILJEJGPQCO5IL66" localSheetId="3" hidden="1">#REF!</definedName>
    <definedName name="BExVZ7WRO17PYILJEJGPQCO5IL66" localSheetId="1" hidden="1">#REF!</definedName>
    <definedName name="BExVZ7WRO17PYILJEJGPQCO5IL66" localSheetId="4" hidden="1">#REF!</definedName>
    <definedName name="BExVZ7WRO17PYILJEJGPQCO5IL66" localSheetId="9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7" hidden="1">#REF!</definedName>
    <definedName name="BExVZ9EO732IK6MNMG17Y1EFTJQC" localSheetId="5" hidden="1">#REF!</definedName>
    <definedName name="BExVZ9EO732IK6MNMG17Y1EFTJQC" localSheetId="10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4" hidden="1">#REF!</definedName>
    <definedName name="BExVZ9EO732IK6MNMG17Y1EFTJQC" localSheetId="9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7" hidden="1">#REF!</definedName>
    <definedName name="BExVZB1Y5J4UL2LKK0363EU7GIJ1" localSheetId="5" hidden="1">#REF!</definedName>
    <definedName name="BExVZB1Y5J4UL2LKK0363EU7GIJ1" localSheetId="10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4" hidden="1">#REF!</definedName>
    <definedName name="BExVZB1Y5J4UL2LKK0363EU7GIJ1" localSheetId="9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7" hidden="1">#REF!</definedName>
    <definedName name="BExVZGQXYK2ICC9JSNFPRHBD5KNU" localSheetId="5" hidden="1">#REF!</definedName>
    <definedName name="BExVZGQXYK2ICC9JSNFPRHBD5KNU" localSheetId="10" hidden="1">#REF!</definedName>
    <definedName name="BExVZGQXYK2ICC9JSNFPRHBD5KNU" localSheetId="3" hidden="1">#REF!</definedName>
    <definedName name="BExVZGQXYK2ICC9JSNFPRHBD5KNU" localSheetId="1" hidden="1">#REF!</definedName>
    <definedName name="BExVZGQXYK2ICC9JSNFPRHBD5KNU" localSheetId="4" hidden="1">#REF!</definedName>
    <definedName name="BExVZGQXYK2ICC9JSNFPRHBD5KNU" localSheetId="9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7" hidden="1">#REF!</definedName>
    <definedName name="BExVZJQVO5LQ0BJH5JEN5NOBIAF6" localSheetId="5" hidden="1">#REF!</definedName>
    <definedName name="BExVZJQVO5LQ0BJH5JEN5NOBIAF6" localSheetId="10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4" hidden="1">#REF!</definedName>
    <definedName name="BExVZJQVO5LQ0BJH5JEN5NOBIAF6" localSheetId="9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7" hidden="1">#REF!</definedName>
    <definedName name="BExVZNXWS91RD7NXV5NE2R3C8WW7" localSheetId="5" hidden="1">#REF!</definedName>
    <definedName name="BExVZNXWS91RD7NXV5NE2R3C8WW7" localSheetId="10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4" hidden="1">#REF!</definedName>
    <definedName name="BExVZNXWS91RD7NXV5NE2R3C8WW7" localSheetId="9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7" hidden="1">#REF!</definedName>
    <definedName name="BExW008AGT1ZRN5DFG4YOH5F7G47" localSheetId="5" hidden="1">#REF!</definedName>
    <definedName name="BExW008AGT1ZRN5DFG4YOH5F7G47" localSheetId="10" hidden="1">#REF!</definedName>
    <definedName name="BExW008AGT1ZRN5DFG4YOH5F7G47" localSheetId="3" hidden="1">#REF!</definedName>
    <definedName name="BExW008AGT1ZRN5DFG4YOH5F7G47" localSheetId="1" hidden="1">#REF!</definedName>
    <definedName name="BExW008AGT1ZRN5DFG4YOH5F7G47" localSheetId="4" hidden="1">#REF!</definedName>
    <definedName name="BExW008AGT1ZRN5DFG4YOH5F7G47" localSheetId="9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7" hidden="1">#REF!</definedName>
    <definedName name="BExW0386REQRCQCVT9BCX80UPTRY" localSheetId="5" hidden="1">#REF!</definedName>
    <definedName name="BExW0386REQRCQCVT9BCX80UPTRY" localSheetId="10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4" hidden="1">#REF!</definedName>
    <definedName name="BExW0386REQRCQCVT9BCX80UPTRY" localSheetId="9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7" hidden="1">#REF!</definedName>
    <definedName name="BExW0FYP4WXY71CYUG40SUBG9UWU" localSheetId="5" hidden="1">#REF!</definedName>
    <definedName name="BExW0FYP4WXY71CYUG40SUBG9UWU" localSheetId="10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4" hidden="1">#REF!</definedName>
    <definedName name="BExW0FYP4WXY71CYUG40SUBG9UWU" localSheetId="9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7" hidden="1">#REF!</definedName>
    <definedName name="BExW0MPJNQOJ7D6U780WU5XBL97X" localSheetId="5" hidden="1">#REF!</definedName>
    <definedName name="BExW0MPJNQOJ7D6U780WU5XBL97X" localSheetId="10" hidden="1">#REF!</definedName>
    <definedName name="BExW0MPJNQOJ7D6U780WU5XBL97X" localSheetId="3" hidden="1">#REF!</definedName>
    <definedName name="BExW0MPJNQOJ7D6U780WU5XBL97X" localSheetId="1" hidden="1">#REF!</definedName>
    <definedName name="BExW0MPJNQOJ7D6U780WU5XBL97X" localSheetId="4" hidden="1">#REF!</definedName>
    <definedName name="BExW0MPJNQOJ7D6U780WU5XBL97X" localSheetId="9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7" hidden="1">#REF!</definedName>
    <definedName name="BExW0RI61B4VV0ARXTFVBAWRA1C5" localSheetId="5" hidden="1">#REF!</definedName>
    <definedName name="BExW0RI61B4VV0ARXTFVBAWRA1C5" localSheetId="10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4" hidden="1">#REF!</definedName>
    <definedName name="BExW0RI61B4VV0ARXTFVBAWRA1C5" localSheetId="9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7" hidden="1">#REF!</definedName>
    <definedName name="BExW0Y8T85LBE0WS6FPX6ILTX9ON" localSheetId="5" hidden="1">#REF!</definedName>
    <definedName name="BExW0Y8T85LBE0WS6FPX6ILTX9ON" localSheetId="10" hidden="1">#REF!</definedName>
    <definedName name="BExW0Y8T85LBE0WS6FPX6ILTX9ON" localSheetId="3" hidden="1">#REF!</definedName>
    <definedName name="BExW0Y8T85LBE0WS6FPX6ILTX9ON" localSheetId="1" hidden="1">#REF!</definedName>
    <definedName name="BExW0Y8T85LBE0WS6FPX6ILTX9ON" localSheetId="4" hidden="1">#REF!</definedName>
    <definedName name="BExW0Y8T85LBE0WS6FPX6ILTX9ON" localSheetId="9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7" hidden="1">#REF!</definedName>
    <definedName name="BExW1BVUYQTKMOR56MW7RVRX4L1L" localSheetId="5" hidden="1">#REF!</definedName>
    <definedName name="BExW1BVUYQTKMOR56MW7RVRX4L1L" localSheetId="10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4" hidden="1">#REF!</definedName>
    <definedName name="BExW1BVUYQTKMOR56MW7RVRX4L1L" localSheetId="9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7" hidden="1">#REF!</definedName>
    <definedName name="BExW1F1220628FOMTW5UAATHRJHK" localSheetId="5" hidden="1">#REF!</definedName>
    <definedName name="BExW1F1220628FOMTW5UAATHRJHK" localSheetId="10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4" hidden="1">#REF!</definedName>
    <definedName name="BExW1F1220628FOMTW5UAATHRJHK" localSheetId="9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7" hidden="1">#REF!</definedName>
    <definedName name="BExW1PTHB0NZUF0GTD2J1UUL693E" localSheetId="5" hidden="1">#REF!</definedName>
    <definedName name="BExW1PTHB0NZUF0GTD2J1UUL693E" localSheetId="10" hidden="1">#REF!</definedName>
    <definedName name="BExW1PTHB0NZUF0GTD2J1UUL693E" localSheetId="3" hidden="1">#REF!</definedName>
    <definedName name="BExW1PTHB0NZUF0GTD2J1UUL693E" localSheetId="1" hidden="1">#REF!</definedName>
    <definedName name="BExW1PTHB0NZUF0GTD2J1UUL693E" localSheetId="4" hidden="1">#REF!</definedName>
    <definedName name="BExW1PTHB0NZUF0GTD2J1UUL693E" localSheetId="9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7" hidden="1">#REF!</definedName>
    <definedName name="BExW1TKA0Z9OP2DTG50GZR5EG8C7" localSheetId="5" hidden="1">#REF!</definedName>
    <definedName name="BExW1TKA0Z9OP2DTG50GZR5EG8C7" localSheetId="10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4" hidden="1">#REF!</definedName>
    <definedName name="BExW1TKA0Z9OP2DTG50GZR5EG8C7" localSheetId="9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7" hidden="1">#REF!</definedName>
    <definedName name="BExW1U0JLKQ094DW5MMOI8UHO09V" localSheetId="5" hidden="1">#REF!</definedName>
    <definedName name="BExW1U0JLKQ094DW5MMOI8UHO09V" localSheetId="10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4" hidden="1">#REF!</definedName>
    <definedName name="BExW1U0JLKQ094DW5MMOI8UHO09V" localSheetId="9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7" hidden="1">#REF!</definedName>
    <definedName name="BExW1VNZHNB5P9V6232N0DQCE0WE" localSheetId="5" hidden="1">#REF!</definedName>
    <definedName name="BExW1VNZHNB5P9V6232N0DQCE0WE" localSheetId="10" hidden="1">#REF!</definedName>
    <definedName name="BExW1VNZHNB5P9V6232N0DQCE0WE" localSheetId="3" hidden="1">#REF!</definedName>
    <definedName name="BExW1VNZHNB5P9V6232N0DQCE0WE" localSheetId="1" hidden="1">#REF!</definedName>
    <definedName name="BExW1VNZHNB5P9V6232N0DQCE0WE" localSheetId="4" hidden="1">#REF!</definedName>
    <definedName name="BExW1VNZHNB5P9V6232N0DQCE0WE" localSheetId="9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7" hidden="1">#REF!</definedName>
    <definedName name="BExW1WK6J1TDP29S3QDPTYZJBLIW" localSheetId="5" hidden="1">#REF!</definedName>
    <definedName name="BExW1WK6J1TDP29S3QDPTYZJBLIW" localSheetId="10" hidden="1">#REF!</definedName>
    <definedName name="BExW1WK6J1TDP29S3QDPTYZJBLIW" localSheetId="3" hidden="1">#REF!</definedName>
    <definedName name="BExW1WK6J1TDP29S3QDPTYZJBLIW" localSheetId="1" hidden="1">#REF!</definedName>
    <definedName name="BExW1WK6J1TDP29S3QDPTYZJBLIW" localSheetId="4" hidden="1">#REF!</definedName>
    <definedName name="BExW1WK6J1TDP29S3QDPTYZJBLIW" localSheetId="9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7" hidden="1">#REF!</definedName>
    <definedName name="BExW283NP9D366XFPXLGSCI5UB0L" localSheetId="5" hidden="1">#REF!</definedName>
    <definedName name="BExW283NP9D366XFPXLGSCI5UB0L" localSheetId="10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4" hidden="1">#REF!</definedName>
    <definedName name="BExW283NP9D366XFPXLGSCI5UB0L" localSheetId="9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7" hidden="1">#REF!</definedName>
    <definedName name="BExW2H3C8WJSBW5FGTFKVDVJC4CL" localSheetId="5" hidden="1">#REF!</definedName>
    <definedName name="BExW2H3C8WJSBW5FGTFKVDVJC4CL" localSheetId="10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4" hidden="1">#REF!</definedName>
    <definedName name="BExW2H3C8WJSBW5FGTFKVDVJC4CL" localSheetId="9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7" hidden="1">#REF!</definedName>
    <definedName name="BExW2MSCKPGF5K3I7TL4KF5ISUOL" localSheetId="5" hidden="1">#REF!</definedName>
    <definedName name="BExW2MSCKPGF5K3I7TL4KF5ISUOL" localSheetId="10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4" hidden="1">#REF!</definedName>
    <definedName name="BExW2MSCKPGF5K3I7TL4KF5ISUOL" localSheetId="9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7" hidden="1">#REF!</definedName>
    <definedName name="BExW2SMO90FU9W8DVVES6Q4E6BZR" localSheetId="5" hidden="1">#REF!</definedName>
    <definedName name="BExW2SMO90FU9W8DVVES6Q4E6BZR" localSheetId="10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4" hidden="1">#REF!</definedName>
    <definedName name="BExW2SMO90FU9W8DVVES6Q4E6BZR" localSheetId="9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7" hidden="1">#REF!</definedName>
    <definedName name="BExW36V9N91OHCUMGWJQL3I5P4JK" localSheetId="5" hidden="1">#REF!</definedName>
    <definedName name="BExW36V9N91OHCUMGWJQL3I5P4JK" localSheetId="10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4" hidden="1">#REF!</definedName>
    <definedName name="BExW36V9N91OHCUMGWJQL3I5P4JK" localSheetId="9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7" hidden="1">#REF!</definedName>
    <definedName name="BExW39V04HTFFQE7DAW9MAJT0NNF" localSheetId="5" hidden="1">#REF!</definedName>
    <definedName name="BExW39V04HTFFQE7DAW9MAJT0NNF" localSheetId="10" hidden="1">#REF!</definedName>
    <definedName name="BExW39V04HTFFQE7DAW9MAJT0NNF" localSheetId="3" hidden="1">#REF!</definedName>
    <definedName name="BExW39V04HTFFQE7DAW9MAJT0NNF" localSheetId="1" hidden="1">#REF!</definedName>
    <definedName name="BExW39V04HTFFQE7DAW9MAJT0NNF" localSheetId="4" hidden="1">#REF!</definedName>
    <definedName name="BExW39V04HTFFQE7DAW9MAJT0NNF" localSheetId="9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7" hidden="1">#REF!</definedName>
    <definedName name="BExW3ECU6QPMV99AITCPHAG0CGYK" localSheetId="5" hidden="1">#REF!</definedName>
    <definedName name="BExW3ECU6QPMV99AITCPHAG0CGYK" localSheetId="10" hidden="1">#REF!</definedName>
    <definedName name="BExW3ECU6QPMV99AITCPHAG0CGYK" localSheetId="3" hidden="1">#REF!</definedName>
    <definedName name="BExW3ECU6QPMV99AITCPHAG0CGYK" localSheetId="1" hidden="1">#REF!</definedName>
    <definedName name="BExW3ECU6QPMV99AITCPHAG0CGYK" localSheetId="4" hidden="1">#REF!</definedName>
    <definedName name="BExW3ECU6QPMV99AITCPHAG0CGYK" localSheetId="9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7" hidden="1">#REF!</definedName>
    <definedName name="BExW3EIBA1J9Q9NA9VCGZGRS8WV7" localSheetId="5" hidden="1">#REF!</definedName>
    <definedName name="BExW3EIBA1J9Q9NA9VCGZGRS8WV7" localSheetId="10" hidden="1">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4" hidden="1">#REF!</definedName>
    <definedName name="BExW3EIBA1J9Q9NA9VCGZGRS8WV7" localSheetId="9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7" hidden="1">#REF!</definedName>
    <definedName name="BExW3FEO8FI8N6AGQKYEG4SQVJWB" localSheetId="5" hidden="1">#REF!</definedName>
    <definedName name="BExW3FEO8FI8N6AGQKYEG4SQVJWB" localSheetId="10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4" hidden="1">#REF!</definedName>
    <definedName name="BExW3FEO8FI8N6AGQKYEG4SQVJWB" localSheetId="9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7" hidden="1">#REF!</definedName>
    <definedName name="BExW3GB28STOMJUSZEIA7YKYNS4Y" localSheetId="5" hidden="1">#REF!</definedName>
    <definedName name="BExW3GB28STOMJUSZEIA7YKYNS4Y" localSheetId="10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4" hidden="1">#REF!</definedName>
    <definedName name="BExW3GB28STOMJUSZEIA7YKYNS4Y" localSheetId="9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7" hidden="1">#REF!</definedName>
    <definedName name="BExW3T1K638HT5E0Y8MMK108P5JT" localSheetId="5" hidden="1">#REF!</definedName>
    <definedName name="BExW3T1K638HT5E0Y8MMK108P5JT" localSheetId="10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4" hidden="1">#REF!</definedName>
    <definedName name="BExW3T1K638HT5E0Y8MMK108P5JT" localSheetId="9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7" hidden="1">#REF!</definedName>
    <definedName name="BExW3U3D6FTAFTK3Q7DSA9FY454Q" localSheetId="5" hidden="1">#REF!</definedName>
    <definedName name="BExW3U3D6FTAFTK3Q7DSA9FY454Q" localSheetId="10" hidden="1">#REF!</definedName>
    <definedName name="BExW3U3D6FTAFTK3Q7DSA9FY454Q" localSheetId="3" hidden="1">#REF!</definedName>
    <definedName name="BExW3U3D6FTAFTK3Q7DSA9FY454Q" localSheetId="1" hidden="1">#REF!</definedName>
    <definedName name="BExW3U3D6FTAFTK3Q7DSA9FY454Q" localSheetId="4" hidden="1">#REF!</definedName>
    <definedName name="BExW3U3D6FTAFTK3Q7DSA9FY454Q" localSheetId="9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7" hidden="1">#REF!</definedName>
    <definedName name="BExW4217ZHL9VO39POSTJOD090WU" localSheetId="5" hidden="1">#REF!</definedName>
    <definedName name="BExW4217ZHL9VO39POSTJOD090WU" localSheetId="10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4" hidden="1">#REF!</definedName>
    <definedName name="BExW4217ZHL9VO39POSTJOD090WU" localSheetId="9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7" hidden="1">#REF!</definedName>
    <definedName name="BExW4GPW71EBF8XPS2QGVQHBCDX3" localSheetId="5" hidden="1">#REF!</definedName>
    <definedName name="BExW4GPW71EBF8XPS2QGVQHBCDX3" localSheetId="10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4" hidden="1">#REF!</definedName>
    <definedName name="BExW4GPW71EBF8XPS2QGVQHBCDX3" localSheetId="9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7" hidden="1">#REF!</definedName>
    <definedName name="BExW4JKC5837JBPCOJV337ZVYYY3" localSheetId="5" hidden="1">#REF!</definedName>
    <definedName name="BExW4JKC5837JBPCOJV337ZVYYY3" localSheetId="10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4" hidden="1">#REF!</definedName>
    <definedName name="BExW4JKC5837JBPCOJV337ZVYYY3" localSheetId="9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7" hidden="1">#REF!</definedName>
    <definedName name="BExW4O2DBZGV8KGBO9EB4BAXIH4Y" localSheetId="5" hidden="1">#REF!</definedName>
    <definedName name="BExW4O2DBZGV8KGBO9EB4BAXIH4Y" localSheetId="10" hidden="1">#REF!</definedName>
    <definedName name="BExW4O2DBZGV8KGBO9EB4BAXIH4Y" localSheetId="3" hidden="1">#REF!</definedName>
    <definedName name="BExW4O2DBZGV8KGBO9EB4BAXIH4Y" localSheetId="1" hidden="1">#REF!</definedName>
    <definedName name="BExW4O2DBZGV8KGBO9EB4BAXIH4Y" localSheetId="4" hidden="1">#REF!</definedName>
    <definedName name="BExW4O2DBZGV8KGBO9EB4BAXIH4Y" localSheetId="9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7" hidden="1">#REF!</definedName>
    <definedName name="BExW4QR9FV9MP5K610THBSM51RYO" localSheetId="5" hidden="1">#REF!</definedName>
    <definedName name="BExW4QR9FV9MP5K610THBSM51RYO" localSheetId="10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4" hidden="1">#REF!</definedName>
    <definedName name="BExW4QR9FV9MP5K610THBSM51RYO" localSheetId="9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7" hidden="1">#REF!</definedName>
    <definedName name="BExW4Z029R9E19ZENN3WEA3VDAD1" localSheetId="5" hidden="1">#REF!</definedName>
    <definedName name="BExW4Z029R9E19ZENN3WEA3VDAD1" localSheetId="10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4" hidden="1">#REF!</definedName>
    <definedName name="BExW4Z029R9E19ZENN3WEA3VDAD1" localSheetId="9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7" hidden="1">#REF!</definedName>
    <definedName name="BExW53SPLW3K0Y0ZVTM4NYF1B2YH" localSheetId="5" hidden="1">#REF!</definedName>
    <definedName name="BExW53SPLW3K0Y0ZVTM4NYF1B2YH" localSheetId="10" hidden="1">#REF!</definedName>
    <definedName name="BExW53SPLW3K0Y0ZVTM4NYF1B2YH" localSheetId="3" hidden="1">#REF!</definedName>
    <definedName name="BExW53SPLW3K0Y0ZVTM4NYF1B2YH" localSheetId="1" hidden="1">#REF!</definedName>
    <definedName name="BExW53SPLW3K0Y0ZVTM4NYF1B2YH" localSheetId="4" hidden="1">#REF!</definedName>
    <definedName name="BExW53SPLW3K0Y0ZVTM4NYF1B2YH" localSheetId="9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7" hidden="1">#REF!</definedName>
    <definedName name="BExW591F7X34FVKJ2OUT09PFUW1B" localSheetId="5" hidden="1">#REF!</definedName>
    <definedName name="BExW591F7X34FVKJ2OUT09PFUW1B" localSheetId="10" hidden="1">#REF!</definedName>
    <definedName name="BExW591F7X34FVKJ2OUT09PFUW1B" localSheetId="3" hidden="1">#REF!</definedName>
    <definedName name="BExW591F7X34FVKJ2OUT09PFUW1B" localSheetId="1" hidden="1">#REF!</definedName>
    <definedName name="BExW591F7X34FVKJ2OUT09PFUW1B" localSheetId="4" hidden="1">#REF!</definedName>
    <definedName name="BExW591F7X34FVKJ2OUT09PFUW1B" localSheetId="9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7" hidden="1">#REF!</definedName>
    <definedName name="BExW5AZNT6IAZGNF2C879ODHY1B8" localSheetId="5" hidden="1">#REF!</definedName>
    <definedName name="BExW5AZNT6IAZGNF2C879ODHY1B8" localSheetId="10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4" hidden="1">#REF!</definedName>
    <definedName name="BExW5AZNT6IAZGNF2C879ODHY1B8" localSheetId="9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7" hidden="1">#REF!</definedName>
    <definedName name="BExW5F6OUXHEWQU5VYE7W7P8DD78" localSheetId="5" hidden="1">#REF!</definedName>
    <definedName name="BExW5F6OUXHEWQU5VYE7W7P8DD78" localSheetId="10" hidden="1">#REF!</definedName>
    <definedName name="BExW5F6OUXHEWQU5VYE7W7P8DD78" localSheetId="3" hidden="1">#REF!</definedName>
    <definedName name="BExW5F6OUXHEWQU5VYE7W7P8DD78" localSheetId="1" hidden="1">#REF!</definedName>
    <definedName name="BExW5F6OUXHEWQU5VYE7W7P8DD78" localSheetId="4" hidden="1">#REF!</definedName>
    <definedName name="BExW5F6OUXHEWQU5VYE7W7P8DD78" localSheetId="9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7" hidden="1">#REF!</definedName>
    <definedName name="BExW5WPU27WD4NWZOT0ZEJIDLX5J" localSheetId="5" hidden="1">#REF!</definedName>
    <definedName name="BExW5WPU27WD4NWZOT0ZEJIDLX5J" localSheetId="10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4" hidden="1">#REF!</definedName>
    <definedName name="BExW5WPU27WD4NWZOT0ZEJIDLX5J" localSheetId="9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7" hidden="1">#REF!</definedName>
    <definedName name="BExW5YD97EMSUYC4KDEFH1FB4FY3" localSheetId="5" hidden="1">#REF!</definedName>
    <definedName name="BExW5YD97EMSUYC4KDEFH1FB4FY3" localSheetId="10" hidden="1">#REF!</definedName>
    <definedName name="BExW5YD97EMSUYC4KDEFH1FB4FY3" localSheetId="3" hidden="1">#REF!</definedName>
    <definedName name="BExW5YD97EMSUYC4KDEFH1FB4FY3" localSheetId="1" hidden="1">#REF!</definedName>
    <definedName name="BExW5YD97EMSUYC4KDEFH1FB4FY3" localSheetId="4" hidden="1">#REF!</definedName>
    <definedName name="BExW5YD97EMSUYC4KDEFH1FB4FY3" localSheetId="9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7" hidden="1">#REF!</definedName>
    <definedName name="BExW5Z469DSRWTA6T0KVLA7SMIPL" localSheetId="5" hidden="1">#REF!</definedName>
    <definedName name="BExW5Z469DSRWTA6T0KVLA7SMIPL" localSheetId="10" hidden="1">#REF!</definedName>
    <definedName name="BExW5Z469DSRWTA6T0KVLA7SMIPL" localSheetId="3" hidden="1">#REF!</definedName>
    <definedName name="BExW5Z469DSRWTA6T0KVLA7SMIPL" localSheetId="1" hidden="1">#REF!</definedName>
    <definedName name="BExW5Z469DSRWTA6T0KVLA7SMIPL" localSheetId="4" hidden="1">#REF!</definedName>
    <definedName name="BExW5Z469DSRWTA6T0KVLA7SMIPL" localSheetId="9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7" hidden="1">#REF!</definedName>
    <definedName name="BExW62ETJAPBX5X53FTGUCHZXI2K" localSheetId="5" hidden="1">#REF!</definedName>
    <definedName name="BExW62ETJAPBX5X53FTGUCHZXI2K" localSheetId="10" hidden="1">#REF!</definedName>
    <definedName name="BExW62ETJAPBX5X53FTGUCHZXI2K" localSheetId="3" hidden="1">#REF!</definedName>
    <definedName name="BExW62ETJAPBX5X53FTGUCHZXI2K" localSheetId="1" hidden="1">#REF!</definedName>
    <definedName name="BExW62ETJAPBX5X53FTGUCHZXI2K" localSheetId="4" hidden="1">#REF!</definedName>
    <definedName name="BExW62ETJAPBX5X53FTGUCHZXI2K" localSheetId="9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7" hidden="1">#REF!</definedName>
    <definedName name="BExW660AV1TUV2XNUPD65RZR3QOO" localSheetId="5" hidden="1">#REF!</definedName>
    <definedName name="BExW660AV1TUV2XNUPD65RZR3QOO" localSheetId="10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4" hidden="1">#REF!</definedName>
    <definedName name="BExW660AV1TUV2XNUPD65RZR3QOO" localSheetId="9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7" hidden="1">#REF!</definedName>
    <definedName name="BExW66LVVZK656PQY1257QMHP2AY" localSheetId="5" hidden="1">#REF!</definedName>
    <definedName name="BExW66LVVZK656PQY1257QMHP2AY" localSheetId="10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4" hidden="1">#REF!</definedName>
    <definedName name="BExW66LVVZK656PQY1257QMHP2AY" localSheetId="9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7" hidden="1">#REF!</definedName>
    <definedName name="BExW6EJPHAP1TWT380AZLXNHR22P" localSheetId="5" hidden="1">#REF!</definedName>
    <definedName name="BExW6EJPHAP1TWT380AZLXNHR22P" localSheetId="10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4" hidden="1">#REF!</definedName>
    <definedName name="BExW6EJPHAP1TWT380AZLXNHR22P" localSheetId="9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7" hidden="1">#REF!</definedName>
    <definedName name="BExW6G1PJ38H10DVLL8WPQ736OEB" localSheetId="5" hidden="1">#REF!</definedName>
    <definedName name="BExW6G1PJ38H10DVLL8WPQ736OEB" localSheetId="10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4" hidden="1">#REF!</definedName>
    <definedName name="BExW6G1PJ38H10DVLL8WPQ736OEB" localSheetId="9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7" hidden="1">#REF!</definedName>
    <definedName name="BExW794A74Z5F2K8LVQLD6VSKXUE" localSheetId="5" hidden="1">#REF!</definedName>
    <definedName name="BExW794A74Z5F2K8LVQLD6VSKXUE" localSheetId="10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4" hidden="1">#REF!</definedName>
    <definedName name="BExW794A74Z5F2K8LVQLD6VSKXUE" localSheetId="9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7" hidden="1">#REF!</definedName>
    <definedName name="BExW7Q1TQ8E6G4WYYNSOMV43S95R" localSheetId="5" hidden="1">#REF!</definedName>
    <definedName name="BExW7Q1TQ8E6G4WYYNSOMV43S95R" localSheetId="10" hidden="1">#REF!</definedName>
    <definedName name="BExW7Q1TQ8E6G4WYYNSOMV43S95R" localSheetId="3" hidden="1">#REF!</definedName>
    <definedName name="BExW7Q1TQ8E6G4WYYNSOMV43S95R" localSheetId="1" hidden="1">#REF!</definedName>
    <definedName name="BExW7Q1TQ8E6G4WYYNSOMV43S95R" localSheetId="4" hidden="1">#REF!</definedName>
    <definedName name="BExW7Q1TQ8E6G4WYYNSOMV43S95R" localSheetId="9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7" hidden="1">#REF!</definedName>
    <definedName name="BExW7XZTFZV0N9YM9S4PM74A5X2O" localSheetId="5" hidden="1">#REF!</definedName>
    <definedName name="BExW7XZTFZV0N9YM9S4PM74A5X2O" localSheetId="10" hidden="1">#REF!</definedName>
    <definedName name="BExW7XZTFZV0N9YM9S4PM74A5X2O" localSheetId="3" hidden="1">#REF!</definedName>
    <definedName name="BExW7XZTFZV0N9YM9S4PM74A5X2O" localSheetId="1" hidden="1">#REF!</definedName>
    <definedName name="BExW7XZTFZV0N9YM9S4PM74A5X2O" localSheetId="4" hidden="1">#REF!</definedName>
    <definedName name="BExW7XZTFZV0N9YM9S4PM74A5X2O" localSheetId="9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7" hidden="1">#REF!</definedName>
    <definedName name="BExW8K0SSIPSKBVP06IJ71600HJZ" localSheetId="5" hidden="1">#REF!</definedName>
    <definedName name="BExW8K0SSIPSKBVP06IJ71600HJZ" localSheetId="10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4" hidden="1">#REF!</definedName>
    <definedName name="BExW8K0SSIPSKBVP06IJ71600HJZ" localSheetId="9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7" hidden="1">#REF!</definedName>
    <definedName name="BExW8T0GVY3ZYO4ACSBLHS8SH895" localSheetId="5" hidden="1">#REF!</definedName>
    <definedName name="BExW8T0GVY3ZYO4ACSBLHS8SH895" localSheetId="10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4" hidden="1">#REF!</definedName>
    <definedName name="BExW8T0GVY3ZYO4ACSBLHS8SH895" localSheetId="9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7" hidden="1">#REF!</definedName>
    <definedName name="BExW8YEP73JMMU9HZ08PM4WHJQZ4" localSheetId="5" hidden="1">#REF!</definedName>
    <definedName name="BExW8YEP73JMMU9HZ08PM4WHJQZ4" localSheetId="10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4" hidden="1">#REF!</definedName>
    <definedName name="BExW8YEP73JMMU9HZ08PM4WHJQZ4" localSheetId="9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7" hidden="1">#REF!</definedName>
    <definedName name="BExW937AT53OZQRHNWQZ5BVH24IE" localSheetId="5" hidden="1">#REF!</definedName>
    <definedName name="BExW937AT53OZQRHNWQZ5BVH24IE" localSheetId="10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4" hidden="1">#REF!</definedName>
    <definedName name="BExW937AT53OZQRHNWQZ5BVH24IE" localSheetId="9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7" hidden="1">#REF!</definedName>
    <definedName name="BExW95LN5N0LYFFVP7GJEGDVDLF0" localSheetId="5" hidden="1">#REF!</definedName>
    <definedName name="BExW95LN5N0LYFFVP7GJEGDVDLF0" localSheetId="10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4" hidden="1">#REF!</definedName>
    <definedName name="BExW95LN5N0LYFFVP7GJEGDVDLF0" localSheetId="9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7" hidden="1">#REF!</definedName>
    <definedName name="BExW967733Q8RAJOHR2GJ3HO8JIW" localSheetId="5" hidden="1">#REF!</definedName>
    <definedName name="BExW967733Q8RAJOHR2GJ3HO8JIW" localSheetId="1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4" hidden="1">#REF!</definedName>
    <definedName name="BExW967733Q8RAJOHR2GJ3HO8JIW" localSheetId="9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7" hidden="1">#REF!</definedName>
    <definedName name="BExW9POK1KIOI0ALS5MZIKTDIYMA" localSheetId="5" hidden="1">#REF!</definedName>
    <definedName name="BExW9POK1KIOI0ALS5MZIKTDIYMA" localSheetId="10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4" hidden="1">#REF!</definedName>
    <definedName name="BExW9POK1KIOI0ALS5MZIKTDIYMA" localSheetId="9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7" hidden="1">#REF!</definedName>
    <definedName name="BExXLDE6PN4ESWT3LXJNQCY94NE4" localSheetId="5" hidden="1">#REF!</definedName>
    <definedName name="BExXLDE6PN4ESWT3LXJNQCY94NE4" localSheetId="10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4" hidden="1">#REF!</definedName>
    <definedName name="BExXLDE6PN4ESWT3LXJNQCY94NE4" localSheetId="9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7" hidden="1">#REF!</definedName>
    <definedName name="BExXLQVPK2H3IF0NDDA5CT612EUK" localSheetId="5" hidden="1">#REF!</definedName>
    <definedName name="BExXLQVPK2H3IF0NDDA5CT612EUK" localSheetId="10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4" hidden="1">#REF!</definedName>
    <definedName name="BExXLQVPK2H3IF0NDDA5CT612EUK" localSheetId="9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7" hidden="1">#REF!</definedName>
    <definedName name="BExXLR6IO70TYTACKQH9M5PGV24J" localSheetId="5" hidden="1">#REF!</definedName>
    <definedName name="BExXLR6IO70TYTACKQH9M5PGV24J" localSheetId="10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4" hidden="1">#REF!</definedName>
    <definedName name="BExXLR6IO70TYTACKQH9M5PGV24J" localSheetId="9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7" hidden="1">#REF!</definedName>
    <definedName name="BExXM065WOLYRYHGHOJE0OOFXA4M" localSheetId="5" hidden="1">#REF!</definedName>
    <definedName name="BExXM065WOLYRYHGHOJE0OOFXA4M" localSheetId="10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4" hidden="1">#REF!</definedName>
    <definedName name="BExXM065WOLYRYHGHOJE0OOFXA4M" localSheetId="9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7" hidden="1">#REF!</definedName>
    <definedName name="BExXM3GUNXVDM82KUR17NNUMQCNI" localSheetId="5" hidden="1">#REF!</definedName>
    <definedName name="BExXM3GUNXVDM82KUR17NNUMQCNI" localSheetId="10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4" hidden="1">#REF!</definedName>
    <definedName name="BExXM3GUNXVDM82KUR17NNUMQCNI" localSheetId="9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7" hidden="1">#REF!</definedName>
    <definedName name="BExXMA28M8SH7MKIGETSDA72WUIZ" localSheetId="5" hidden="1">#REF!</definedName>
    <definedName name="BExXMA28M8SH7MKIGETSDA72WUIZ" localSheetId="10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4" hidden="1">#REF!</definedName>
    <definedName name="BExXMA28M8SH7MKIGETSDA72WUIZ" localSheetId="9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7" hidden="1">#REF!</definedName>
    <definedName name="BExXMOLHIAHDLFSA31PUB36SC3I9" localSheetId="5" hidden="1">#REF!</definedName>
    <definedName name="BExXMOLHIAHDLFSA31PUB36SC3I9" localSheetId="10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4" hidden="1">#REF!</definedName>
    <definedName name="BExXMOLHIAHDLFSA31PUB36SC3I9" localSheetId="9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7" hidden="1">#REF!</definedName>
    <definedName name="BExXMT8T5Z3M2JBQN65X2LKH0YQI" localSheetId="5" hidden="1">#REF!</definedName>
    <definedName name="BExXMT8T5Z3M2JBQN65X2LKH0YQI" localSheetId="10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4" hidden="1">#REF!</definedName>
    <definedName name="BExXMT8T5Z3M2JBQN65X2LKH0YQI" localSheetId="9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7" hidden="1">#REF!</definedName>
    <definedName name="BExXN1XNO7H60M9X1E7EVWFJDM5N" localSheetId="5" hidden="1">#REF!</definedName>
    <definedName name="BExXN1XNO7H60M9X1E7EVWFJDM5N" localSheetId="10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4" hidden="1">#REF!</definedName>
    <definedName name="BExXN1XNO7H60M9X1E7EVWFJDM5N" localSheetId="9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7" hidden="1">#REF!</definedName>
    <definedName name="BExXN1XOOOY51EZQ6II0LWEU2OYT" localSheetId="5" hidden="1">#REF!</definedName>
    <definedName name="BExXN1XOOOY51EZQ6II0LWEU2OYT" localSheetId="10" hidden="1">#REF!</definedName>
    <definedName name="BExXN1XOOOY51EZQ6II0LWEU2OYT" localSheetId="3" hidden="1">#REF!</definedName>
    <definedName name="BExXN1XOOOY51EZQ6II0LWEU2OYT" localSheetId="1" hidden="1">#REF!</definedName>
    <definedName name="BExXN1XOOOY51EZQ6II0LWEU2OYT" localSheetId="4" hidden="1">#REF!</definedName>
    <definedName name="BExXN1XOOOY51EZQ6II0LWEU2OYT" localSheetId="9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7" hidden="1">#REF!</definedName>
    <definedName name="BExXN22ZOTIW49GPLWFYKVM90FNZ" localSheetId="5" hidden="1">#REF!</definedName>
    <definedName name="BExXN22ZOTIW49GPLWFYKVM90FNZ" localSheetId="10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4" hidden="1">#REF!</definedName>
    <definedName name="BExXN22ZOTIW49GPLWFYKVM90FNZ" localSheetId="9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7" hidden="1">#REF!</definedName>
    <definedName name="BExXN6QAP8UJQVN4R4BQKPP4QK35" localSheetId="5" hidden="1">#REF!</definedName>
    <definedName name="BExXN6QAP8UJQVN4R4BQKPP4QK35" localSheetId="10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4" hidden="1">#REF!</definedName>
    <definedName name="BExXN6QAP8UJQVN4R4BQKPP4QK35" localSheetId="9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7" hidden="1">#REF!</definedName>
    <definedName name="BExXNBOA39T2X6Y5Y5GZ5DDNA1AX" localSheetId="5" hidden="1">#REF!</definedName>
    <definedName name="BExXNBOA39T2X6Y5Y5GZ5DDNA1AX" localSheetId="10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4" hidden="1">#REF!</definedName>
    <definedName name="BExXNBOA39T2X6Y5Y5GZ5DDNA1AX" localSheetId="9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7" hidden="1">#REF!</definedName>
    <definedName name="BExXNBZ1BRDK73S9XPRR1645KLVB" localSheetId="5" hidden="1">#REF!</definedName>
    <definedName name="BExXNBZ1BRDK73S9XPRR1645KLVB" localSheetId="10" hidden="1">#REF!</definedName>
    <definedName name="BExXNBZ1BRDK73S9XPRR1645KLVB" localSheetId="3" hidden="1">#REF!</definedName>
    <definedName name="BExXNBZ1BRDK73S9XPRR1645KLVB" localSheetId="1" hidden="1">#REF!</definedName>
    <definedName name="BExXNBZ1BRDK73S9XPRR1645KLVB" localSheetId="4" hidden="1">#REF!</definedName>
    <definedName name="BExXNBZ1BRDK73S9XPRR1645KLVB" localSheetId="9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7" hidden="1">#REF!</definedName>
    <definedName name="BExXND6872VJ3M2PGT056WQMWBHD" localSheetId="5" hidden="1">#REF!</definedName>
    <definedName name="BExXND6872VJ3M2PGT056WQMWBHD" localSheetId="10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4" hidden="1">#REF!</definedName>
    <definedName name="BExXND6872VJ3M2PGT056WQMWBHD" localSheetId="9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7" hidden="1">#REF!</definedName>
    <definedName name="BExXNPM24UN2PGVL9D1TUBFRIKR4" localSheetId="5" hidden="1">#REF!</definedName>
    <definedName name="BExXNPM24UN2PGVL9D1TUBFRIKR4" localSheetId="10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4" hidden="1">#REF!</definedName>
    <definedName name="BExXNPM24UN2PGVL9D1TUBFRIKR4" localSheetId="9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7" hidden="1">#REF!</definedName>
    <definedName name="BExXNWCR6WOY5G3VTC96QCIFQE0E" localSheetId="5" hidden="1">#REF!</definedName>
    <definedName name="BExXNWCR6WOY5G3VTC96QCIFQE0E" localSheetId="10" hidden="1">#REF!</definedName>
    <definedName name="BExXNWCR6WOY5G3VTC96QCIFQE0E" localSheetId="3" hidden="1">#REF!</definedName>
    <definedName name="BExXNWCR6WOY5G3VTC96QCIFQE0E" localSheetId="1" hidden="1">#REF!</definedName>
    <definedName name="BExXNWCR6WOY5G3VTC96QCIFQE0E" localSheetId="4" hidden="1">#REF!</definedName>
    <definedName name="BExXNWCR6WOY5G3VTC96QCIFQE0E" localSheetId="9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7" hidden="1">#REF!</definedName>
    <definedName name="BExXNWYB165VO9MHARCL5WLCHWS0" localSheetId="5" hidden="1">#REF!</definedName>
    <definedName name="BExXNWYB165VO9MHARCL5WLCHWS0" localSheetId="10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4" hidden="1">#REF!</definedName>
    <definedName name="BExXNWYB165VO9MHARCL5WLCHWS0" localSheetId="9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7" hidden="1">#REF!</definedName>
    <definedName name="BExXO278QHQN8JDK5425EJ615ECC" localSheetId="5" hidden="1">#REF!</definedName>
    <definedName name="BExXO278QHQN8JDK5425EJ615ECC" localSheetId="1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4" hidden="1">#REF!</definedName>
    <definedName name="BExXO278QHQN8JDK5425EJ615ECC" localSheetId="9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7" hidden="1">#REF!</definedName>
    <definedName name="BExXO4QVV7YZ6L5A7WZEMIA5AZOV" localSheetId="5" hidden="1">#REF!</definedName>
    <definedName name="BExXO4QVV7YZ6L5A7WZEMIA5AZOV" localSheetId="10" hidden="1">#REF!</definedName>
    <definedName name="BExXO4QVV7YZ6L5A7WZEMIA5AZOV" localSheetId="3" hidden="1">#REF!</definedName>
    <definedName name="BExXO4QVV7YZ6L5A7WZEMIA5AZOV" localSheetId="1" hidden="1">#REF!</definedName>
    <definedName name="BExXO4QVV7YZ6L5A7WZEMIA5AZOV" localSheetId="4" hidden="1">#REF!</definedName>
    <definedName name="BExXO4QVV7YZ6L5A7WZEMIA5AZOV" localSheetId="9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7" hidden="1">#REF!</definedName>
    <definedName name="BExXOBHOP0WGFHI2Y9AO4L440UVQ" localSheetId="5" hidden="1">#REF!</definedName>
    <definedName name="BExXOBHOP0WGFHI2Y9AO4L440UVQ" localSheetId="10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4" hidden="1">#REF!</definedName>
    <definedName name="BExXOBHOP0WGFHI2Y9AO4L440UVQ" localSheetId="9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7" hidden="1">#REF!</definedName>
    <definedName name="BExXOHHHX25B8F97636QMXFUDZQK" localSheetId="5" hidden="1">#REF!</definedName>
    <definedName name="BExXOHHHX25B8F97636QMXFUDZQK" localSheetId="10" hidden="1">#REF!</definedName>
    <definedName name="BExXOHHHX25B8F97636QMXFUDZQK" localSheetId="3" hidden="1">#REF!</definedName>
    <definedName name="BExXOHHHX25B8F97636QMXFUDZQK" localSheetId="1" hidden="1">#REF!</definedName>
    <definedName name="BExXOHHHX25B8F97636QMXFUDZQK" localSheetId="4" hidden="1">#REF!</definedName>
    <definedName name="BExXOHHHX25B8F97636QMXFUDZQK" localSheetId="9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7" hidden="1">#REF!</definedName>
    <definedName name="BExXOHSAD2NSHOLLMZ2JWA4I3I1R" localSheetId="5" hidden="1">#REF!</definedName>
    <definedName name="BExXOHSAD2NSHOLLMZ2JWA4I3I1R" localSheetId="10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4" hidden="1">#REF!</definedName>
    <definedName name="BExXOHSAD2NSHOLLMZ2JWA4I3I1R" localSheetId="9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7" hidden="1">#REF!</definedName>
    <definedName name="BExXOJKWIJ6IFTV1RHIWHR91EZMW" localSheetId="5" hidden="1">#REF!</definedName>
    <definedName name="BExXOJKWIJ6IFTV1RHIWHR91EZMW" localSheetId="10" hidden="1">#REF!</definedName>
    <definedName name="BExXOJKWIJ6IFTV1RHIWHR91EZMW" localSheetId="3" hidden="1">#REF!</definedName>
    <definedName name="BExXOJKWIJ6IFTV1RHIWHR91EZMW" localSheetId="1" hidden="1">#REF!</definedName>
    <definedName name="BExXOJKWIJ6IFTV1RHIWHR91EZMW" localSheetId="4" hidden="1">#REF!</definedName>
    <definedName name="BExXOJKWIJ6IFTV1RHIWHR91EZMW" localSheetId="9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7" hidden="1">#REF!</definedName>
    <definedName name="BExXP80B5FGA00JCM7UXKPI3PB7Y" localSheetId="5" hidden="1">#REF!</definedName>
    <definedName name="BExXP80B5FGA00JCM7UXKPI3PB7Y" localSheetId="10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4" hidden="1">#REF!</definedName>
    <definedName name="BExXP80B5FGA00JCM7UXKPI3PB7Y" localSheetId="9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7" hidden="1">#REF!</definedName>
    <definedName name="BExXP85M4WXYVN1UVHUTOEKEG5XS" localSheetId="5" hidden="1">#REF!</definedName>
    <definedName name="BExXP85M4WXYVN1UVHUTOEKEG5XS" localSheetId="10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4" hidden="1">#REF!</definedName>
    <definedName name="BExXP85M4WXYVN1UVHUTOEKEG5XS" localSheetId="9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7" hidden="1">#REF!</definedName>
    <definedName name="BExXPELOTHOAG0OWILLAH94OZV5J" localSheetId="5" hidden="1">#REF!</definedName>
    <definedName name="BExXPELOTHOAG0OWILLAH94OZV5J" localSheetId="10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4" hidden="1">#REF!</definedName>
    <definedName name="BExXPELOTHOAG0OWILLAH94OZV5J" localSheetId="9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7" hidden="1">#REF!</definedName>
    <definedName name="BExXPOSJRLJNYPU01QNNQ5URXP2U" localSheetId="5" hidden="1">#REF!</definedName>
    <definedName name="BExXPOSJRLJNYPU01QNNQ5URXP2U" localSheetId="10" hidden="1">#REF!</definedName>
    <definedName name="BExXPOSJRLJNYPU01QNNQ5URXP2U" localSheetId="3" hidden="1">#REF!</definedName>
    <definedName name="BExXPOSJRLJNYPU01QNNQ5URXP2U" localSheetId="1" hidden="1">#REF!</definedName>
    <definedName name="BExXPOSJRLJNYPU01QNNQ5URXP2U" localSheetId="4" hidden="1">#REF!</definedName>
    <definedName name="BExXPOSJRLJNYPU01QNNQ5URXP2U" localSheetId="9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7" hidden="1">#REF!</definedName>
    <definedName name="BExXPS31W1VD2NMIE4E37LHVDF0L" localSheetId="5" hidden="1">#REF!</definedName>
    <definedName name="BExXPS31W1VD2NMIE4E37LHVDF0L" localSheetId="10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4" hidden="1">#REF!</definedName>
    <definedName name="BExXPS31W1VD2NMIE4E37LHVDF0L" localSheetId="9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7" hidden="1">#REF!</definedName>
    <definedName name="BExXPZKYEMVF5JOC14HYOOYQK6JK" localSheetId="5" hidden="1">#REF!</definedName>
    <definedName name="BExXPZKYEMVF5JOC14HYOOYQK6JK" localSheetId="10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4" hidden="1">#REF!</definedName>
    <definedName name="BExXPZKYEMVF5JOC14HYOOYQK6JK" localSheetId="9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7" hidden="1">#REF!</definedName>
    <definedName name="BExXQ89PA10X79WBWOEP1AJX1OQM" localSheetId="5" hidden="1">#REF!</definedName>
    <definedName name="BExXQ89PA10X79WBWOEP1AJX1OQM" localSheetId="10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4" hidden="1">#REF!</definedName>
    <definedName name="BExXQ89PA10X79WBWOEP1AJX1OQM" localSheetId="9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7" hidden="1">#REF!</definedName>
    <definedName name="BExXQCGQGGYSI0LTRVR73MUO50AW" localSheetId="5" hidden="1">#REF!</definedName>
    <definedName name="BExXQCGQGGYSI0LTRVR73MUO50AW" localSheetId="10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4" hidden="1">#REF!</definedName>
    <definedName name="BExXQCGQGGYSI0LTRVR73MUO50AW" localSheetId="9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7" hidden="1">#REF!</definedName>
    <definedName name="BExXQEEXFHDQ8DSRAJSB5ET6J004" localSheetId="5" hidden="1">#REF!</definedName>
    <definedName name="BExXQEEXFHDQ8DSRAJSB5ET6J004" localSheetId="10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4" hidden="1">#REF!</definedName>
    <definedName name="BExXQEEXFHDQ8DSRAJSB5ET6J004" localSheetId="9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7" hidden="1">#REF!</definedName>
    <definedName name="BExXQH41O5HZAH8BO6HCFY8YC3TU" localSheetId="5" hidden="1">#REF!</definedName>
    <definedName name="BExXQH41O5HZAH8BO6HCFY8YC3TU" localSheetId="10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4" hidden="1">#REF!</definedName>
    <definedName name="BExXQH41O5HZAH8BO6HCFY8YC3TU" localSheetId="9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7" hidden="1">#REF!</definedName>
    <definedName name="BExXQJIEF5R3QQ6D8HO3NGPU0IQC" localSheetId="5" hidden="1">#REF!</definedName>
    <definedName name="BExXQJIEF5R3QQ6D8HO3NGPU0IQC" localSheetId="10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4" hidden="1">#REF!</definedName>
    <definedName name="BExXQJIEF5R3QQ6D8HO3NGPU0IQC" localSheetId="9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7" hidden="1">#REF!</definedName>
    <definedName name="BExXQRAVW0KPQXIJ59NG6UGTZB59" localSheetId="5" hidden="1">#REF!</definedName>
    <definedName name="BExXQRAVW0KPQXIJ59NG6UGTZB59" localSheetId="10" hidden="1">#REF!</definedName>
    <definedName name="BExXQRAVW0KPQXIJ59NG6UGTZB59" localSheetId="3" hidden="1">#REF!</definedName>
    <definedName name="BExXQRAVW0KPQXIJ59NG6UGTZB59" localSheetId="1" hidden="1">#REF!</definedName>
    <definedName name="BExXQRAVW0KPQXIJ59NG6UGTZB59" localSheetId="4" hidden="1">#REF!</definedName>
    <definedName name="BExXQRAVW0KPQXIJ59NG6UGTZB59" localSheetId="9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7" hidden="1">#REF!</definedName>
    <definedName name="BExXQU00K9ER4I1WM7T9J0W1E7ZC" localSheetId="5" hidden="1">#REF!</definedName>
    <definedName name="BExXQU00K9ER4I1WM7T9J0W1E7ZC" localSheetId="10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4" hidden="1">#REF!</definedName>
    <definedName name="BExXQU00K9ER4I1WM7T9J0W1E7ZC" localSheetId="9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7" hidden="1">#REF!</definedName>
    <definedName name="BExXQU00KOR7XLM8B13DGJ1MIQDY" localSheetId="5" hidden="1">#REF!</definedName>
    <definedName name="BExXQU00KOR7XLM8B13DGJ1MIQDY" localSheetId="10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4" hidden="1">#REF!</definedName>
    <definedName name="BExXQU00KOR7XLM8B13DGJ1MIQDY" localSheetId="9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7" hidden="1">#REF!</definedName>
    <definedName name="BExXQUG48Q1ISN53FE4MRROM0HSJ" localSheetId="5" hidden="1">#REF!</definedName>
    <definedName name="BExXQUG48Q1ISN53FE4MRROM0HSJ" localSheetId="10" hidden="1">#REF!</definedName>
    <definedName name="BExXQUG48Q1ISN53FE4MRROM0HSJ" localSheetId="3" hidden="1">#REF!</definedName>
    <definedName name="BExXQUG48Q1ISN53FE4MRROM0HSJ" localSheetId="1" hidden="1">#REF!</definedName>
    <definedName name="BExXQUG48Q1ISN53FE4MRROM0HSJ" localSheetId="4" hidden="1">#REF!</definedName>
    <definedName name="BExXQUG48Q1ISN53FE4MRROM0HSJ" localSheetId="9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7" hidden="1">#REF!</definedName>
    <definedName name="BExXQXG18PS8HGBOS03OSTQ0KEYC" localSheetId="5" hidden="1">#REF!</definedName>
    <definedName name="BExXQXG18PS8HGBOS03OSTQ0KEYC" localSheetId="10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4" hidden="1">#REF!</definedName>
    <definedName name="BExXQXG18PS8HGBOS03OSTQ0KEYC" localSheetId="9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7" hidden="1">#REF!</definedName>
    <definedName name="BExXQXQT4OAFQT5B0YB3USDJOJOB" localSheetId="5" hidden="1">#REF!</definedName>
    <definedName name="BExXQXQT4OAFQT5B0YB3USDJOJOB" localSheetId="10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4" hidden="1">#REF!</definedName>
    <definedName name="BExXQXQT4OAFQT5B0YB3USDJOJOB" localSheetId="9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7" hidden="1">#REF!</definedName>
    <definedName name="BExXR3FSEXAHSXEQNJORWFCPX86N" localSheetId="5" hidden="1">#REF!</definedName>
    <definedName name="BExXR3FSEXAHSXEQNJORWFCPX86N" localSheetId="10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4" hidden="1">#REF!</definedName>
    <definedName name="BExXR3FSEXAHSXEQNJORWFCPX86N" localSheetId="9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7" hidden="1">#REF!</definedName>
    <definedName name="BExXR3W3FKYQBLR299HO9RZ70C43" localSheetId="5" hidden="1">#REF!</definedName>
    <definedName name="BExXR3W3FKYQBLR299HO9RZ70C43" localSheetId="10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4" hidden="1">#REF!</definedName>
    <definedName name="BExXR3W3FKYQBLR299HO9RZ70C43" localSheetId="9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7" hidden="1">#REF!</definedName>
    <definedName name="BExXR46U23CRRBV6IZT982MAEQKI" localSheetId="5" hidden="1">#REF!</definedName>
    <definedName name="BExXR46U23CRRBV6IZT982MAEQKI" localSheetId="10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4" hidden="1">#REF!</definedName>
    <definedName name="BExXR46U23CRRBV6IZT982MAEQKI" localSheetId="9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7" hidden="1">#REF!</definedName>
    <definedName name="BExXR6A8W3ND3XDZXBMQZ1VCAXHG" localSheetId="5" hidden="1">#REF!</definedName>
    <definedName name="BExXR6A8W3ND3XDZXBMQZ1VCAXHG" localSheetId="10" hidden="1">#REF!</definedName>
    <definedName name="BExXR6A8W3ND3XDZXBMQZ1VCAXHG" localSheetId="3" hidden="1">#REF!</definedName>
    <definedName name="BExXR6A8W3ND3XDZXBMQZ1VCAXHG" localSheetId="1" hidden="1">#REF!</definedName>
    <definedName name="BExXR6A8W3ND3XDZXBMQZ1VCAXHG" localSheetId="4" hidden="1">#REF!</definedName>
    <definedName name="BExXR6A8W3ND3XDZXBMQZ1VCAXHG" localSheetId="9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7" hidden="1">#REF!</definedName>
    <definedName name="BExXR7HKNHT37B4OOA9K9191PP22" localSheetId="5" hidden="1">#REF!</definedName>
    <definedName name="BExXR7HKNHT37B4OOA9K9191PP22" localSheetId="10" hidden="1">#REF!</definedName>
    <definedName name="BExXR7HKNHT37B4OOA9K9191PP22" localSheetId="3" hidden="1">#REF!</definedName>
    <definedName name="BExXR7HKNHT37B4OOA9K9191PP22" localSheetId="1" hidden="1">#REF!</definedName>
    <definedName name="BExXR7HKNHT37B4OOA9K9191PP22" localSheetId="4" hidden="1">#REF!</definedName>
    <definedName name="BExXR7HKNHT37B4OOA9K9191PP22" localSheetId="9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7" hidden="1">#REF!</definedName>
    <definedName name="BExXR8OKAVX7O70V5IYG2PRKXSTI" localSheetId="5" hidden="1">#REF!</definedName>
    <definedName name="BExXR8OKAVX7O70V5IYG2PRKXSTI" localSheetId="10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4" hidden="1">#REF!</definedName>
    <definedName name="BExXR8OKAVX7O70V5IYG2PRKXSTI" localSheetId="9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7" hidden="1">#REF!</definedName>
    <definedName name="BExXRA6N6XCLQM6XDV724ZIH6G93" localSheetId="5" hidden="1">#REF!</definedName>
    <definedName name="BExXRA6N6XCLQM6XDV724ZIH6G93" localSheetId="10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4" hidden="1">#REF!</definedName>
    <definedName name="BExXRA6N6XCLQM6XDV724ZIH6G93" localSheetId="9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7" hidden="1">#REF!</definedName>
    <definedName name="BExXRABZ1CNKCG6K1MR6OUFHF7J9" localSheetId="5" hidden="1">#REF!</definedName>
    <definedName name="BExXRABZ1CNKCG6K1MR6OUFHF7J9" localSheetId="10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4" hidden="1">#REF!</definedName>
    <definedName name="BExXRABZ1CNKCG6K1MR6OUFHF7J9" localSheetId="9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7" hidden="1">#REF!</definedName>
    <definedName name="BExXRBOFETC0OTJ6WY3VPMFH03VB" localSheetId="5" hidden="1">#REF!</definedName>
    <definedName name="BExXRBOFETC0OTJ6WY3VPMFH03VB" localSheetId="10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4" hidden="1">#REF!</definedName>
    <definedName name="BExXRBOFETC0OTJ6WY3VPMFH03VB" localSheetId="9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7" hidden="1">#REF!</definedName>
    <definedName name="BExXRD13K1S9Y3JGR7CXSONT7RJZ" localSheetId="5" hidden="1">#REF!</definedName>
    <definedName name="BExXRD13K1S9Y3JGR7CXSONT7RJZ" localSheetId="10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4" hidden="1">#REF!</definedName>
    <definedName name="BExXRD13K1S9Y3JGR7CXSONT7RJZ" localSheetId="9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7" hidden="1">#REF!</definedName>
    <definedName name="BExXRIFB4QQ87QIGA9AG0NXP577K" localSheetId="5" hidden="1">#REF!</definedName>
    <definedName name="BExXRIFB4QQ87QIGA9AG0NXP577K" localSheetId="10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4" hidden="1">#REF!</definedName>
    <definedName name="BExXRIFB4QQ87QIGA9AG0NXP577K" localSheetId="9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7" hidden="1">#REF!</definedName>
    <definedName name="BExXRIQ2JF2CVTRDQX2D9SPH7FTN" localSheetId="5" hidden="1">#REF!</definedName>
    <definedName name="BExXRIQ2JF2CVTRDQX2D9SPH7FTN" localSheetId="10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4" hidden="1">#REF!</definedName>
    <definedName name="BExXRIQ2JF2CVTRDQX2D9SPH7FTN" localSheetId="9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7" hidden="1">#REF!</definedName>
    <definedName name="BExXRO4A6VUH1F4XV8N1BRJ4896W" localSheetId="5" hidden="1">#REF!</definedName>
    <definedName name="BExXRO4A6VUH1F4XV8N1BRJ4896W" localSheetId="10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4" hidden="1">#REF!</definedName>
    <definedName name="BExXRO4A6VUH1F4XV8N1BRJ4896W" localSheetId="9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7" hidden="1">#REF!</definedName>
    <definedName name="BExXRO9N1SNJZGKD90P4K7FU1J0P" localSheetId="5" hidden="1">#REF!</definedName>
    <definedName name="BExXRO9N1SNJZGKD90P4K7FU1J0P" localSheetId="10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4" hidden="1">#REF!</definedName>
    <definedName name="BExXRO9N1SNJZGKD90P4K7FU1J0P" localSheetId="9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7" hidden="1">#REF!</definedName>
    <definedName name="BExXROF2MWDZ7IFXX27XOJ79Q86E" localSheetId="5" hidden="1">#REF!</definedName>
    <definedName name="BExXROF2MWDZ7IFXX27XOJ79Q86E" localSheetId="10" hidden="1">#REF!</definedName>
    <definedName name="BExXROF2MWDZ7IFXX27XOJ79Q86E" localSheetId="3" hidden="1">#REF!</definedName>
    <definedName name="BExXROF2MWDZ7IFXX27XOJ79Q86E" localSheetId="1" hidden="1">#REF!</definedName>
    <definedName name="BExXROF2MWDZ7IFXX27XOJ79Q86E" localSheetId="4" hidden="1">#REF!</definedName>
    <definedName name="BExXROF2MWDZ7IFXX27XOJ79Q86E" localSheetId="9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7" hidden="1">#REF!</definedName>
    <definedName name="BExXRV5QP3Z0KAQ1EQT9JYT2FV0L" localSheetId="5" hidden="1">#REF!</definedName>
    <definedName name="BExXRV5QP3Z0KAQ1EQT9JYT2FV0L" localSheetId="10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4" hidden="1">#REF!</definedName>
    <definedName name="BExXRV5QP3Z0KAQ1EQT9JYT2FV0L" localSheetId="9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7" hidden="1">#REF!</definedName>
    <definedName name="BExXRZ20LZZCW8LVGDK0XETOTSAI" localSheetId="5" hidden="1">#REF!</definedName>
    <definedName name="BExXRZ20LZZCW8LVGDK0XETOTSAI" localSheetId="10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4" hidden="1">#REF!</definedName>
    <definedName name="BExXRZ20LZZCW8LVGDK0XETOTSAI" localSheetId="9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7" hidden="1">#REF!</definedName>
    <definedName name="BExXS4R1GKUJQX6MHUIUN4S3SCAS" localSheetId="5" hidden="1">#REF!</definedName>
    <definedName name="BExXS4R1GKUJQX6MHUIUN4S3SCAS" localSheetId="10" hidden="1">#REF!</definedName>
    <definedName name="BExXS4R1GKUJQX6MHUIUN4S3SCAS" localSheetId="3" hidden="1">#REF!</definedName>
    <definedName name="BExXS4R1GKUJQX6MHUIUN4S3SCAS" localSheetId="1" hidden="1">#REF!</definedName>
    <definedName name="BExXS4R1GKUJQX6MHUIUN4S3SCAS" localSheetId="4" hidden="1">#REF!</definedName>
    <definedName name="BExXS4R1GKUJQX6MHUIUN4S3SCAS" localSheetId="9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7" hidden="1">#REF!</definedName>
    <definedName name="BExXS63O4OMWMNXXAODZQFSDG33N" localSheetId="5" hidden="1">#REF!</definedName>
    <definedName name="BExXS63O4OMWMNXXAODZQFSDG33N" localSheetId="10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4" hidden="1">#REF!</definedName>
    <definedName name="BExXS63O4OMWMNXXAODZQFSDG33N" localSheetId="9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7" hidden="1">#REF!</definedName>
    <definedName name="BExXSBSP1TOY051HSPEPM0AEIO2M" localSheetId="5" hidden="1">#REF!</definedName>
    <definedName name="BExXSBSP1TOY051HSPEPM0AEIO2M" localSheetId="10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4" hidden="1">#REF!</definedName>
    <definedName name="BExXSBSP1TOY051HSPEPM0AEIO2M" localSheetId="9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7" hidden="1">#REF!</definedName>
    <definedName name="BExXSC8RFK5D68FJD2HI4K66SA6I" localSheetId="5" hidden="1">#REF!</definedName>
    <definedName name="BExXSC8RFK5D68FJD2HI4K66SA6I" localSheetId="10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4" hidden="1">#REF!</definedName>
    <definedName name="BExXSC8RFK5D68FJD2HI4K66SA6I" localSheetId="9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7" hidden="1">#REF!</definedName>
    <definedName name="BExXSCP0AZ5MYCC2UFG2GLBCV1CC" localSheetId="5" hidden="1">#REF!</definedName>
    <definedName name="BExXSCP0AZ5MYCC2UFG2GLBCV1CC" localSheetId="10" hidden="1">#REF!</definedName>
    <definedName name="BExXSCP0AZ5MYCC2UFG2GLBCV1CC" localSheetId="3" hidden="1">#REF!</definedName>
    <definedName name="BExXSCP0AZ5MYCC2UFG2GLBCV1CC" localSheetId="1" hidden="1">#REF!</definedName>
    <definedName name="BExXSCP0AZ5MYCC2UFG2GLBCV1CC" localSheetId="4" hidden="1">#REF!</definedName>
    <definedName name="BExXSCP0AZ5MYCC2UFG2GLBCV1CC" localSheetId="9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7" hidden="1">#REF!</definedName>
    <definedName name="BExXSNHC88W4UMXEOIOOATJAIKZO" localSheetId="5" hidden="1">#REF!</definedName>
    <definedName name="BExXSNHC88W4UMXEOIOOATJAIKZO" localSheetId="10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4" hidden="1">#REF!</definedName>
    <definedName name="BExXSNHC88W4UMXEOIOOATJAIKZO" localSheetId="9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7" hidden="1">#REF!</definedName>
    <definedName name="BExXSTBS08WIA9TLALV3UQ2Z3MRG" localSheetId="5" hidden="1">#REF!</definedName>
    <definedName name="BExXSTBS08WIA9TLALV3UQ2Z3MRG" localSheetId="10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4" hidden="1">#REF!</definedName>
    <definedName name="BExXSTBS08WIA9TLALV3UQ2Z3MRG" localSheetId="9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7" hidden="1">#REF!</definedName>
    <definedName name="BExXSVQ2WOJJ73YEO8Q2FK60V4G8" localSheetId="5" hidden="1">#REF!</definedName>
    <definedName name="BExXSVQ2WOJJ73YEO8Q2FK60V4G8" localSheetId="10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4" hidden="1">#REF!</definedName>
    <definedName name="BExXSVQ2WOJJ73YEO8Q2FK60V4G8" localSheetId="9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7" hidden="1">#REF!</definedName>
    <definedName name="BExXTER5A2EQ14KN6J0MVATIHVKN" localSheetId="5" hidden="1">#REF!</definedName>
    <definedName name="BExXTER5A2EQ14KN6J0MVATIHVKN" localSheetId="10" hidden="1">#REF!</definedName>
    <definedName name="BExXTER5A2EQ14KN6J0MVATIHVKN" localSheetId="3" hidden="1">#REF!</definedName>
    <definedName name="BExXTER5A2EQ14KN6J0MVATIHVKN" localSheetId="1" hidden="1">#REF!</definedName>
    <definedName name="BExXTER5A2EQ14KN6J0MVATIHVKN" localSheetId="4" hidden="1">#REF!</definedName>
    <definedName name="BExXTER5A2EQ14KN6J0MVATIHVKN" localSheetId="9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7" hidden="1">#REF!</definedName>
    <definedName name="BExXTHLRNL82GN7KZY3TOLO508N7" localSheetId="5" hidden="1">#REF!</definedName>
    <definedName name="BExXTHLRNL82GN7KZY3TOLO508N7" localSheetId="10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4" hidden="1">#REF!</definedName>
    <definedName name="BExXTHLRNL82GN7KZY3TOLO508N7" localSheetId="9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7" hidden="1">#REF!</definedName>
    <definedName name="BExXTL72MKEQSQH9L2OTFLU8DM2B" localSheetId="5" hidden="1">#REF!</definedName>
    <definedName name="BExXTL72MKEQSQH9L2OTFLU8DM2B" localSheetId="10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4" hidden="1">#REF!</definedName>
    <definedName name="BExXTL72MKEQSQH9L2OTFLU8DM2B" localSheetId="9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7" hidden="1">#REF!</definedName>
    <definedName name="BExXTM3M4RTCRSX7VGAXGQNPP668" localSheetId="5" hidden="1">#REF!</definedName>
    <definedName name="BExXTM3M4RTCRSX7VGAXGQNPP668" localSheetId="10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4" hidden="1">#REF!</definedName>
    <definedName name="BExXTM3M4RTCRSX7VGAXGQNPP668" localSheetId="9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7" hidden="1">#REF!</definedName>
    <definedName name="BExXTOCF78J7WY6FOVBRY1N2RBBR" localSheetId="5" hidden="1">#REF!</definedName>
    <definedName name="BExXTOCF78J7WY6FOVBRY1N2RBBR" localSheetId="10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4" hidden="1">#REF!</definedName>
    <definedName name="BExXTOCF78J7WY6FOVBRY1N2RBBR" localSheetId="9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7" hidden="1">#REF!</definedName>
    <definedName name="BExXTP3GYO6Z9RTKKT10XA0UTV3T" localSheetId="5" hidden="1">#REF!</definedName>
    <definedName name="BExXTP3GYO6Z9RTKKT10XA0UTV3T" localSheetId="10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4" hidden="1">#REF!</definedName>
    <definedName name="BExXTP3GYO6Z9RTKKT10XA0UTV3T" localSheetId="9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7" hidden="1">#REF!</definedName>
    <definedName name="BExXTRN4AFX9QW6YC4HNGBBD5R08" localSheetId="5" hidden="1">#REF!</definedName>
    <definedName name="BExXTRN4AFX9QW6YC4HNGBBD5R08" localSheetId="10" hidden="1">#REF!</definedName>
    <definedName name="BExXTRN4AFX9QW6YC4HNGBBD5R08" localSheetId="3" hidden="1">#REF!</definedName>
    <definedName name="BExXTRN4AFX9QW6YC4HNGBBD5R08" localSheetId="1" hidden="1">#REF!</definedName>
    <definedName name="BExXTRN4AFX9QW6YC4HNGBBD5R08" localSheetId="4" hidden="1">#REF!</definedName>
    <definedName name="BExXTRN4AFX9QW6YC4HNGBBD5R08" localSheetId="9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7" hidden="1">#REF!</definedName>
    <definedName name="BExXTV8M7YIG5C64O046DN613ZRO" localSheetId="5" hidden="1">#REF!</definedName>
    <definedName name="BExXTV8M7YIG5C64O046DN613ZRO" localSheetId="10" hidden="1">#REF!</definedName>
    <definedName name="BExXTV8M7YIG5C64O046DN613ZRO" localSheetId="3" hidden="1">#REF!</definedName>
    <definedName name="BExXTV8M7YIG5C64O046DN613ZRO" localSheetId="1" hidden="1">#REF!</definedName>
    <definedName name="BExXTV8M7YIG5C64O046DN613ZRO" localSheetId="4" hidden="1">#REF!</definedName>
    <definedName name="BExXTV8M7YIG5C64O046DN613ZRO" localSheetId="9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7" hidden="1">#REF!</definedName>
    <definedName name="BExXTVDXQ7ZX3THNLFJXFAONW0AI" localSheetId="5" hidden="1">#REF!</definedName>
    <definedName name="BExXTVDXQ7ZX3THNLFJXFAONW0AI" localSheetId="10" hidden="1">#REF!</definedName>
    <definedName name="BExXTVDXQ7ZX3THNLFJXFAONW0AI" localSheetId="3" hidden="1">#REF!</definedName>
    <definedName name="BExXTVDXQ7ZX3THNLFJXFAONW0AI" localSheetId="1" hidden="1">#REF!</definedName>
    <definedName name="BExXTVDXQ7ZX3THNLFJXFAONW0AI" localSheetId="4" hidden="1">#REF!</definedName>
    <definedName name="BExXTVDXQ7ZX3THNLFJXFAONW0AI" localSheetId="9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7" hidden="1">#REF!</definedName>
    <definedName name="BExXTZKZ4CG92ZQLIRKEXXH9BFIR" localSheetId="5" hidden="1">#REF!</definedName>
    <definedName name="BExXTZKZ4CG92ZQLIRKEXXH9BFIR" localSheetId="10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4" hidden="1">#REF!</definedName>
    <definedName name="BExXTZKZ4CG92ZQLIRKEXXH9BFIR" localSheetId="9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7" hidden="1">#REF!</definedName>
    <definedName name="BExXU4J2BM2964GD5UZHM752Q4NS" localSheetId="5" hidden="1">#REF!</definedName>
    <definedName name="BExXU4J2BM2964GD5UZHM752Q4NS" localSheetId="10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4" hidden="1">#REF!</definedName>
    <definedName name="BExXU4J2BM2964GD5UZHM752Q4NS" localSheetId="9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7" hidden="1">#REF!</definedName>
    <definedName name="BExXU6XDTT7RM93KILIDEYPA9XKF" localSheetId="5" hidden="1">#REF!</definedName>
    <definedName name="BExXU6XDTT7RM93KILIDEYPA9XKF" localSheetId="10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4" hidden="1">#REF!</definedName>
    <definedName name="BExXU6XDTT7RM93KILIDEYPA9XKF" localSheetId="9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7" hidden="1">#REF!</definedName>
    <definedName name="BExXU8VLZA7WLPZ3RAQZGNERUD26" localSheetId="5" hidden="1">#REF!</definedName>
    <definedName name="BExXU8VLZA7WLPZ3RAQZGNERUD26" localSheetId="10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4" hidden="1">#REF!</definedName>
    <definedName name="BExXU8VLZA7WLPZ3RAQZGNERUD26" localSheetId="9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7" hidden="1">#REF!</definedName>
    <definedName name="BExXUB9RSLSCNN5ETLXY72DAPZZM" localSheetId="5" hidden="1">#REF!</definedName>
    <definedName name="BExXUB9RSLSCNN5ETLXY72DAPZZM" localSheetId="10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4" hidden="1">#REF!</definedName>
    <definedName name="BExXUB9RSLSCNN5ETLXY72DAPZZM" localSheetId="9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7" hidden="1">#REF!</definedName>
    <definedName name="BExXUFRM82XQIN2T8KGLDQL1IBQW" localSheetId="5" hidden="1">#REF!</definedName>
    <definedName name="BExXUFRM82XQIN2T8KGLDQL1IBQW" localSheetId="10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4" hidden="1">#REF!</definedName>
    <definedName name="BExXUFRM82XQIN2T8KGLDQL1IBQW" localSheetId="9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7" hidden="1">#REF!</definedName>
    <definedName name="BExXUQEQBF6FI240ZGIF9YXZSRAU" localSheetId="5" hidden="1">#REF!</definedName>
    <definedName name="BExXUQEQBF6FI240ZGIF9YXZSRAU" localSheetId="10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4" hidden="1">#REF!</definedName>
    <definedName name="BExXUQEQBF6FI240ZGIF9YXZSRAU" localSheetId="9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7" hidden="1">#REF!</definedName>
    <definedName name="BExXUX02UQ8LJPBZ4YBORILFR0W0" localSheetId="5" hidden="1">#REF!</definedName>
    <definedName name="BExXUX02UQ8LJPBZ4YBORILFR0W0" localSheetId="10" hidden="1">#REF!</definedName>
    <definedName name="BExXUX02UQ8LJPBZ4YBORILFR0W0" localSheetId="3" hidden="1">#REF!</definedName>
    <definedName name="BExXUX02UQ8LJPBZ4YBORILFR0W0" localSheetId="1" hidden="1">#REF!</definedName>
    <definedName name="BExXUX02UQ8LJPBZ4YBORILFR0W0" localSheetId="4" hidden="1">#REF!</definedName>
    <definedName name="BExXUX02UQ8LJPBZ4YBORILFR0W0" localSheetId="9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7" hidden="1">#REF!</definedName>
    <definedName name="BExXUYND6EJO7CJ5KRICV4O1JNWK" localSheetId="5" hidden="1">#REF!</definedName>
    <definedName name="BExXUYND6EJO7CJ5KRICV4O1JNWK" localSheetId="10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4" hidden="1">#REF!</definedName>
    <definedName name="BExXUYND6EJO7CJ5KRICV4O1JNWK" localSheetId="9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7" hidden="1">#REF!</definedName>
    <definedName name="BExXV6FWG4H3S2QEUJZYIXILNGJ7" localSheetId="5" hidden="1">#REF!</definedName>
    <definedName name="BExXV6FWG4H3S2QEUJZYIXILNGJ7" localSheetId="10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4" hidden="1">#REF!</definedName>
    <definedName name="BExXV6FWG4H3S2QEUJZYIXILNGJ7" localSheetId="9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7" hidden="1">#REF!</definedName>
    <definedName name="BExXVK87BMMO6LHKV0CFDNIQVIBS" localSheetId="5" hidden="1">#REF!</definedName>
    <definedName name="BExXVK87BMMO6LHKV0CFDNIQVIBS" localSheetId="10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4" hidden="1">#REF!</definedName>
    <definedName name="BExXVK87BMMO6LHKV0CFDNIQVIBS" localSheetId="9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7" hidden="1">#REF!</definedName>
    <definedName name="BExXVKZ9WXPGL6IVY6T61IDD771I" localSheetId="5" hidden="1">#REF!</definedName>
    <definedName name="BExXVKZ9WXPGL6IVY6T61IDD771I" localSheetId="10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4" hidden="1">#REF!</definedName>
    <definedName name="BExXVKZ9WXPGL6IVY6T61IDD771I" localSheetId="9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7" hidden="1">#REF!</definedName>
    <definedName name="BExXVLA319WCSEOVHB05KDUSU054" localSheetId="5" hidden="1">#REF!</definedName>
    <definedName name="BExXVLA319WCSEOVHB05KDUSU054" localSheetId="10" hidden="1">#REF!</definedName>
    <definedName name="BExXVLA319WCSEOVHB05KDUSU054" localSheetId="3" hidden="1">#REF!</definedName>
    <definedName name="BExXVLA319WCSEOVHB05KDUSU054" localSheetId="1" hidden="1">#REF!</definedName>
    <definedName name="BExXVLA319WCSEOVHB05KDUSU054" localSheetId="4" hidden="1">#REF!</definedName>
    <definedName name="BExXVLA319WCSEOVHB05KDUSU054" localSheetId="9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7" hidden="1">#REF!</definedName>
    <definedName name="BExXVTTG5YRCSTI0UL141BKR36SU" localSheetId="5" hidden="1">#REF!</definedName>
    <definedName name="BExXVTTG5YRCSTI0UL141BKR36SU" localSheetId="10" hidden="1">#REF!</definedName>
    <definedName name="BExXVTTG5YRCSTI0UL141BKR36SU" localSheetId="3" hidden="1">#REF!</definedName>
    <definedName name="BExXVTTG5YRCSTI0UL141BKR36SU" localSheetId="1" hidden="1">#REF!</definedName>
    <definedName name="BExXVTTG5YRCSTI0UL141BKR36SU" localSheetId="4" hidden="1">#REF!</definedName>
    <definedName name="BExXVTTG5YRCSTI0UL141BKR36SU" localSheetId="9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7" hidden="1">#REF!</definedName>
    <definedName name="BExXVYWX74VKI8BDDSX9U85460MB" localSheetId="5" hidden="1">#REF!</definedName>
    <definedName name="BExXVYWX74VKI8BDDSX9U85460MB" localSheetId="10" hidden="1">#REF!</definedName>
    <definedName name="BExXVYWX74VKI8BDDSX9U85460MB" localSheetId="3" hidden="1">#REF!</definedName>
    <definedName name="BExXVYWX74VKI8BDDSX9U85460MB" localSheetId="1" hidden="1">#REF!</definedName>
    <definedName name="BExXVYWX74VKI8BDDSX9U85460MB" localSheetId="4" hidden="1">#REF!</definedName>
    <definedName name="BExXVYWX74VKI8BDDSX9U85460MB" localSheetId="9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7" hidden="1">#REF!</definedName>
    <definedName name="BExXW27MMXHXUXX78SDTBE1JYTHT" localSheetId="5" hidden="1">#REF!</definedName>
    <definedName name="BExXW27MMXHXUXX78SDTBE1JYTHT" localSheetId="10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4" hidden="1">#REF!</definedName>
    <definedName name="BExXW27MMXHXUXX78SDTBE1JYTHT" localSheetId="9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7" hidden="1">#REF!</definedName>
    <definedName name="BExXW2YIM2MYBSHRIX0RP9D4PRMN" localSheetId="5" hidden="1">#REF!</definedName>
    <definedName name="BExXW2YIM2MYBSHRIX0RP9D4PRMN" localSheetId="10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4" hidden="1">#REF!</definedName>
    <definedName name="BExXW2YIM2MYBSHRIX0RP9D4PRMN" localSheetId="9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7" hidden="1">#REF!</definedName>
    <definedName name="BExXWBNE4KTFSXKVSRF6WX039WPB" localSheetId="5" hidden="1">#REF!</definedName>
    <definedName name="BExXWBNE4KTFSXKVSRF6WX039WPB" localSheetId="10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4" hidden="1">#REF!</definedName>
    <definedName name="BExXWBNE4KTFSXKVSRF6WX039WPB" localSheetId="9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7" hidden="1">#REF!</definedName>
    <definedName name="BExXWFP5AYE7EHYTJWBZSQ8PQ0YX" localSheetId="5" hidden="1">#REF!</definedName>
    <definedName name="BExXWFP5AYE7EHYTJWBZSQ8PQ0YX" localSheetId="10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4" hidden="1">#REF!</definedName>
    <definedName name="BExXWFP5AYE7EHYTJWBZSQ8PQ0YX" localSheetId="9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7" hidden="1">#REF!</definedName>
    <definedName name="BExXWIUCR0LXM58OVKZT2APLVTIA" localSheetId="5" hidden="1">#REF!</definedName>
    <definedName name="BExXWIUCR0LXM58OVKZT2APLVTIA" localSheetId="10" hidden="1">#REF!</definedName>
    <definedName name="BExXWIUCR0LXM58OVKZT2APLVTIA" localSheetId="3" hidden="1">#REF!</definedName>
    <definedName name="BExXWIUCR0LXM58OVKZT2APLVTIA" localSheetId="1" hidden="1">#REF!</definedName>
    <definedName name="BExXWIUCR0LXM58OVKZT2APLVTIA" localSheetId="4" hidden="1">#REF!</definedName>
    <definedName name="BExXWIUCR0LXM58OVKZT2APLVTIA" localSheetId="9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7" hidden="1">#REF!</definedName>
    <definedName name="BExXWTXJEA32DLC6QKN10QB955JT" localSheetId="5" hidden="1">#REF!</definedName>
    <definedName name="BExXWTXJEA32DLC6QKN10QB955JT" localSheetId="10" hidden="1">#REF!</definedName>
    <definedName name="BExXWTXJEA32DLC6QKN10QB955JT" localSheetId="3" hidden="1">#REF!</definedName>
    <definedName name="BExXWTXJEA32DLC6QKN10QB955JT" localSheetId="1" hidden="1">#REF!</definedName>
    <definedName name="BExXWTXJEA32DLC6QKN10QB955JT" localSheetId="4" hidden="1">#REF!</definedName>
    <definedName name="BExXWTXJEA32DLC6QKN10QB955JT" localSheetId="9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7" hidden="1">#REF!</definedName>
    <definedName name="BExXWVFIBQT8OY1O41FRFPFGXQHK" localSheetId="5" hidden="1">#REF!</definedName>
    <definedName name="BExXWVFIBQT8OY1O41FRFPFGXQHK" localSheetId="10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4" hidden="1">#REF!</definedName>
    <definedName name="BExXWVFIBQT8OY1O41FRFPFGXQHK" localSheetId="9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7" hidden="1">#REF!</definedName>
    <definedName name="BExXWWXHBZHA9J3N8K47F84X0M0L" localSheetId="5" hidden="1">#REF!</definedName>
    <definedName name="BExXWWXHBZHA9J3N8K47F84X0M0L" localSheetId="10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4" hidden="1">#REF!</definedName>
    <definedName name="BExXWWXHBZHA9J3N8K47F84X0M0L" localSheetId="9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7" hidden="1">#REF!</definedName>
    <definedName name="BExXXBM521DL8R4ZX7NZ3DBCUOR5" localSheetId="5" hidden="1">#REF!</definedName>
    <definedName name="BExXXBM521DL8R4ZX7NZ3DBCUOR5" localSheetId="10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4" hidden="1">#REF!</definedName>
    <definedName name="BExXXBM521DL8R4ZX7NZ3DBCUOR5" localSheetId="9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7" hidden="1">#REF!</definedName>
    <definedName name="BExXXC7OZI33XZ03NRMEP7VRLQK4" localSheetId="5" hidden="1">#REF!</definedName>
    <definedName name="BExXXC7OZI33XZ03NRMEP7VRLQK4" localSheetId="10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4" hidden="1">#REF!</definedName>
    <definedName name="BExXXC7OZI33XZ03NRMEP7VRLQK4" localSheetId="9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7" hidden="1">#REF!</definedName>
    <definedName name="BExXXH5N3NKBQ7BCJPJTBF8CYM2Q" localSheetId="5" hidden="1">#REF!</definedName>
    <definedName name="BExXXH5N3NKBQ7BCJPJTBF8CYM2Q" localSheetId="10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4" hidden="1">#REF!</definedName>
    <definedName name="BExXXH5N3NKBQ7BCJPJTBF8CYM2Q" localSheetId="9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7" hidden="1">#REF!</definedName>
    <definedName name="BExXXI7HHXLBLUEW7EQ73TALJF48" localSheetId="5" hidden="1">#REF!</definedName>
    <definedName name="BExXXI7HHXLBLUEW7EQ73TALJF48" localSheetId="10" hidden="1">#REF!</definedName>
    <definedName name="BExXXI7HHXLBLUEW7EQ73TALJF48" localSheetId="3" hidden="1">#REF!</definedName>
    <definedName name="BExXXI7HHXLBLUEW7EQ73TALJF48" localSheetId="1" hidden="1">#REF!</definedName>
    <definedName name="BExXXI7HHXLBLUEW7EQ73TALJF48" localSheetId="4" hidden="1">#REF!</definedName>
    <definedName name="BExXXI7HHXLBLUEW7EQ73TALJF48" localSheetId="9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7" hidden="1">#REF!</definedName>
    <definedName name="BExXXKWLM4D541BH6O8GOJMHFHMW" localSheetId="5" hidden="1">#REF!</definedName>
    <definedName name="BExXXKWLM4D541BH6O8GOJMHFHMW" localSheetId="10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4" hidden="1">#REF!</definedName>
    <definedName name="BExXXKWLM4D541BH6O8GOJMHFHMW" localSheetId="9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7" hidden="1">#REF!</definedName>
    <definedName name="BExXXNR17I6P4FQZPQF2ZXDFYB6C" localSheetId="5" hidden="1">#REF!</definedName>
    <definedName name="BExXXNR17I6P4FQZPQF2ZXDFYB6C" localSheetId="10" hidden="1">#REF!</definedName>
    <definedName name="BExXXNR17I6P4FQZPQF2ZXDFYB6C" localSheetId="3" hidden="1">#REF!</definedName>
    <definedName name="BExXXNR17I6P4FQZPQF2ZXDFYB6C" localSheetId="1" hidden="1">#REF!</definedName>
    <definedName name="BExXXNR17I6P4FQZPQF2ZXDFYB6C" localSheetId="4" hidden="1">#REF!</definedName>
    <definedName name="BExXXNR17I6P4FQZPQF2ZXDFYB6C" localSheetId="9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7" hidden="1">#REF!</definedName>
    <definedName name="BExXXPPA1Q87XPI97X0OXCPBPDON" localSheetId="5" hidden="1">#REF!</definedName>
    <definedName name="BExXXPPA1Q87XPI97X0OXCPBPDON" localSheetId="10" hidden="1">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4" hidden="1">#REF!</definedName>
    <definedName name="BExXXPPA1Q87XPI97X0OXCPBPDON" localSheetId="9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7" hidden="1">#REF!</definedName>
    <definedName name="BExXXVUDA98IZTQ6MANKU4MTTDVR" localSheetId="5" hidden="1">#REF!</definedName>
    <definedName name="BExXXVUDA98IZTQ6MANKU4MTTDVR" localSheetId="10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4" hidden="1">#REF!</definedName>
    <definedName name="BExXXVUDA98IZTQ6MANKU4MTTDVR" localSheetId="9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7" hidden="1">#REF!</definedName>
    <definedName name="BExXXZQNZY6IZI45DJXJK0MQZWA7" localSheetId="5" hidden="1">#REF!</definedName>
    <definedName name="BExXXZQNZY6IZI45DJXJK0MQZWA7" localSheetId="10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4" hidden="1">#REF!</definedName>
    <definedName name="BExXXZQNZY6IZI45DJXJK0MQZWA7" localSheetId="9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7" hidden="1">#REF!</definedName>
    <definedName name="BExXY5QFG6QP94SFT3935OBM8Y4K" localSheetId="5" hidden="1">#REF!</definedName>
    <definedName name="BExXY5QFG6QP94SFT3935OBM8Y4K" localSheetId="10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4" hidden="1">#REF!</definedName>
    <definedName name="BExXY5QFG6QP94SFT3935OBM8Y4K" localSheetId="9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7" hidden="1">#REF!</definedName>
    <definedName name="BExXY7TYEBFXRYUYIFHTN65RJ8EW" localSheetId="5" hidden="1">#REF!</definedName>
    <definedName name="BExXY7TYEBFXRYUYIFHTN65RJ8EW" localSheetId="10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4" hidden="1">#REF!</definedName>
    <definedName name="BExXY7TYEBFXRYUYIFHTN65RJ8EW" localSheetId="9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7" hidden="1">#REF!</definedName>
    <definedName name="BExXYLBHANUXC5FCTDDTGOVD3GQS" localSheetId="5" hidden="1">#REF!</definedName>
    <definedName name="BExXYLBHANUXC5FCTDDTGOVD3GQS" localSheetId="10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4" hidden="1">#REF!</definedName>
    <definedName name="BExXYLBHANUXC5FCTDDTGOVD3GQS" localSheetId="9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7" hidden="1">#REF!</definedName>
    <definedName name="BExXYMNYAYH3WA2ZCFAYKZID9ZCI" localSheetId="5" hidden="1">#REF!</definedName>
    <definedName name="BExXYMNYAYH3WA2ZCFAYKZID9ZCI" localSheetId="10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4" hidden="1">#REF!</definedName>
    <definedName name="BExXYMNYAYH3WA2ZCFAYKZID9ZCI" localSheetId="9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7" hidden="1">#REF!</definedName>
    <definedName name="BExXYYT12SVN2VDMLVNV4P3ISD8T" localSheetId="5" hidden="1">#REF!</definedName>
    <definedName name="BExXYYT12SVN2VDMLVNV4P3ISD8T" localSheetId="10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4" hidden="1">#REF!</definedName>
    <definedName name="BExXYYT12SVN2VDMLVNV4P3ISD8T" localSheetId="9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7" hidden="1">#REF!</definedName>
    <definedName name="BExXYZ3SPSRCWM4YHTPZDCOLZPHR" localSheetId="5" hidden="1">#REF!</definedName>
    <definedName name="BExXYZ3SPSRCWM4YHTPZDCOLZPHR" localSheetId="10" hidden="1">#REF!</definedName>
    <definedName name="BExXYZ3SPSRCWM4YHTPZDCOLZPHR" localSheetId="3" hidden="1">#REF!</definedName>
    <definedName name="BExXYZ3SPSRCWM4YHTPZDCOLZPHR" localSheetId="1" hidden="1">#REF!</definedName>
    <definedName name="BExXYZ3SPSRCWM4YHTPZDCOLZPHR" localSheetId="4" hidden="1">#REF!</definedName>
    <definedName name="BExXYZ3SPSRCWM4YHTPZDCOLZPHR" localSheetId="9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7" hidden="1">#REF!</definedName>
    <definedName name="BExXZFVV4YB42AZ3H1I40YG3JAPU" localSheetId="5" hidden="1">#REF!</definedName>
    <definedName name="BExXZFVV4YB42AZ3H1I40YG3JAPU" localSheetId="10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4" hidden="1">#REF!</definedName>
    <definedName name="BExXZFVV4YB42AZ3H1I40YG3JAPU" localSheetId="9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7" hidden="1">#REF!</definedName>
    <definedName name="BExXZG1CQE1M9TDJ99253H6JVGIH" localSheetId="5" hidden="1">#REF!</definedName>
    <definedName name="BExXZG1CQE1M9TDJ99253H6JVGIH" localSheetId="10" hidden="1">#REF!</definedName>
    <definedName name="BExXZG1CQE1M9TDJ99253H6JVGIH" localSheetId="3" hidden="1">#REF!</definedName>
    <definedName name="BExXZG1CQE1M9TDJ99253H6JVGIH" localSheetId="1" hidden="1">#REF!</definedName>
    <definedName name="BExXZG1CQE1M9TDJ99253H6JVGIH" localSheetId="4" hidden="1">#REF!</definedName>
    <definedName name="BExXZG1CQE1M9TDJ99253H6JVGIH" localSheetId="9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7" hidden="1">#REF!</definedName>
    <definedName name="BExXZHJ9T2JELF12CHHGD54J1B0C" localSheetId="5" hidden="1">#REF!</definedName>
    <definedName name="BExXZHJ9T2JELF12CHHGD54J1B0C" localSheetId="10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4" hidden="1">#REF!</definedName>
    <definedName name="BExXZHJ9T2JELF12CHHGD54J1B0C" localSheetId="9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7" hidden="1">#REF!</definedName>
    <definedName name="BExXZNJ2X1TK2LRK5ZY3MX49H5T7" localSheetId="5" hidden="1">#REF!</definedName>
    <definedName name="BExXZNJ2X1TK2LRK5ZY3MX49H5T7" localSheetId="10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4" hidden="1">#REF!</definedName>
    <definedName name="BExXZNJ2X1TK2LRK5ZY3MX49H5T7" localSheetId="9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7" hidden="1">#REF!</definedName>
    <definedName name="BExXZOVPCEP495TQSON6PSRQ8XCY" localSheetId="5" hidden="1">#REF!</definedName>
    <definedName name="BExXZOVPCEP495TQSON6PSRQ8XCY" localSheetId="10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4" hidden="1">#REF!</definedName>
    <definedName name="BExXZOVPCEP495TQSON6PSRQ8XCY" localSheetId="9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7" hidden="1">#REF!</definedName>
    <definedName name="BExXZXKH7NBARQQAZM69Z57IH1MM" localSheetId="5" hidden="1">#REF!</definedName>
    <definedName name="BExXZXKH7NBARQQAZM69Z57IH1MM" localSheetId="10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4" hidden="1">#REF!</definedName>
    <definedName name="BExXZXKH7NBARQQAZM69Z57IH1MM" localSheetId="9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7" hidden="1">#REF!</definedName>
    <definedName name="BExY07WSDH5QEVM7BJXJK2ZRAI1O" localSheetId="5" hidden="1">#REF!</definedName>
    <definedName name="BExY07WSDH5QEVM7BJXJK2ZRAI1O" localSheetId="10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4" hidden="1">#REF!</definedName>
    <definedName name="BExY07WSDH5QEVM7BJXJK2ZRAI1O" localSheetId="9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7" hidden="1">#REF!</definedName>
    <definedName name="BExY09PJJWYWGWWLX3YT8EVK0YV4" localSheetId="5" hidden="1">#REF!</definedName>
    <definedName name="BExY09PJJWYWGWWLX3YT8EVK0YV4" localSheetId="10" hidden="1">#REF!</definedName>
    <definedName name="BExY09PJJWYWGWWLX3YT8EVK0YV4" localSheetId="3" hidden="1">#REF!</definedName>
    <definedName name="BExY09PJJWYWGWWLX3YT8EVK0YV4" localSheetId="1" hidden="1">#REF!</definedName>
    <definedName name="BExY09PJJWYWGWWLX3YT8EVK0YV4" localSheetId="4" hidden="1">#REF!</definedName>
    <definedName name="BExY09PJJWYWGWWLX3YT8EVK0YV4" localSheetId="9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7" hidden="1">#REF!</definedName>
    <definedName name="BExY0C3UBVC4M59JIRXVQ8OWAJC1" localSheetId="5" hidden="1">#REF!</definedName>
    <definedName name="BExY0C3UBVC4M59JIRXVQ8OWAJC1" localSheetId="10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4" hidden="1">#REF!</definedName>
    <definedName name="BExY0C3UBVC4M59JIRXVQ8OWAJC1" localSheetId="9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7" hidden="1">#REF!</definedName>
    <definedName name="BExY0ENH6ZXHW155XIGS0F46T43M" localSheetId="5" hidden="1">#REF!</definedName>
    <definedName name="BExY0ENH6ZXHW155XIGS0F46T43M" localSheetId="10" hidden="1">#REF!</definedName>
    <definedName name="BExY0ENH6ZXHW155XIGS0F46T43M" localSheetId="3" hidden="1">#REF!</definedName>
    <definedName name="BExY0ENH6ZXHW155XIGS0F46T43M" localSheetId="1" hidden="1">#REF!</definedName>
    <definedName name="BExY0ENH6ZXHW155XIGS0F46T43M" localSheetId="4" hidden="1">#REF!</definedName>
    <definedName name="BExY0ENH6ZXHW155XIGS0F46T43M" localSheetId="9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7" hidden="1">#REF!</definedName>
    <definedName name="BExY0IEEUB9SRGD9I14IDCPO5GV4" localSheetId="5" hidden="1">#REF!</definedName>
    <definedName name="BExY0IEEUB9SRGD9I14IDCPO5GV4" localSheetId="10" hidden="1">#REF!</definedName>
    <definedName name="BExY0IEEUB9SRGD9I14IDCPO5GV4" localSheetId="3" hidden="1">#REF!</definedName>
    <definedName name="BExY0IEEUB9SRGD9I14IDCPO5GV4" localSheetId="1" hidden="1">#REF!</definedName>
    <definedName name="BExY0IEEUB9SRGD9I14IDCPO5GV4" localSheetId="4" hidden="1">#REF!</definedName>
    <definedName name="BExY0IEEUB9SRGD9I14IDCPO5GV4" localSheetId="9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7" hidden="1">#REF!</definedName>
    <definedName name="BExY0LEAAM7MUGBRLXD6KXBOHZ6S" localSheetId="5" hidden="1">#REF!</definedName>
    <definedName name="BExY0LEAAM7MUGBRLXD6KXBOHZ6S" localSheetId="10" hidden="1">#REF!</definedName>
    <definedName name="BExY0LEAAM7MUGBRLXD6KXBOHZ6S" localSheetId="3" hidden="1">#REF!</definedName>
    <definedName name="BExY0LEAAM7MUGBRLXD6KXBOHZ6S" localSheetId="1" hidden="1">#REF!</definedName>
    <definedName name="BExY0LEAAM7MUGBRLXD6KXBOHZ6S" localSheetId="4" hidden="1">#REF!</definedName>
    <definedName name="BExY0LEAAM7MUGBRLXD6KXBOHZ6S" localSheetId="9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7" hidden="1">#REF!</definedName>
    <definedName name="BExY0OE8GFHMLLTEAFIOQTOPEVPB" localSheetId="5" hidden="1">#REF!</definedName>
    <definedName name="BExY0OE8GFHMLLTEAFIOQTOPEVPB" localSheetId="10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4" hidden="1">#REF!</definedName>
    <definedName name="BExY0OE8GFHMLLTEAFIOQTOPEVPB" localSheetId="9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7" hidden="1">#REF!</definedName>
    <definedName name="BExY0OJHW85S0VKBA8T4HTYPYBOS" localSheetId="5" hidden="1">#REF!</definedName>
    <definedName name="BExY0OJHW85S0VKBA8T4HTYPYBOS" localSheetId="10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4" hidden="1">#REF!</definedName>
    <definedName name="BExY0OJHW85S0VKBA8T4HTYPYBOS" localSheetId="9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7" hidden="1">#REF!</definedName>
    <definedName name="BExY0T1E034D7XAXNC6F7540LLIE" localSheetId="5" hidden="1">#REF!</definedName>
    <definedName name="BExY0T1E034D7XAXNC6F7540LLIE" localSheetId="10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4" hidden="1">#REF!</definedName>
    <definedName name="BExY0T1E034D7XAXNC6F7540LLIE" localSheetId="9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7" hidden="1">#REF!</definedName>
    <definedName name="BExY0XTZLHN49J2JH94BYTKBJLT3" localSheetId="5" hidden="1">#REF!</definedName>
    <definedName name="BExY0XTZLHN49J2JH94BYTKBJLT3" localSheetId="10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4" hidden="1">#REF!</definedName>
    <definedName name="BExY0XTZLHN49J2JH94BYTKBJLT3" localSheetId="9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7" hidden="1">#REF!</definedName>
    <definedName name="BExY11FH9TXHERUYGG8FE50U7H7J" localSheetId="5" hidden="1">#REF!</definedName>
    <definedName name="BExY11FH9TXHERUYGG8FE50U7H7J" localSheetId="10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4" hidden="1">#REF!</definedName>
    <definedName name="BExY11FH9TXHERUYGG8FE50U7H7J" localSheetId="9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7" hidden="1">#REF!</definedName>
    <definedName name="BExY180UKNW5NIAWD6ZUYTFEH8QS" localSheetId="5" hidden="1">#REF!</definedName>
    <definedName name="BExY180UKNW5NIAWD6ZUYTFEH8QS" localSheetId="10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4" hidden="1">#REF!</definedName>
    <definedName name="BExY180UKNW5NIAWD6ZUYTFEH8QS" localSheetId="9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7" hidden="1">#REF!</definedName>
    <definedName name="BExY1DPTV4LSY9MEOUGXF8X052NA" localSheetId="5" hidden="1">#REF!</definedName>
    <definedName name="BExY1DPTV4LSY9MEOUGXF8X052NA" localSheetId="10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4" hidden="1">#REF!</definedName>
    <definedName name="BExY1DPTV4LSY9MEOUGXF8X052NA" localSheetId="9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7" hidden="1">#REF!</definedName>
    <definedName name="BExY1GK9ELBEKDD7O6HR6DUO8YGO" localSheetId="5" hidden="1">#REF!</definedName>
    <definedName name="BExY1GK9ELBEKDD7O6HR6DUO8YGO" localSheetId="10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4" hidden="1">#REF!</definedName>
    <definedName name="BExY1GK9ELBEKDD7O6HR6DUO8YGO" localSheetId="9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7" hidden="1">#REF!</definedName>
    <definedName name="BExY1NWOXXFV9GGZ3PX444LZ8TVX" localSheetId="5" hidden="1">#REF!</definedName>
    <definedName name="BExY1NWOXXFV9GGZ3PX444LZ8TVX" localSheetId="10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4" hidden="1">#REF!</definedName>
    <definedName name="BExY1NWOXXFV9GGZ3PX444LZ8TVX" localSheetId="9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7" hidden="1">#REF!</definedName>
    <definedName name="BExY1UCL0RND63LLSM9X5SFRG117" localSheetId="5" hidden="1">#REF!</definedName>
    <definedName name="BExY1UCL0RND63LLSM9X5SFRG117" localSheetId="10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4" hidden="1">#REF!</definedName>
    <definedName name="BExY1UCL0RND63LLSM9X5SFRG117" localSheetId="9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7" hidden="1">#REF!</definedName>
    <definedName name="BExY1WAT3937L08HLHIRQHMP2A3H" localSheetId="5" hidden="1">#REF!</definedName>
    <definedName name="BExY1WAT3937L08HLHIRQHMP2A3H" localSheetId="10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4" hidden="1">#REF!</definedName>
    <definedName name="BExY1WAT3937L08HLHIRQHMP2A3H" localSheetId="9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7" hidden="1">#REF!</definedName>
    <definedName name="BExY1YEBOSLMID7LURP8QB46AI91" localSheetId="5" hidden="1">#REF!</definedName>
    <definedName name="BExY1YEBOSLMID7LURP8QB46AI91" localSheetId="10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4" hidden="1">#REF!</definedName>
    <definedName name="BExY1YEBOSLMID7LURP8QB46AI91" localSheetId="9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7" hidden="1">#REF!</definedName>
    <definedName name="BExY236UB98PA9PNCHMCSZYCHJBD" localSheetId="5" hidden="1">#REF!</definedName>
    <definedName name="BExY236UB98PA9PNCHMCSZYCHJBD" localSheetId="10" hidden="1">#REF!</definedName>
    <definedName name="BExY236UB98PA9PNCHMCSZYCHJBD" localSheetId="3" hidden="1">#REF!</definedName>
    <definedName name="BExY236UB98PA9PNCHMCSZYCHJBD" localSheetId="1" hidden="1">#REF!</definedName>
    <definedName name="BExY236UB98PA9PNCHMCSZYCHJBD" localSheetId="4" hidden="1">#REF!</definedName>
    <definedName name="BExY236UB98PA9PNCHMCSZYCHJBD" localSheetId="9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7" hidden="1">#REF!</definedName>
    <definedName name="BExY2FS4LFX9OHOTQT7SJ2PXAC25" localSheetId="5" hidden="1">#REF!</definedName>
    <definedName name="BExY2FS4LFX9OHOTQT7SJ2PXAC25" localSheetId="10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4" hidden="1">#REF!</definedName>
    <definedName name="BExY2FS4LFX9OHOTQT7SJ2PXAC25" localSheetId="9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7" hidden="1">#REF!</definedName>
    <definedName name="BExY2GDPCZPVU0IQ6IJIB1YQQRQ6" localSheetId="5" hidden="1">#REF!</definedName>
    <definedName name="BExY2GDPCZPVU0IQ6IJIB1YQQRQ6" localSheetId="10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4" hidden="1">#REF!</definedName>
    <definedName name="BExY2GDPCZPVU0IQ6IJIB1YQQRQ6" localSheetId="9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7" hidden="1">#REF!</definedName>
    <definedName name="BExY2GTSZ3VA9TXLY7KW1LIAKJ61" localSheetId="5" hidden="1">#REF!</definedName>
    <definedName name="BExY2GTSZ3VA9TXLY7KW1LIAKJ61" localSheetId="10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4" hidden="1">#REF!</definedName>
    <definedName name="BExY2GTSZ3VA9TXLY7KW1LIAKJ61" localSheetId="9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7" hidden="1">#REF!</definedName>
    <definedName name="BExY2IXBR1SGYZH08T7QHKEFS8HA" localSheetId="5" hidden="1">#REF!</definedName>
    <definedName name="BExY2IXBR1SGYZH08T7QHKEFS8HA" localSheetId="10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4" hidden="1">#REF!</definedName>
    <definedName name="BExY2IXBR1SGYZH08T7QHKEFS8HA" localSheetId="9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7" hidden="1">#REF!</definedName>
    <definedName name="BExY2Q4B5FUDA5VU4VRUHX327QN0" localSheetId="5" hidden="1">#REF!</definedName>
    <definedName name="BExY2Q4B5FUDA5VU4VRUHX327QN0" localSheetId="10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4" hidden="1">#REF!</definedName>
    <definedName name="BExY2Q4B5FUDA5VU4VRUHX327QN0" localSheetId="9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7" hidden="1">#REF!</definedName>
    <definedName name="BExY2S7TM2NG7A1NFYPWIFAIKUCO" localSheetId="5" hidden="1">#REF!</definedName>
    <definedName name="BExY2S7TM2NG7A1NFYPWIFAIKUCO" localSheetId="10" hidden="1">#REF!</definedName>
    <definedName name="BExY2S7TM2NG7A1NFYPWIFAIKUCO" localSheetId="3" hidden="1">#REF!</definedName>
    <definedName name="BExY2S7TM2NG7A1NFYPWIFAIKUCO" localSheetId="1" hidden="1">#REF!</definedName>
    <definedName name="BExY2S7TM2NG7A1NFYPWIFAIKUCO" localSheetId="4" hidden="1">#REF!</definedName>
    <definedName name="BExY2S7TM2NG7A1NFYPWIFAIKUCO" localSheetId="9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7" hidden="1">#REF!</definedName>
    <definedName name="BExY2Z3ZGRGD12RWANJZ8DFQO776" localSheetId="5" hidden="1">#REF!</definedName>
    <definedName name="BExY2Z3ZGRGD12RWANJZ8DFQO776" localSheetId="10" hidden="1">#REF!</definedName>
    <definedName name="BExY2Z3ZGRGD12RWANJZ8DFQO776" localSheetId="3" hidden="1">#REF!</definedName>
    <definedName name="BExY2Z3ZGRGD12RWANJZ8DFQO776" localSheetId="1" hidden="1">#REF!</definedName>
    <definedName name="BExY2Z3ZGRGD12RWANJZ8DFQO776" localSheetId="4" hidden="1">#REF!</definedName>
    <definedName name="BExY2Z3ZGRGD12RWANJZ8DFQO776" localSheetId="9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7" hidden="1">#REF!</definedName>
    <definedName name="BExY30WPXLJ01P42XKBSUF8KNOOK" localSheetId="5" hidden="1">#REF!</definedName>
    <definedName name="BExY30WPXLJ01P42XKBSUF8KNOOK" localSheetId="10" hidden="1">#REF!</definedName>
    <definedName name="BExY30WPXLJ01P42XKBSUF8KNOOK" localSheetId="3" hidden="1">#REF!</definedName>
    <definedName name="BExY30WPXLJ01P42XKBSUF8KNOOK" localSheetId="1" hidden="1">#REF!</definedName>
    <definedName name="BExY30WPXLJ01P42XKBSUF8KNOOK" localSheetId="4" hidden="1">#REF!</definedName>
    <definedName name="BExY30WPXLJ01P42XKBSUF8KNOOK" localSheetId="9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7" hidden="1">#REF!</definedName>
    <definedName name="BExY3297KIB0C8Z1G99OS1MCEGTO" localSheetId="5" hidden="1">#REF!</definedName>
    <definedName name="BExY3297KIB0C8Z1G99OS1MCEGTO" localSheetId="10" hidden="1">#REF!</definedName>
    <definedName name="BExY3297KIB0C8Z1G99OS1MCEGTO" localSheetId="3" hidden="1">#REF!</definedName>
    <definedName name="BExY3297KIB0C8Z1G99OS1MCEGTO" localSheetId="1" hidden="1">#REF!</definedName>
    <definedName name="BExY3297KIB0C8Z1G99OS1MCEGTO" localSheetId="4" hidden="1">#REF!</definedName>
    <definedName name="BExY3297KIB0C8Z1G99OS1MCEGTO" localSheetId="9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7" hidden="1">#REF!</definedName>
    <definedName name="BExY3HOSK7YI364K15OX70AVR6F1" localSheetId="5" hidden="1">#REF!</definedName>
    <definedName name="BExY3HOSK7YI364K15OX70AVR6F1" localSheetId="1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4" hidden="1">#REF!</definedName>
    <definedName name="BExY3HOSK7YI364K15OX70AVR6F1" localSheetId="9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7" hidden="1">#REF!</definedName>
    <definedName name="BExY3I526B4VA8JBTKXWE3FGVT0D" localSheetId="5" hidden="1">#REF!</definedName>
    <definedName name="BExY3I526B4VA8JBTKXWE3FGVT0D" localSheetId="10" hidden="1">#REF!</definedName>
    <definedName name="BExY3I526B4VA8JBTKXWE3FGVT0D" localSheetId="3" hidden="1">#REF!</definedName>
    <definedName name="BExY3I526B4VA8JBTKXWE3FGVT0D" localSheetId="1" hidden="1">#REF!</definedName>
    <definedName name="BExY3I526B4VA8JBTKXWE3FGVT0D" localSheetId="4" hidden="1">#REF!</definedName>
    <definedName name="BExY3I526B4VA8JBTKXWE3FGVT0D" localSheetId="9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7" hidden="1">#REF!</definedName>
    <definedName name="BExY3I52TZR3GXQ9HDVDNIYLIGEH" localSheetId="5" hidden="1">#REF!</definedName>
    <definedName name="BExY3I52TZR3GXQ9HDVDNIYLIGEH" localSheetId="10" hidden="1">#REF!</definedName>
    <definedName name="BExY3I52TZR3GXQ9HDVDNIYLIGEH" localSheetId="3" hidden="1">#REF!</definedName>
    <definedName name="BExY3I52TZR3GXQ9HDVDNIYLIGEH" localSheetId="1" hidden="1">#REF!</definedName>
    <definedName name="BExY3I52TZR3GXQ9HDVDNIYLIGEH" localSheetId="4" hidden="1">#REF!</definedName>
    <definedName name="BExY3I52TZR3GXQ9HDVDNIYLIGEH" localSheetId="9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7" hidden="1">#REF!</definedName>
    <definedName name="BExY3T89AUR83SOAZZ3OMDEJDQ39" localSheetId="5" hidden="1">#REF!</definedName>
    <definedName name="BExY3T89AUR83SOAZZ3OMDEJDQ39" localSheetId="10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4" hidden="1">#REF!</definedName>
    <definedName name="BExY3T89AUR83SOAZZ3OMDEJDQ39" localSheetId="9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7" hidden="1">#REF!</definedName>
    <definedName name="BExY3WZ7VO2K6TYCHDY754FY24AA" localSheetId="5" hidden="1">#REF!</definedName>
    <definedName name="BExY3WZ7VO2K6TYCHDY754FY24AA" localSheetId="10" hidden="1">#REF!</definedName>
    <definedName name="BExY3WZ7VO2K6TYCHDY754FY24AA" localSheetId="3" hidden="1">#REF!</definedName>
    <definedName name="BExY3WZ7VO2K6TYCHDY754FY24AA" localSheetId="1" hidden="1">#REF!</definedName>
    <definedName name="BExY3WZ7VO2K6TYCHDY754FY24AA" localSheetId="4" hidden="1">#REF!</definedName>
    <definedName name="BExY3WZ7VO2K6TYCHDY754FY24AA" localSheetId="9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7" hidden="1">#REF!</definedName>
    <definedName name="BExY4BIG95HDDO6MY6WBUSWJIOLR" localSheetId="5" hidden="1">#REF!</definedName>
    <definedName name="BExY4BIG95HDDO6MY6WBUSWJIOLR" localSheetId="10" hidden="1">#REF!</definedName>
    <definedName name="BExY4BIG95HDDO6MY6WBUSWJIOLR" localSheetId="3" hidden="1">#REF!</definedName>
    <definedName name="BExY4BIG95HDDO6MY6WBUSWJIOLR" localSheetId="1" hidden="1">#REF!</definedName>
    <definedName name="BExY4BIG95HDDO6MY6WBUSWJIOLR" localSheetId="4" hidden="1">#REF!</definedName>
    <definedName name="BExY4BIG95HDDO6MY6WBUSWJIOLR" localSheetId="9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7" hidden="1">#REF!</definedName>
    <definedName name="BExY4MG771JQ84EMIVB6HQGGHZY7" localSheetId="5" hidden="1">#REF!</definedName>
    <definedName name="BExY4MG771JQ84EMIVB6HQGGHZY7" localSheetId="10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4" hidden="1">#REF!</definedName>
    <definedName name="BExY4MG771JQ84EMIVB6HQGGHZY7" localSheetId="9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7" hidden="1">#REF!</definedName>
    <definedName name="BExY4PWCSFB8P3J3TBQB2MD67263" localSheetId="5" hidden="1">#REF!</definedName>
    <definedName name="BExY4PWCSFB8P3J3TBQB2MD67263" localSheetId="10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4" hidden="1">#REF!</definedName>
    <definedName name="BExY4PWCSFB8P3J3TBQB2MD67263" localSheetId="9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7" hidden="1">#REF!</definedName>
    <definedName name="BExY4RP3BE6KYZDIKQZO4U4DIT33" localSheetId="5" hidden="1">#REF!</definedName>
    <definedName name="BExY4RP3BE6KYZDIKQZO4U4DIT33" localSheetId="10" hidden="1">#REF!</definedName>
    <definedName name="BExY4RP3BE6KYZDIKQZO4U4DIT33" localSheetId="3" hidden="1">#REF!</definedName>
    <definedName name="BExY4RP3BE6KYZDIKQZO4U4DIT33" localSheetId="1" hidden="1">#REF!</definedName>
    <definedName name="BExY4RP3BE6KYZDIKQZO4U4DIT33" localSheetId="4" hidden="1">#REF!</definedName>
    <definedName name="BExY4RP3BE6KYZDIKQZO4U4DIT33" localSheetId="9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7" hidden="1">#REF!</definedName>
    <definedName name="BExY4RZW3KK11JLYBA4DWZ92M6LQ" localSheetId="5" hidden="1">#REF!</definedName>
    <definedName name="BExY4RZW3KK11JLYBA4DWZ92M6LQ" localSheetId="10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4" hidden="1">#REF!</definedName>
    <definedName name="BExY4RZW3KK11JLYBA4DWZ92M6LQ" localSheetId="9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7" hidden="1">#REF!</definedName>
    <definedName name="BExY4XOVTTNVZ577RLIEC7NZQFIX" localSheetId="5" hidden="1">#REF!</definedName>
    <definedName name="BExY4XOVTTNVZ577RLIEC7NZQFIX" localSheetId="10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4" hidden="1">#REF!</definedName>
    <definedName name="BExY4XOVTTNVZ577RLIEC7NZQFIX" localSheetId="9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7" hidden="1">#REF!</definedName>
    <definedName name="BExY50JAF5CG01GTHAUS7I4ZLUDC" localSheetId="5" hidden="1">#REF!</definedName>
    <definedName name="BExY50JAF5CG01GTHAUS7I4ZLUDC" localSheetId="10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4" hidden="1">#REF!</definedName>
    <definedName name="BExY50JAF5CG01GTHAUS7I4ZLUDC" localSheetId="9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7" hidden="1">#REF!</definedName>
    <definedName name="BExY53J7EXFEOFTRNAHLK7IH3ACB" localSheetId="5" hidden="1">#REF!</definedName>
    <definedName name="BExY53J7EXFEOFTRNAHLK7IH3ACB" localSheetId="10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4" hidden="1">#REF!</definedName>
    <definedName name="BExY53J7EXFEOFTRNAHLK7IH3ACB" localSheetId="9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7" hidden="1">#REF!</definedName>
    <definedName name="BExY5515SJTJS3VM80M3YYR0WF37" localSheetId="5" hidden="1">#REF!</definedName>
    <definedName name="BExY5515SJTJS3VM80M3YYR0WF37" localSheetId="10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4" hidden="1">#REF!</definedName>
    <definedName name="BExY5515SJTJS3VM80M3YYR0WF37" localSheetId="9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7" hidden="1">#REF!</definedName>
    <definedName name="BExY5515WE39FQ3EG5QHG67V9C0O" localSheetId="5" hidden="1">#REF!</definedName>
    <definedName name="BExY5515WE39FQ3EG5QHG67V9C0O" localSheetId="10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4" hidden="1">#REF!</definedName>
    <definedName name="BExY5515WE39FQ3EG5QHG67V9C0O" localSheetId="9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7" hidden="1">#REF!</definedName>
    <definedName name="BExY5986WNAD8NFCPXC9TVLBU4FG" localSheetId="5" hidden="1">#REF!</definedName>
    <definedName name="BExY5986WNAD8NFCPXC9TVLBU4FG" localSheetId="10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4" hidden="1">#REF!</definedName>
    <definedName name="BExY5986WNAD8NFCPXC9TVLBU4FG" localSheetId="9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7" hidden="1">#REF!</definedName>
    <definedName name="BExY5DF9MS25IFNWGJ1YAS5MDN8R" localSheetId="5" hidden="1">#REF!</definedName>
    <definedName name="BExY5DF9MS25IFNWGJ1YAS5MDN8R" localSheetId="10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4" hidden="1">#REF!</definedName>
    <definedName name="BExY5DF9MS25IFNWGJ1YAS5MDN8R" localSheetId="9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7" hidden="1">#REF!</definedName>
    <definedName name="BExY5ERVGL3UM2MGT8LJ0XPKTZEK" localSheetId="5" hidden="1">#REF!</definedName>
    <definedName name="BExY5ERVGL3UM2MGT8LJ0XPKTZEK" localSheetId="10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4" hidden="1">#REF!</definedName>
    <definedName name="BExY5ERVGL3UM2MGT8LJ0XPKTZEK" localSheetId="9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7" hidden="1">#REF!</definedName>
    <definedName name="BExY5EX6NJFK8W754ZVZDN5DS04K" localSheetId="5" hidden="1">#REF!</definedName>
    <definedName name="BExY5EX6NJFK8W754ZVZDN5DS04K" localSheetId="10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4" hidden="1">#REF!</definedName>
    <definedName name="BExY5EX6NJFK8W754ZVZDN5DS04K" localSheetId="9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7" hidden="1">#REF!</definedName>
    <definedName name="BExY5S3XD1NJT109CV54IFOHVLQ6" localSheetId="5" hidden="1">#REF!</definedName>
    <definedName name="BExY5S3XD1NJT109CV54IFOHVLQ6" localSheetId="10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4" hidden="1">#REF!</definedName>
    <definedName name="BExY5S3XD1NJT109CV54IFOHVLQ6" localSheetId="9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7" hidden="1">#REF!</definedName>
    <definedName name="BExY5W088PPAPLSMR2P7FV2CRDCT" localSheetId="5" hidden="1">#REF!</definedName>
    <definedName name="BExY5W088PPAPLSMR2P7FV2CRDCT" localSheetId="10" hidden="1">#REF!</definedName>
    <definedName name="BExY5W088PPAPLSMR2P7FV2CRDCT" localSheetId="3" hidden="1">#REF!</definedName>
    <definedName name="BExY5W088PPAPLSMR2P7FV2CRDCT" localSheetId="1" hidden="1">#REF!</definedName>
    <definedName name="BExY5W088PPAPLSMR2P7FV2CRDCT" localSheetId="4" hidden="1">#REF!</definedName>
    <definedName name="BExY5W088PPAPLSMR2P7FV2CRDCT" localSheetId="9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7" hidden="1">#REF!</definedName>
    <definedName name="BExY6KA6BQ6H4SH5EMJBVF8UR4ZY" localSheetId="5" hidden="1">#REF!</definedName>
    <definedName name="BExY6KA6BQ6H4SH5EMJBVF8UR4ZY" localSheetId="10" hidden="1">#REF!</definedName>
    <definedName name="BExY6KA6BQ6H4SH5EMJBVF8UR4ZY" localSheetId="3" hidden="1">#REF!</definedName>
    <definedName name="BExY6KA6BQ6H4SH5EMJBVF8UR4ZY" localSheetId="1" hidden="1">#REF!</definedName>
    <definedName name="BExY6KA6BQ6H4SH5EMJBVF8UR4ZY" localSheetId="4" hidden="1">#REF!</definedName>
    <definedName name="BExY6KA6BQ6H4SH5EMJBVF8UR4ZY" localSheetId="9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7" hidden="1">#REF!</definedName>
    <definedName name="BExY6KVS1MMZ2R34PGEFR2BMTU9W" localSheetId="5" hidden="1">#REF!</definedName>
    <definedName name="BExY6KVS1MMZ2R34PGEFR2BMTU9W" localSheetId="10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4" hidden="1">#REF!</definedName>
    <definedName name="BExY6KVS1MMZ2R34PGEFR2BMTU9W" localSheetId="9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7" hidden="1">#REF!</definedName>
    <definedName name="BExY6Q9YY7LW745GP7CYOGGSPHGE" localSheetId="5" hidden="1">#REF!</definedName>
    <definedName name="BExY6Q9YY7LW745GP7CYOGGSPHGE" localSheetId="10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4" hidden="1">#REF!</definedName>
    <definedName name="BExY6Q9YY7LW745GP7CYOGGSPHGE" localSheetId="9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7" hidden="1">#REF!</definedName>
    <definedName name="BExY6R6BYIQZ4OR1E7YI0OVOC08W" localSheetId="5" hidden="1">#REF!</definedName>
    <definedName name="BExY6R6BYIQZ4OR1E7YI0OVOC08W" localSheetId="10" hidden="1">#REF!</definedName>
    <definedName name="BExY6R6BYIQZ4OR1E7YI0OVOC08W" localSheetId="3" hidden="1">#REF!</definedName>
    <definedName name="BExY6R6BYIQZ4OR1E7YI0OVOC08W" localSheetId="1" hidden="1">#REF!</definedName>
    <definedName name="BExY6R6BYIQZ4OR1E7YI0OVOC08W" localSheetId="4" hidden="1">#REF!</definedName>
    <definedName name="BExY6R6BYIQZ4OR1E7YI0OVOC08W" localSheetId="9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7" hidden="1">#REF!</definedName>
    <definedName name="BExZIA3C8LKJTEH3MKQ57KJH5TA2" localSheetId="5" hidden="1">#REF!</definedName>
    <definedName name="BExZIA3C8LKJTEH3MKQ57KJH5TA2" localSheetId="10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4" hidden="1">#REF!</definedName>
    <definedName name="BExZIA3C8LKJTEH3MKQ57KJH5TA2" localSheetId="9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7" hidden="1">#REF!</definedName>
    <definedName name="BExZIGDWFIOPMMVCRWX45OIJ5AP3" localSheetId="5" hidden="1">#REF!</definedName>
    <definedName name="BExZIGDWFIOPMMVCRWX45OIJ5AP3" localSheetId="10" hidden="1">#REF!</definedName>
    <definedName name="BExZIGDWFIOPMMVCRWX45OIJ5AP3" localSheetId="3" hidden="1">#REF!</definedName>
    <definedName name="BExZIGDWFIOPMMVCRWX45OIJ5AP3" localSheetId="1" hidden="1">#REF!</definedName>
    <definedName name="BExZIGDWFIOPMMVCRWX45OIJ5AP3" localSheetId="4" hidden="1">#REF!</definedName>
    <definedName name="BExZIGDWFIOPMMVCRWX45OIJ5AP3" localSheetId="9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7" hidden="1">#REF!</definedName>
    <definedName name="BExZIIHH3QNQE3GFMHEE4UMHY6WQ" localSheetId="5" hidden="1">#REF!</definedName>
    <definedName name="BExZIIHH3QNQE3GFMHEE4UMHY6WQ" localSheetId="10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4" hidden="1">#REF!</definedName>
    <definedName name="BExZIIHH3QNQE3GFMHEE4UMHY6WQ" localSheetId="9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7" hidden="1">#REF!</definedName>
    <definedName name="BExZIYO22G5UXOB42GDLYGVRJ6U7" localSheetId="5" hidden="1">#REF!</definedName>
    <definedName name="BExZIYO22G5UXOB42GDLYGVRJ6U7" localSheetId="10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4" hidden="1">#REF!</definedName>
    <definedName name="BExZIYO22G5UXOB42GDLYGVRJ6U7" localSheetId="9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7" hidden="1">#REF!</definedName>
    <definedName name="BExZJ7I9T8XU4MZRKJ1VVU76V2LZ" localSheetId="5" hidden="1">#REF!</definedName>
    <definedName name="BExZJ7I9T8XU4MZRKJ1VVU76V2LZ" localSheetId="10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4" hidden="1">#REF!</definedName>
    <definedName name="BExZJ7I9T8XU4MZRKJ1VVU76V2LZ" localSheetId="9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7" hidden="1">#REF!</definedName>
    <definedName name="BExZJMY170JCUU1RWASNZ1HJPRTA" localSheetId="5" hidden="1">#REF!</definedName>
    <definedName name="BExZJMY170JCUU1RWASNZ1HJPRTA" localSheetId="10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4" hidden="1">#REF!</definedName>
    <definedName name="BExZJMY170JCUU1RWASNZ1HJPRTA" localSheetId="9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7" hidden="1">#REF!</definedName>
    <definedName name="BExZJOQR77H0P4SUKVYACDCFBBXO" localSheetId="5" hidden="1">#REF!</definedName>
    <definedName name="BExZJOQR77H0P4SUKVYACDCFBBXO" localSheetId="10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4" hidden="1">#REF!</definedName>
    <definedName name="BExZJOQR77H0P4SUKVYACDCFBBXO" localSheetId="9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7" hidden="1">#REF!</definedName>
    <definedName name="BExZJS6RG34ODDY9HMZ0O34MEMSB" localSheetId="5" hidden="1">#REF!</definedName>
    <definedName name="BExZJS6RG34ODDY9HMZ0O34MEMSB" localSheetId="10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4" hidden="1">#REF!</definedName>
    <definedName name="BExZJS6RG34ODDY9HMZ0O34MEMSB" localSheetId="9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7" hidden="1">#REF!</definedName>
    <definedName name="BExZK34NR4BAD7HJAP7SQ926UQP3" localSheetId="5" hidden="1">#REF!</definedName>
    <definedName name="BExZK34NR4BAD7HJAP7SQ926UQP3" localSheetId="10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4" hidden="1">#REF!</definedName>
    <definedName name="BExZK34NR4BAD7HJAP7SQ926UQP3" localSheetId="9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7" hidden="1">#REF!</definedName>
    <definedName name="BExZK3FGPHH5H771U7D5XY7XBS6E" localSheetId="5" hidden="1">#REF!</definedName>
    <definedName name="BExZK3FGPHH5H771U7D5XY7XBS6E" localSheetId="10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4" hidden="1">#REF!</definedName>
    <definedName name="BExZK3FGPHH5H771U7D5XY7XBS6E" localSheetId="9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7" hidden="1">#REF!</definedName>
    <definedName name="BExZK46CVVS9X1BZ6LLL71016ENT" localSheetId="5" hidden="1">#REF!</definedName>
    <definedName name="BExZK46CVVS9X1BZ6LLL71016ENT" localSheetId="10" hidden="1">#REF!</definedName>
    <definedName name="BExZK46CVVS9X1BZ6LLL71016ENT" localSheetId="3" hidden="1">#REF!</definedName>
    <definedName name="BExZK46CVVS9X1BZ6LLL71016ENT" localSheetId="1" hidden="1">#REF!</definedName>
    <definedName name="BExZK46CVVS9X1BZ6LLL71016ENT" localSheetId="4" hidden="1">#REF!</definedName>
    <definedName name="BExZK46CVVS9X1BZ6LLL71016ENT" localSheetId="9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7" hidden="1">#REF!</definedName>
    <definedName name="BExZK52PZLTP1F04T09MP30BVT7H" localSheetId="5" hidden="1">#REF!</definedName>
    <definedName name="BExZK52PZLTP1F04T09MP30BVT7H" localSheetId="10" hidden="1">#REF!</definedName>
    <definedName name="BExZK52PZLTP1F04T09MP30BVT7H" localSheetId="3" hidden="1">#REF!</definedName>
    <definedName name="BExZK52PZLTP1F04T09MP30BVT7H" localSheetId="1" hidden="1">#REF!</definedName>
    <definedName name="BExZK52PZLTP1F04T09MP30BVT7H" localSheetId="4" hidden="1">#REF!</definedName>
    <definedName name="BExZK52PZLTP1F04T09MP30BVT7H" localSheetId="9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7" hidden="1">#REF!</definedName>
    <definedName name="BExZKHYORG3O8C772XPFHM1N8T80" localSheetId="5" hidden="1">#REF!</definedName>
    <definedName name="BExZKHYORG3O8C772XPFHM1N8T80" localSheetId="10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4" hidden="1">#REF!</definedName>
    <definedName name="BExZKHYORG3O8C772XPFHM1N8T80" localSheetId="9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7" hidden="1">#REF!</definedName>
    <definedName name="BExZKJRF2IRR57DG9CLC7MSHWNNN" localSheetId="5" hidden="1">#REF!</definedName>
    <definedName name="BExZKJRF2IRR57DG9CLC7MSHWNNN" localSheetId="1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4" hidden="1">#REF!</definedName>
    <definedName name="BExZKJRF2IRR57DG9CLC7MSHWNNN" localSheetId="9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7" hidden="1">#REF!</definedName>
    <definedName name="BExZKV5GYXO0X760SBD9TWTIQHGI" localSheetId="5" hidden="1">#REF!</definedName>
    <definedName name="BExZKV5GYXO0X760SBD9TWTIQHGI" localSheetId="10" hidden="1">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4" hidden="1">#REF!</definedName>
    <definedName name="BExZKV5GYXO0X760SBD9TWTIQHGI" localSheetId="9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7" hidden="1">#REF!</definedName>
    <definedName name="BExZKZCGNEA9IPON37A91L4H4H17" localSheetId="5" hidden="1">#REF!</definedName>
    <definedName name="BExZKZCGNEA9IPON37A91L4H4H17" localSheetId="10" hidden="1">#REF!</definedName>
    <definedName name="BExZKZCGNEA9IPON37A91L4H4H17" localSheetId="3" hidden="1">#REF!</definedName>
    <definedName name="BExZKZCGNEA9IPON37A91L4H4H17" localSheetId="1" hidden="1">#REF!</definedName>
    <definedName name="BExZKZCGNEA9IPON37A91L4H4H17" localSheetId="4" hidden="1">#REF!</definedName>
    <definedName name="BExZKZCGNEA9IPON37A91L4H4H17" localSheetId="9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7" hidden="1">#REF!</definedName>
    <definedName name="BExZL6E4YVXRUN7ZGF2BIGIXFR8K" localSheetId="5" hidden="1">#REF!</definedName>
    <definedName name="BExZL6E4YVXRUN7ZGF2BIGIXFR8K" localSheetId="10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4" hidden="1">#REF!</definedName>
    <definedName name="BExZL6E4YVXRUN7ZGF2BIGIXFR8K" localSheetId="9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7" hidden="1">#REF!</definedName>
    <definedName name="BExZLF2ZTA4EPN0GHO7C5O8DZ1SN" localSheetId="5" hidden="1">#REF!</definedName>
    <definedName name="BExZLF2ZTA4EPN0GHO7C5O8DZ1SN" localSheetId="10" hidden="1">#REF!</definedName>
    <definedName name="BExZLF2ZTA4EPN0GHO7C5O8DZ1SN" localSheetId="3" hidden="1">#REF!</definedName>
    <definedName name="BExZLF2ZTA4EPN0GHO7C5O8DZ1SN" localSheetId="1" hidden="1">#REF!</definedName>
    <definedName name="BExZLF2ZTA4EPN0GHO7C5O8DZ1SN" localSheetId="4" hidden="1">#REF!</definedName>
    <definedName name="BExZLF2ZTA4EPN0GHO7C5O8DZ1SN" localSheetId="9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7" hidden="1">#REF!</definedName>
    <definedName name="BExZLGVLMKTPFXG42QYT0PO81G7F" localSheetId="5" hidden="1">#REF!</definedName>
    <definedName name="BExZLGVLMKTPFXG42QYT0PO81G7F" localSheetId="10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4" hidden="1">#REF!</definedName>
    <definedName name="BExZLGVLMKTPFXG42QYT0PO81G7F" localSheetId="9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7" hidden="1">#REF!</definedName>
    <definedName name="BExZLHRYQQ7BYD3VQWHVTZGYGRCT" localSheetId="5" hidden="1">#REF!</definedName>
    <definedName name="BExZLHRYQQ7BYD3VQWHVTZGYGRCT" localSheetId="10" hidden="1">#REF!</definedName>
    <definedName name="BExZLHRYQQ7BYD3VQWHVTZGYGRCT" localSheetId="3" hidden="1">#REF!</definedName>
    <definedName name="BExZLHRYQQ7BYD3VQWHVTZGYGRCT" localSheetId="1" hidden="1">#REF!</definedName>
    <definedName name="BExZLHRYQQ7BYD3VQWHVTZGYGRCT" localSheetId="4" hidden="1">#REF!</definedName>
    <definedName name="BExZLHRYQQ7BYD3VQWHVTZGYGRCT" localSheetId="9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7" hidden="1">#REF!</definedName>
    <definedName name="BExZLKMK7LRK14S09WLMH7MXSQXM" localSheetId="5" hidden="1">#REF!</definedName>
    <definedName name="BExZLKMK7LRK14S09WLMH7MXSQXM" localSheetId="10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4" hidden="1">#REF!</definedName>
    <definedName name="BExZLKMK7LRK14S09WLMH7MXSQXM" localSheetId="9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7" hidden="1">#REF!</definedName>
    <definedName name="BExZM503X0NZBS0FF22LK2RGG6GP" localSheetId="5" hidden="1">#REF!</definedName>
    <definedName name="BExZM503X0NZBS0FF22LK2RGG6GP" localSheetId="10" hidden="1">#REF!</definedName>
    <definedName name="BExZM503X0NZBS0FF22LK2RGG6GP" localSheetId="3" hidden="1">#REF!</definedName>
    <definedName name="BExZM503X0NZBS0FF22LK2RGG6GP" localSheetId="1" hidden="1">#REF!</definedName>
    <definedName name="BExZM503X0NZBS0FF22LK2RGG6GP" localSheetId="4" hidden="1">#REF!</definedName>
    <definedName name="BExZM503X0NZBS0FF22LK2RGG6GP" localSheetId="9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7" hidden="1">#REF!</definedName>
    <definedName name="BExZM7JVLG0W8EG5RBU915U3SKBY" localSheetId="5" hidden="1">#REF!</definedName>
    <definedName name="BExZM7JVLG0W8EG5RBU915U3SKBY" localSheetId="10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4" hidden="1">#REF!</definedName>
    <definedName name="BExZM7JVLG0W8EG5RBU915U3SKBY" localSheetId="9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7" hidden="1">#REF!</definedName>
    <definedName name="BExZM85FOVUFF110XMQ9O2ODSJUK" localSheetId="5" hidden="1">#REF!</definedName>
    <definedName name="BExZM85FOVUFF110XMQ9O2ODSJUK" localSheetId="10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4" hidden="1">#REF!</definedName>
    <definedName name="BExZM85FOVUFF110XMQ9O2ODSJUK" localSheetId="9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7" hidden="1">#REF!</definedName>
    <definedName name="BExZMF1MMTZ1TA14PZ8ASSU2CBSP" localSheetId="5" hidden="1">#REF!</definedName>
    <definedName name="BExZMF1MMTZ1TA14PZ8ASSU2CBSP" localSheetId="10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4" hidden="1">#REF!</definedName>
    <definedName name="BExZMF1MMTZ1TA14PZ8ASSU2CBSP" localSheetId="9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7" hidden="1">#REF!</definedName>
    <definedName name="BExZMH54ZU6X4KM0375X9K5VJDZN" localSheetId="5" hidden="1">#REF!</definedName>
    <definedName name="BExZMH54ZU6X4KM0375X9K5VJDZN" localSheetId="10" hidden="1">#REF!</definedName>
    <definedName name="BExZMH54ZU6X4KM0375X9K5VJDZN" localSheetId="3" hidden="1">#REF!</definedName>
    <definedName name="BExZMH54ZU6X4KM0375X9K5VJDZN" localSheetId="1" hidden="1">#REF!</definedName>
    <definedName name="BExZMH54ZU6X4KM0375X9K5VJDZN" localSheetId="4" hidden="1">#REF!</definedName>
    <definedName name="BExZMH54ZU6X4KM0375X9K5VJDZN" localSheetId="9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7" hidden="1">#REF!</definedName>
    <definedName name="BExZMKL5YQZD7F0FUCSVFGLPFK52" localSheetId="5" hidden="1">#REF!</definedName>
    <definedName name="BExZMKL5YQZD7F0FUCSVFGLPFK52" localSheetId="10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4" hidden="1">#REF!</definedName>
    <definedName name="BExZMKL5YQZD7F0FUCSVFGLPFK52" localSheetId="9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7" hidden="1">#REF!</definedName>
    <definedName name="BExZMOC3VNZALJM71X2T6FV91GTB" localSheetId="5" hidden="1">#REF!</definedName>
    <definedName name="BExZMOC3VNZALJM71X2T6FV91GTB" localSheetId="10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4" hidden="1">#REF!</definedName>
    <definedName name="BExZMOC3VNZALJM71X2T6FV91GTB" localSheetId="9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7" hidden="1">#REF!</definedName>
    <definedName name="BExZMRHA7TTR9QKJOMONHRVY3YOF" localSheetId="5" hidden="1">#REF!</definedName>
    <definedName name="BExZMRHA7TTR9QKJOMONHRVY3YOF" localSheetId="10" hidden="1">#REF!</definedName>
    <definedName name="BExZMRHA7TTR9QKJOMONHRVY3YOF" localSheetId="3" hidden="1">#REF!</definedName>
    <definedName name="BExZMRHA7TTR9QKJOMONHRVY3YOF" localSheetId="1" hidden="1">#REF!</definedName>
    <definedName name="BExZMRHA7TTR9QKJOMONHRVY3YOF" localSheetId="4" hidden="1">#REF!</definedName>
    <definedName name="BExZMRHA7TTR9QKJOMONHRVY3YOF" localSheetId="9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7" hidden="1">#REF!</definedName>
    <definedName name="BExZMXH39OB0I43XEL3K11U3G9PM" localSheetId="5" hidden="1">#REF!</definedName>
    <definedName name="BExZMXH39OB0I43XEL3K11U3G9PM" localSheetId="10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4" hidden="1">#REF!</definedName>
    <definedName name="BExZMXH39OB0I43XEL3K11U3G9PM" localSheetId="9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7" hidden="1">#REF!</definedName>
    <definedName name="BExZMZQ3RBKDHT5GLFNLS52OSJA0" localSheetId="5" hidden="1">#REF!</definedName>
    <definedName name="BExZMZQ3RBKDHT5GLFNLS52OSJA0" localSheetId="10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4" hidden="1">#REF!</definedName>
    <definedName name="BExZMZQ3RBKDHT5GLFNLS52OSJA0" localSheetId="9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7" hidden="1">#REF!</definedName>
    <definedName name="BExZN2F7Y2J2L2LN5WZRG949MS4A" localSheetId="5" hidden="1">#REF!</definedName>
    <definedName name="BExZN2F7Y2J2L2LN5WZRG949MS4A" localSheetId="1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4" hidden="1">#REF!</definedName>
    <definedName name="BExZN2F7Y2J2L2LN5WZRG949MS4A" localSheetId="9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7" hidden="1">#REF!</definedName>
    <definedName name="BExZN847WUWKRYTZWG9TCQZJS3OL" localSheetId="5" hidden="1">#REF!</definedName>
    <definedName name="BExZN847WUWKRYTZWG9TCQZJS3OL" localSheetId="10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4" hidden="1">#REF!</definedName>
    <definedName name="BExZN847WUWKRYTZWG9TCQZJS3OL" localSheetId="9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7" hidden="1">#REF!</definedName>
    <definedName name="BExZNA2ALK6RDWFAXZQCL9TWRDCF" localSheetId="5" hidden="1">#REF!</definedName>
    <definedName name="BExZNA2ALK6RDWFAXZQCL9TWRDCF" localSheetId="10" hidden="1">#REF!</definedName>
    <definedName name="BExZNA2ALK6RDWFAXZQCL9TWRDCF" localSheetId="3" hidden="1">#REF!</definedName>
    <definedName name="BExZNA2ALK6RDWFAXZQCL9TWRDCF" localSheetId="1" hidden="1">#REF!</definedName>
    <definedName name="BExZNA2ALK6RDWFAXZQCL9TWRDCF" localSheetId="4" hidden="1">#REF!</definedName>
    <definedName name="BExZNA2ALK6RDWFAXZQCL9TWRDCF" localSheetId="9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7" hidden="1">#REF!</definedName>
    <definedName name="BExZNH3VISFF4NQI11BZDP5IQ7VG" localSheetId="5" hidden="1">#REF!</definedName>
    <definedName name="BExZNH3VISFF4NQI11BZDP5IQ7VG" localSheetId="10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4" hidden="1">#REF!</definedName>
    <definedName name="BExZNH3VISFF4NQI11BZDP5IQ7VG" localSheetId="9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7" hidden="1">#REF!</definedName>
    <definedName name="BExZNJYCFYVMAOI62GB2BABK1ELE" localSheetId="5" hidden="1">#REF!</definedName>
    <definedName name="BExZNJYCFYVMAOI62GB2BABK1ELE" localSheetId="10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4" hidden="1">#REF!</definedName>
    <definedName name="BExZNJYCFYVMAOI62GB2BABK1ELE" localSheetId="9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7" hidden="1">#REF!</definedName>
    <definedName name="BExZNLGAA6ATMJW0Y28J4OI5W27I" localSheetId="5" hidden="1">#REF!</definedName>
    <definedName name="BExZNLGAA6ATMJW0Y28J4OI5W27I" localSheetId="10" hidden="1">#REF!</definedName>
    <definedName name="BExZNLGAA6ATMJW0Y28J4OI5W27I" localSheetId="3" hidden="1">#REF!</definedName>
    <definedName name="BExZNLGAA6ATMJW0Y28J4OI5W27I" localSheetId="1" hidden="1">#REF!</definedName>
    <definedName name="BExZNLGAA6ATMJW0Y28J4OI5W27I" localSheetId="4" hidden="1">#REF!</definedName>
    <definedName name="BExZNLGAA6ATMJW0Y28J4OI5W27I" localSheetId="9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7" hidden="1">#REF!</definedName>
    <definedName name="BExZNP7916CH3QP4VCZEULUIKKS5" localSheetId="5" hidden="1">#REF!</definedName>
    <definedName name="BExZNP7916CH3QP4VCZEULUIKKS5" localSheetId="10" hidden="1">#REF!</definedName>
    <definedName name="BExZNP7916CH3QP4VCZEULUIKKS5" localSheetId="3" hidden="1">#REF!</definedName>
    <definedName name="BExZNP7916CH3QP4VCZEULUIKKS5" localSheetId="1" hidden="1">#REF!</definedName>
    <definedName name="BExZNP7916CH3QP4VCZEULUIKKS5" localSheetId="4" hidden="1">#REF!</definedName>
    <definedName name="BExZNP7916CH3QP4VCZEULUIKKS5" localSheetId="9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7" hidden="1">#REF!</definedName>
    <definedName name="BExZNV707LIU6Z5H6QI6H67LHTI1" localSheetId="5" hidden="1">#REF!</definedName>
    <definedName name="BExZNV707LIU6Z5H6QI6H67LHTI1" localSheetId="10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4" hidden="1">#REF!</definedName>
    <definedName name="BExZNV707LIU6Z5H6QI6H67LHTI1" localSheetId="9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7" hidden="1">#REF!</definedName>
    <definedName name="BExZNVCBKB930QQ9QW7KSGOZ0V1M" localSheetId="5" hidden="1">#REF!</definedName>
    <definedName name="BExZNVCBKB930QQ9QW7KSGOZ0V1M" localSheetId="10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4" hidden="1">#REF!</definedName>
    <definedName name="BExZNVCBKB930QQ9QW7KSGOZ0V1M" localSheetId="9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7" hidden="1">#REF!</definedName>
    <definedName name="BExZNW8QJ18X0RSGFDWAE9ZSDX39" localSheetId="5" hidden="1">#REF!</definedName>
    <definedName name="BExZNW8QJ18X0RSGFDWAE9ZSDX39" localSheetId="10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4" hidden="1">#REF!</definedName>
    <definedName name="BExZNW8QJ18X0RSGFDWAE9ZSDX39" localSheetId="9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7" hidden="1">#REF!</definedName>
    <definedName name="BExZNZDWRS6Q40L8OCWFEIVI0A1O" localSheetId="5" hidden="1">#REF!</definedName>
    <definedName name="BExZNZDWRS6Q40L8OCWFEIVI0A1O" localSheetId="10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4" hidden="1">#REF!</definedName>
    <definedName name="BExZNZDWRS6Q40L8OCWFEIVI0A1O" localSheetId="9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7" hidden="1">#REF!</definedName>
    <definedName name="BExZOBO9NYLGVJQ31LVQ9XS2ZT4N" localSheetId="5" hidden="1">#REF!</definedName>
    <definedName name="BExZOBO9NYLGVJQ31LVQ9XS2ZT4N" localSheetId="10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4" hidden="1">#REF!</definedName>
    <definedName name="BExZOBO9NYLGVJQ31LVQ9XS2ZT4N" localSheetId="9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7" hidden="1">#REF!</definedName>
    <definedName name="BExZOETNB1CJ3Y2RKLI1ZK0S8Z6H" localSheetId="5" hidden="1">#REF!</definedName>
    <definedName name="BExZOETNB1CJ3Y2RKLI1ZK0S8Z6H" localSheetId="10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4" hidden="1">#REF!</definedName>
    <definedName name="BExZOETNB1CJ3Y2RKLI1ZK0S8Z6H" localSheetId="9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7" hidden="1">#REF!</definedName>
    <definedName name="BExZOREMVSK4E5VSWM838KHUB8AI" localSheetId="5" hidden="1">#REF!</definedName>
    <definedName name="BExZOREMVSK4E5VSWM838KHUB8AI" localSheetId="10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4" hidden="1">#REF!</definedName>
    <definedName name="BExZOREMVSK4E5VSWM838KHUB8AI" localSheetId="9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7" hidden="1">#REF!</definedName>
    <definedName name="BExZOVR745T5P1KS9NV2PXZPZVRG" localSheetId="5" hidden="1">#REF!</definedName>
    <definedName name="BExZOVR745T5P1KS9NV2PXZPZVRG" localSheetId="10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4" hidden="1">#REF!</definedName>
    <definedName name="BExZOVR745T5P1KS9NV2PXZPZVRG" localSheetId="9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7" hidden="1">#REF!</definedName>
    <definedName name="BExZOZSWGLSY2XYVRIS6VSNJDSGD" localSheetId="5" hidden="1">#REF!</definedName>
    <definedName name="BExZOZSWGLSY2XYVRIS6VSNJDSGD" localSheetId="10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4" hidden="1">#REF!</definedName>
    <definedName name="BExZOZSWGLSY2XYVRIS6VSNJDSGD" localSheetId="9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7" hidden="1">#REF!</definedName>
    <definedName name="BExZP7AIJKLM6C6CSUIIFAHFBNX2" localSheetId="5" hidden="1">#REF!</definedName>
    <definedName name="BExZP7AIJKLM6C6CSUIIFAHFBNX2" localSheetId="10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4" hidden="1">#REF!</definedName>
    <definedName name="BExZP7AIJKLM6C6CSUIIFAHFBNX2" localSheetId="9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7" hidden="1">#REF!</definedName>
    <definedName name="BExZPALCPOH27L4MUPX2RFT3F8OM" localSheetId="5" hidden="1">#REF!</definedName>
    <definedName name="BExZPALCPOH27L4MUPX2RFT3F8OM" localSheetId="10" hidden="1">#REF!</definedName>
    <definedName name="BExZPALCPOH27L4MUPX2RFT3F8OM" localSheetId="3" hidden="1">#REF!</definedName>
    <definedName name="BExZPALCPOH27L4MUPX2RFT3F8OM" localSheetId="1" hidden="1">#REF!</definedName>
    <definedName name="BExZPALCPOH27L4MUPX2RFT3F8OM" localSheetId="4" hidden="1">#REF!</definedName>
    <definedName name="BExZPALCPOH27L4MUPX2RFT3F8OM" localSheetId="9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7" hidden="1">#REF!</definedName>
    <definedName name="BExZPQ0XY507N8FJMVPKCTK8HC9H" localSheetId="5" hidden="1">#REF!</definedName>
    <definedName name="BExZPQ0XY507N8FJMVPKCTK8HC9H" localSheetId="10" hidden="1">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4" hidden="1">#REF!</definedName>
    <definedName name="BExZPQ0XY507N8FJMVPKCTK8HC9H" localSheetId="9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7" hidden="1">#REF!</definedName>
    <definedName name="BExZPXTHEWEN48J9E5ARSA8IGRBI" localSheetId="5" hidden="1">#REF!</definedName>
    <definedName name="BExZPXTHEWEN48J9E5ARSA8IGRBI" localSheetId="10" hidden="1">#REF!</definedName>
    <definedName name="BExZPXTHEWEN48J9E5ARSA8IGRBI" localSheetId="3" hidden="1">#REF!</definedName>
    <definedName name="BExZPXTHEWEN48J9E5ARSA8IGRBI" localSheetId="1" hidden="1">#REF!</definedName>
    <definedName name="BExZPXTHEWEN48J9E5ARSA8IGRBI" localSheetId="4" hidden="1">#REF!</definedName>
    <definedName name="BExZPXTHEWEN48J9E5ARSA8IGRBI" localSheetId="9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7" hidden="1">#REF!</definedName>
    <definedName name="BExZQ37OVBR25U32CO2YYVPZOMR5" localSheetId="5" hidden="1">#REF!</definedName>
    <definedName name="BExZQ37OVBR25U32CO2YYVPZOMR5" localSheetId="10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4" hidden="1">#REF!</definedName>
    <definedName name="BExZQ37OVBR25U32CO2YYVPZOMR5" localSheetId="9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7" hidden="1">#REF!</definedName>
    <definedName name="BExZQ3NT7H06VO0AR48WHZULZB93" localSheetId="5" hidden="1">#REF!</definedName>
    <definedName name="BExZQ3NT7H06VO0AR48WHZULZB93" localSheetId="10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4" hidden="1">#REF!</definedName>
    <definedName name="BExZQ3NT7H06VO0AR48WHZULZB93" localSheetId="9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7" hidden="1">#REF!</definedName>
    <definedName name="BExZQ5RCYU1R0DUT1MFN99S1C408" localSheetId="5" hidden="1">#REF!</definedName>
    <definedName name="BExZQ5RCYU1R0DUT1MFN99S1C408" localSheetId="10" hidden="1">#REF!</definedName>
    <definedName name="BExZQ5RCYU1R0DUT1MFN99S1C408" localSheetId="3" hidden="1">#REF!</definedName>
    <definedName name="BExZQ5RCYU1R0DUT1MFN99S1C408" localSheetId="1" hidden="1">#REF!</definedName>
    <definedName name="BExZQ5RCYU1R0DUT1MFN99S1C408" localSheetId="4" hidden="1">#REF!</definedName>
    <definedName name="BExZQ5RCYU1R0DUT1MFN99S1C408" localSheetId="9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7" hidden="1">#REF!</definedName>
    <definedName name="BExZQ7PJU07SEJMDX18U9YVDC2GU" localSheetId="5" hidden="1">#REF!</definedName>
    <definedName name="BExZQ7PJU07SEJMDX18U9YVDC2GU" localSheetId="10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4" hidden="1">#REF!</definedName>
    <definedName name="BExZQ7PJU07SEJMDX18U9YVDC2GU" localSheetId="9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7" hidden="1">#REF!</definedName>
    <definedName name="BExZQAJXQ5IJ5RB71EDSPGTRO5HC" localSheetId="5" hidden="1">#REF!</definedName>
    <definedName name="BExZQAJXQ5IJ5RB71EDSPGTRO5HC" localSheetId="10" hidden="1">#REF!</definedName>
    <definedName name="BExZQAJXQ5IJ5RB71EDSPGTRO5HC" localSheetId="3" hidden="1">#REF!</definedName>
    <definedName name="BExZQAJXQ5IJ5RB71EDSPGTRO5HC" localSheetId="1" hidden="1">#REF!</definedName>
    <definedName name="BExZQAJXQ5IJ5RB71EDSPGTRO5HC" localSheetId="4" hidden="1">#REF!</definedName>
    <definedName name="BExZQAJXQ5IJ5RB71EDSPGTRO5HC" localSheetId="9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7" hidden="1">#REF!</definedName>
    <definedName name="BExZQBLTKPF3O4MCH6L4LE544FQB" localSheetId="5" hidden="1">#REF!</definedName>
    <definedName name="BExZQBLTKPF3O4MCH6L4LE544FQB" localSheetId="10" hidden="1">#REF!</definedName>
    <definedName name="BExZQBLTKPF3O4MCH6L4LE544FQB" localSheetId="3" hidden="1">#REF!</definedName>
    <definedName name="BExZQBLTKPF3O4MCH6L4LE544FQB" localSheetId="1" hidden="1">#REF!</definedName>
    <definedName name="BExZQBLTKPF3O4MCH6L4LE544FQB" localSheetId="4" hidden="1">#REF!</definedName>
    <definedName name="BExZQBLTKPF3O4MCH6L4LE544FQB" localSheetId="9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7" hidden="1">#REF!</definedName>
    <definedName name="BExZQIHTGHK7OOI2Y2PN3JYBY82I" localSheetId="5" hidden="1">#REF!</definedName>
    <definedName name="BExZQIHTGHK7OOI2Y2PN3JYBY82I" localSheetId="10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4" hidden="1">#REF!</definedName>
    <definedName name="BExZQIHTGHK7OOI2Y2PN3JYBY82I" localSheetId="9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7" hidden="1">#REF!</definedName>
    <definedName name="BExZQJJMGU5MHQOILGXGJPAQI5XI" localSheetId="5" hidden="1">#REF!</definedName>
    <definedName name="BExZQJJMGU5MHQOILGXGJPAQI5XI" localSheetId="10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4" hidden="1">#REF!</definedName>
    <definedName name="BExZQJJMGU5MHQOILGXGJPAQI5XI" localSheetId="9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7" hidden="1">#REF!</definedName>
    <definedName name="BExZQL1M2EX5YEQBMNQKVD747N3I" localSheetId="5" hidden="1">#REF!</definedName>
    <definedName name="BExZQL1M2EX5YEQBMNQKVD747N3I" localSheetId="10" hidden="1">#REF!</definedName>
    <definedName name="BExZQL1M2EX5YEQBMNQKVD747N3I" localSheetId="3" hidden="1">#REF!</definedName>
    <definedName name="BExZQL1M2EX5YEQBMNQKVD747N3I" localSheetId="1" hidden="1">#REF!</definedName>
    <definedName name="BExZQL1M2EX5YEQBMNQKVD747N3I" localSheetId="4" hidden="1">#REF!</definedName>
    <definedName name="BExZQL1M2EX5YEQBMNQKVD747N3I" localSheetId="9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7" hidden="1">#REF!</definedName>
    <definedName name="BExZQPDYUBJL0C1OME996KHU23N5" localSheetId="5" hidden="1">#REF!</definedName>
    <definedName name="BExZQPDYUBJL0C1OME996KHU23N5" localSheetId="10" hidden="1">#REF!</definedName>
    <definedName name="BExZQPDYUBJL0C1OME996KHU23N5" localSheetId="3" hidden="1">#REF!</definedName>
    <definedName name="BExZQPDYUBJL0C1OME996KHU23N5" localSheetId="1" hidden="1">#REF!</definedName>
    <definedName name="BExZQPDYUBJL0C1OME996KHU23N5" localSheetId="4" hidden="1">#REF!</definedName>
    <definedName name="BExZQPDYUBJL0C1OME996KHU23N5" localSheetId="9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7" hidden="1">#REF!</definedName>
    <definedName name="BExZQXBYEBN28QUH1KOVW6KKA5UM" localSheetId="5" hidden="1">#REF!</definedName>
    <definedName name="BExZQXBYEBN28QUH1KOVW6KKA5UM" localSheetId="10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4" hidden="1">#REF!</definedName>
    <definedName name="BExZQXBYEBN28QUH1KOVW6KKA5UM" localSheetId="9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7" hidden="1">#REF!</definedName>
    <definedName name="BExZQZKT146WEN8FTVZ7Y5TSB8L5" localSheetId="5" hidden="1">#REF!</definedName>
    <definedName name="BExZQZKT146WEN8FTVZ7Y5TSB8L5" localSheetId="10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4" hidden="1">#REF!</definedName>
    <definedName name="BExZQZKT146WEN8FTVZ7Y5TSB8L5" localSheetId="9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7" hidden="1">#REF!</definedName>
    <definedName name="BExZR485AKBH93YZ08CMUC3WROED" localSheetId="5" hidden="1">#REF!</definedName>
    <definedName name="BExZR485AKBH93YZ08CMUC3WROED" localSheetId="10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4" hidden="1">#REF!</definedName>
    <definedName name="BExZR485AKBH93YZ08CMUC3WROED" localSheetId="9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7" hidden="1">#REF!</definedName>
    <definedName name="BExZR7TL98P2PPUVGIZYR5873DWW" localSheetId="5" hidden="1">#REF!</definedName>
    <definedName name="BExZR7TL98P2PPUVGIZYR5873DWW" localSheetId="10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4" hidden="1">#REF!</definedName>
    <definedName name="BExZR7TL98P2PPUVGIZYR5873DWW" localSheetId="9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7" hidden="1">#REF!</definedName>
    <definedName name="BExZRAYSYOXAM1PBW1EF6YAZ9RU3" localSheetId="5" hidden="1">#REF!</definedName>
    <definedName name="BExZRAYSYOXAM1PBW1EF6YAZ9RU3" localSheetId="10" hidden="1">#REF!</definedName>
    <definedName name="BExZRAYSYOXAM1PBW1EF6YAZ9RU3" localSheetId="3" hidden="1">#REF!</definedName>
    <definedName name="BExZRAYSYOXAM1PBW1EF6YAZ9RU3" localSheetId="1" hidden="1">#REF!</definedName>
    <definedName name="BExZRAYSYOXAM1PBW1EF6YAZ9RU3" localSheetId="4" hidden="1">#REF!</definedName>
    <definedName name="BExZRAYSYOXAM1PBW1EF6YAZ9RU3" localSheetId="9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7" hidden="1">#REF!</definedName>
    <definedName name="BExZRGD1603X5ACFALUUDKCD7X48" localSheetId="5" hidden="1">#REF!</definedName>
    <definedName name="BExZRGD1603X5ACFALUUDKCD7X48" localSheetId="10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4" hidden="1">#REF!</definedName>
    <definedName name="BExZRGD1603X5ACFALUUDKCD7X48" localSheetId="9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7" hidden="1">#REF!</definedName>
    <definedName name="BExZRMSYHFOP8FFWKKUSBHU85J81" localSheetId="5" hidden="1">#REF!</definedName>
    <definedName name="BExZRMSYHFOP8FFWKKUSBHU85J81" localSheetId="10" hidden="1">#REF!</definedName>
    <definedName name="BExZRMSYHFOP8FFWKKUSBHU85J81" localSheetId="3" hidden="1">#REF!</definedName>
    <definedName name="BExZRMSYHFOP8FFWKKUSBHU85J81" localSheetId="1" hidden="1">#REF!</definedName>
    <definedName name="BExZRMSYHFOP8FFWKKUSBHU85J81" localSheetId="4" hidden="1">#REF!</definedName>
    <definedName name="BExZRMSYHFOP8FFWKKUSBHU85J81" localSheetId="9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7" hidden="1">#REF!</definedName>
    <definedName name="BExZRP1X6UVLN1UOLHH5VF4STP1O" localSheetId="5" hidden="1">#REF!</definedName>
    <definedName name="BExZRP1X6UVLN1UOLHH5VF4STP1O" localSheetId="10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4" hidden="1">#REF!</definedName>
    <definedName name="BExZRP1X6UVLN1UOLHH5VF4STP1O" localSheetId="9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7" hidden="1">#REF!</definedName>
    <definedName name="BExZRQ930U6OCYNV00CH5I0Q4LPE" localSheetId="5" hidden="1">#REF!</definedName>
    <definedName name="BExZRQ930U6OCYNV00CH5I0Q4LPE" localSheetId="10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4" hidden="1">#REF!</definedName>
    <definedName name="BExZRQ930U6OCYNV00CH5I0Q4LPE" localSheetId="9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7" hidden="1">#REF!</definedName>
    <definedName name="BExZRQP7JLKS45QOGATXS7MK5GUZ" localSheetId="5" hidden="1">#REF!</definedName>
    <definedName name="BExZRQP7JLKS45QOGATXS7MK5GUZ" localSheetId="10" hidden="1">#REF!</definedName>
    <definedName name="BExZRQP7JLKS45QOGATXS7MK5GUZ" localSheetId="3" hidden="1">#REF!</definedName>
    <definedName name="BExZRQP7JLKS45QOGATXS7MK5GUZ" localSheetId="1" hidden="1">#REF!</definedName>
    <definedName name="BExZRQP7JLKS45QOGATXS7MK5GUZ" localSheetId="4" hidden="1">#REF!</definedName>
    <definedName name="BExZRQP7JLKS45QOGATXS7MK5GUZ" localSheetId="9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7" hidden="1">#REF!</definedName>
    <definedName name="BExZRW8W514W8OZ72YBONYJ64GXF" localSheetId="5" hidden="1">#REF!</definedName>
    <definedName name="BExZRW8W514W8OZ72YBONYJ64GXF" localSheetId="10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4" hidden="1">#REF!</definedName>
    <definedName name="BExZRW8W514W8OZ72YBONYJ64GXF" localSheetId="9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7" hidden="1">#REF!</definedName>
    <definedName name="BExZRWJP2BUVFJPO8U8ATQEP0LZU" localSheetId="5" hidden="1">#REF!</definedName>
    <definedName name="BExZRWJP2BUVFJPO8U8ATQEP0LZU" localSheetId="10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4" hidden="1">#REF!</definedName>
    <definedName name="BExZRWJP2BUVFJPO8U8ATQEP0LZU" localSheetId="9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7" hidden="1">#REF!</definedName>
    <definedName name="BExZSI9USDLZAN8LI8M4YYQL24GZ" localSheetId="5" hidden="1">#REF!</definedName>
    <definedName name="BExZSI9USDLZAN8LI8M4YYQL24GZ" localSheetId="10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4" hidden="1">#REF!</definedName>
    <definedName name="BExZSI9USDLZAN8LI8M4YYQL24GZ" localSheetId="9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7" hidden="1">#REF!</definedName>
    <definedName name="BExZSLKO175YAM0RMMZH1FPXL4V2" localSheetId="5" hidden="1">#REF!</definedName>
    <definedName name="BExZSLKO175YAM0RMMZH1FPXL4V2" localSheetId="10" hidden="1">#REF!</definedName>
    <definedName name="BExZSLKO175YAM0RMMZH1FPXL4V2" localSheetId="3" hidden="1">#REF!</definedName>
    <definedName name="BExZSLKO175YAM0RMMZH1FPXL4V2" localSheetId="1" hidden="1">#REF!</definedName>
    <definedName name="BExZSLKO175YAM0RMMZH1FPXL4V2" localSheetId="4" hidden="1">#REF!</definedName>
    <definedName name="BExZSLKO175YAM0RMMZH1FPXL4V2" localSheetId="9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7" hidden="1">#REF!</definedName>
    <definedName name="BExZSS0LA2JY4ZLJ1Z5YCMLJJZCH" localSheetId="5" hidden="1">#REF!</definedName>
    <definedName name="BExZSS0LA2JY4ZLJ1Z5YCMLJJZCH" localSheetId="10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4" hidden="1">#REF!</definedName>
    <definedName name="BExZSS0LA2JY4ZLJ1Z5YCMLJJZCH" localSheetId="9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7" hidden="1">#REF!</definedName>
    <definedName name="BExZSTNUWCRNCL22SMKXKFSLCJ0O" localSheetId="5" hidden="1">#REF!</definedName>
    <definedName name="BExZSTNUWCRNCL22SMKXKFSLCJ0O" localSheetId="10" hidden="1">#REF!</definedName>
    <definedName name="BExZSTNUWCRNCL22SMKXKFSLCJ0O" localSheetId="3" hidden="1">#REF!</definedName>
    <definedName name="BExZSTNUWCRNCL22SMKXKFSLCJ0O" localSheetId="1" hidden="1">#REF!</definedName>
    <definedName name="BExZSTNUWCRNCL22SMKXKFSLCJ0O" localSheetId="4" hidden="1">#REF!</definedName>
    <definedName name="BExZSTNUWCRNCL22SMKXKFSLCJ0O" localSheetId="9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7" hidden="1">#REF!</definedName>
    <definedName name="BExZSYRA4NR7K6RLC3I81QSG5SQR" localSheetId="5" hidden="1">#REF!</definedName>
    <definedName name="BExZSYRA4NR7K6RLC3I81QSG5SQR" localSheetId="10" hidden="1">#REF!</definedName>
    <definedName name="BExZSYRA4NR7K6RLC3I81QSG5SQR" localSheetId="3" hidden="1">#REF!</definedName>
    <definedName name="BExZSYRA4NR7K6RLC3I81QSG5SQR" localSheetId="1" hidden="1">#REF!</definedName>
    <definedName name="BExZSYRA4NR7K6RLC3I81QSG5SQR" localSheetId="4" hidden="1">#REF!</definedName>
    <definedName name="BExZSYRA4NR7K6RLC3I81QSG5SQR" localSheetId="9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7" hidden="1">#REF!</definedName>
    <definedName name="BExZT6JSZ8CBS0SB3T07N3LMAX7M" localSheetId="5" hidden="1">#REF!</definedName>
    <definedName name="BExZT6JSZ8CBS0SB3T07N3LMAX7M" localSheetId="10" hidden="1">#REF!</definedName>
    <definedName name="BExZT6JSZ8CBS0SB3T07N3LMAX7M" localSheetId="3" hidden="1">#REF!</definedName>
    <definedName name="BExZT6JSZ8CBS0SB3T07N3LMAX7M" localSheetId="1" hidden="1">#REF!</definedName>
    <definedName name="BExZT6JSZ8CBS0SB3T07N3LMAX7M" localSheetId="4" hidden="1">#REF!</definedName>
    <definedName name="BExZT6JSZ8CBS0SB3T07N3LMAX7M" localSheetId="9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7" hidden="1">#REF!</definedName>
    <definedName name="BExZTAQV2QVSZY5Y3VCCWUBSBW9P" localSheetId="5" hidden="1">#REF!</definedName>
    <definedName name="BExZTAQV2QVSZY5Y3VCCWUBSBW9P" localSheetId="10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4" hidden="1">#REF!</definedName>
    <definedName name="BExZTAQV2QVSZY5Y3VCCWUBSBW9P" localSheetId="9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7" hidden="1">#REF!</definedName>
    <definedName name="BExZTHSI2FX56PWRSNX9H5EWTZFO" localSheetId="5" hidden="1">#REF!</definedName>
    <definedName name="BExZTHSI2FX56PWRSNX9H5EWTZFO" localSheetId="10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4" hidden="1">#REF!</definedName>
    <definedName name="BExZTHSI2FX56PWRSNX9H5EWTZFO" localSheetId="9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7" hidden="1">#REF!</definedName>
    <definedName name="BExZTJL3HVBFY139H6CJHEQCT1EL" localSheetId="5" hidden="1">#REF!</definedName>
    <definedName name="BExZTJL3HVBFY139H6CJHEQCT1EL" localSheetId="10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4" hidden="1">#REF!</definedName>
    <definedName name="BExZTJL3HVBFY139H6CJHEQCT1EL" localSheetId="9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7" hidden="1">#REF!</definedName>
    <definedName name="BExZTLOL8OPABZI453E0KVNA1GJS" localSheetId="5" hidden="1">#REF!</definedName>
    <definedName name="BExZTLOL8OPABZI453E0KVNA1GJS" localSheetId="10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4" hidden="1">#REF!</definedName>
    <definedName name="BExZTLOL8OPABZI453E0KVNA1GJS" localSheetId="9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7" hidden="1">#REF!</definedName>
    <definedName name="BExZTOTZ9F2ZI18DZM8GW39VDF1N" localSheetId="5" hidden="1">#REF!</definedName>
    <definedName name="BExZTOTZ9F2ZI18DZM8GW39VDF1N" localSheetId="10" hidden="1">#REF!</definedName>
    <definedName name="BExZTOTZ9F2ZI18DZM8GW39VDF1N" localSheetId="3" hidden="1">#REF!</definedName>
    <definedName name="BExZTOTZ9F2ZI18DZM8GW39VDF1N" localSheetId="1" hidden="1">#REF!</definedName>
    <definedName name="BExZTOTZ9F2ZI18DZM8GW39VDF1N" localSheetId="4" hidden="1">#REF!</definedName>
    <definedName name="BExZTOTZ9F2ZI18DZM8GW39VDF1N" localSheetId="9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7" hidden="1">#REF!</definedName>
    <definedName name="BExZTT6J3X0TOX0ZY6YPLUVMCW9X" localSheetId="5" hidden="1">#REF!</definedName>
    <definedName name="BExZTT6J3X0TOX0ZY6YPLUVMCW9X" localSheetId="10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4" hidden="1">#REF!</definedName>
    <definedName name="BExZTT6J3X0TOX0ZY6YPLUVMCW9X" localSheetId="9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7" hidden="1">#REF!</definedName>
    <definedName name="BExZTW6ECBRA0BBITWBQ8R93RMCL" localSheetId="5" hidden="1">#REF!</definedName>
    <definedName name="BExZTW6ECBRA0BBITWBQ8R93RMCL" localSheetId="10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4" hidden="1">#REF!</definedName>
    <definedName name="BExZTW6ECBRA0BBITWBQ8R93RMCL" localSheetId="9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7" hidden="1">#REF!</definedName>
    <definedName name="BExZU2BHYAOKSCBM3C5014ZF6IXS" localSheetId="5" hidden="1">#REF!</definedName>
    <definedName name="BExZU2BHYAOKSCBM3C5014ZF6IXS" localSheetId="10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4" hidden="1">#REF!</definedName>
    <definedName name="BExZU2BHYAOKSCBM3C5014ZF6IXS" localSheetId="9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7" hidden="1">#REF!</definedName>
    <definedName name="BExZU2RMJTXOCS0ROPMYPE6WTD87" localSheetId="5" hidden="1">#REF!</definedName>
    <definedName name="BExZU2RMJTXOCS0ROPMYPE6WTD87" localSheetId="10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4" hidden="1">#REF!</definedName>
    <definedName name="BExZU2RMJTXOCS0ROPMYPE6WTD87" localSheetId="9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7" hidden="1">#REF!</definedName>
    <definedName name="BExZUBRAHA9DNEGONEZEB2TDVFC2" localSheetId="5" hidden="1">#REF!</definedName>
    <definedName name="BExZUBRAHA9DNEGONEZEB2TDVFC2" localSheetId="10" hidden="1">#REF!</definedName>
    <definedName name="BExZUBRAHA9DNEGONEZEB2TDVFC2" localSheetId="3" hidden="1">#REF!</definedName>
    <definedName name="BExZUBRAHA9DNEGONEZEB2TDVFC2" localSheetId="1" hidden="1">#REF!</definedName>
    <definedName name="BExZUBRAHA9DNEGONEZEB2TDVFC2" localSheetId="4" hidden="1">#REF!</definedName>
    <definedName name="BExZUBRAHA9DNEGONEZEB2TDVFC2" localSheetId="9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7" hidden="1">#REF!</definedName>
    <definedName name="BExZUF7G8FENTJKH9R1XUWXM6CWD" localSheetId="5" hidden="1">#REF!</definedName>
    <definedName name="BExZUF7G8FENTJKH9R1XUWXM6CWD" localSheetId="10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4" hidden="1">#REF!</definedName>
    <definedName name="BExZUF7G8FENTJKH9R1XUWXM6CWD" localSheetId="9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7" hidden="1">#REF!</definedName>
    <definedName name="BExZUNARUJBIZ08VCAV3GEVBIR3D" localSheetId="5" hidden="1">#REF!</definedName>
    <definedName name="BExZUNARUJBIZ08VCAV3GEVBIR3D" localSheetId="10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4" hidden="1">#REF!</definedName>
    <definedName name="BExZUNARUJBIZ08VCAV3GEVBIR3D" localSheetId="9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7" hidden="1">#REF!</definedName>
    <definedName name="BExZUSZT5496UMBP4LFSLTR1GVEW" localSheetId="5" hidden="1">#REF!</definedName>
    <definedName name="BExZUSZT5496UMBP4LFSLTR1GVEW" localSheetId="10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4" hidden="1">#REF!</definedName>
    <definedName name="BExZUSZT5496UMBP4LFSLTR1GVEW" localSheetId="9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7" hidden="1">#REF!</definedName>
    <definedName name="BExZUT54340I38GVCV79EL116WR0" localSheetId="5" hidden="1">#REF!</definedName>
    <definedName name="BExZUT54340I38GVCV79EL116WR0" localSheetId="10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4" hidden="1">#REF!</definedName>
    <definedName name="BExZUT54340I38GVCV79EL116WR0" localSheetId="9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7" hidden="1">#REF!</definedName>
    <definedName name="BExZUXC66MK2SXPXCLD8ZSU0BMTY" localSheetId="5" hidden="1">#REF!</definedName>
    <definedName name="BExZUXC66MK2SXPXCLD8ZSU0BMTY" localSheetId="10" hidden="1">#REF!</definedName>
    <definedName name="BExZUXC66MK2SXPXCLD8ZSU0BMTY" localSheetId="3" hidden="1">#REF!</definedName>
    <definedName name="BExZUXC66MK2SXPXCLD8ZSU0BMTY" localSheetId="1" hidden="1">#REF!</definedName>
    <definedName name="BExZUXC66MK2SXPXCLD8ZSU0BMTY" localSheetId="4" hidden="1">#REF!</definedName>
    <definedName name="BExZUXC66MK2SXPXCLD8ZSU0BMTY" localSheetId="9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7" hidden="1">#REF!</definedName>
    <definedName name="BExZUYDULCX65H9OZ9JHPBNKF3MI" localSheetId="5" hidden="1">#REF!</definedName>
    <definedName name="BExZUYDULCX65H9OZ9JHPBNKF3MI" localSheetId="1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4" hidden="1">#REF!</definedName>
    <definedName name="BExZUYDULCX65H9OZ9JHPBNKF3MI" localSheetId="9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7" hidden="1">#REF!</definedName>
    <definedName name="BExZV2QD5ZDK3AGDRULLA7JB46C3" localSheetId="5" hidden="1">#REF!</definedName>
    <definedName name="BExZV2QD5ZDK3AGDRULLA7JB46C3" localSheetId="10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4" hidden="1">#REF!</definedName>
    <definedName name="BExZV2QD5ZDK3AGDRULLA7JB46C3" localSheetId="9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7" hidden="1">#REF!</definedName>
    <definedName name="BExZVBQ29OM0V8XAL3HL0JIM0MMU" localSheetId="5" hidden="1">#REF!</definedName>
    <definedName name="BExZVBQ29OM0V8XAL3HL0JIM0MMU" localSheetId="10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4" hidden="1">#REF!</definedName>
    <definedName name="BExZVBQ29OM0V8XAL3HL0JIM0MMU" localSheetId="9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7" hidden="1">#REF!</definedName>
    <definedName name="BExZVKV2XCPCINW1KP8Q1FI6KDNG" localSheetId="5" hidden="1">#REF!</definedName>
    <definedName name="BExZVKV2XCPCINW1KP8Q1FI6KDNG" localSheetId="10" hidden="1">#REF!</definedName>
    <definedName name="BExZVKV2XCPCINW1KP8Q1FI6KDNG" localSheetId="3" hidden="1">#REF!</definedName>
    <definedName name="BExZVKV2XCPCINW1KP8Q1FI6KDNG" localSheetId="1" hidden="1">#REF!</definedName>
    <definedName name="BExZVKV2XCPCINW1KP8Q1FI6KDNG" localSheetId="4" hidden="1">#REF!</definedName>
    <definedName name="BExZVKV2XCPCINW1KP8Q1FI6KDNG" localSheetId="9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7" hidden="1">#REF!</definedName>
    <definedName name="BExZVLM4T9ORS4ZWHME46U4Q103C" localSheetId="5" hidden="1">#REF!</definedName>
    <definedName name="BExZVLM4T9ORS4ZWHME46U4Q103C" localSheetId="10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4" hidden="1">#REF!</definedName>
    <definedName name="BExZVLM4T9ORS4ZWHME46U4Q103C" localSheetId="9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7" hidden="1">#REF!</definedName>
    <definedName name="BExZVM7OZWPPRH5YQW50EYMMIW1A" localSheetId="5" hidden="1">#REF!</definedName>
    <definedName name="BExZVM7OZWPPRH5YQW50EYMMIW1A" localSheetId="10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4" hidden="1">#REF!</definedName>
    <definedName name="BExZVM7OZWPPRH5YQW50EYMMIW1A" localSheetId="9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7" hidden="1">#REF!</definedName>
    <definedName name="BExZVMYK7BAH6AGIAEXBE1NXDZ5Z" localSheetId="5" hidden="1">#REF!</definedName>
    <definedName name="BExZVMYK7BAH6AGIAEXBE1NXDZ5Z" localSheetId="10" hidden="1">#REF!</definedName>
    <definedName name="BExZVMYK7BAH6AGIAEXBE1NXDZ5Z" localSheetId="3" hidden="1">#REF!</definedName>
    <definedName name="BExZVMYK7BAH6AGIAEXBE1NXDZ5Z" localSheetId="1" hidden="1">#REF!</definedName>
    <definedName name="BExZVMYK7BAH6AGIAEXBE1NXDZ5Z" localSheetId="4" hidden="1">#REF!</definedName>
    <definedName name="BExZVMYK7BAH6AGIAEXBE1NXDZ5Z" localSheetId="9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7" hidden="1">#REF!</definedName>
    <definedName name="BExZVPYGX2C5OSHMZ6F0KBKZ6B1S" localSheetId="5" hidden="1">#REF!</definedName>
    <definedName name="BExZVPYGX2C5OSHMZ6F0KBKZ6B1S" localSheetId="10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4" hidden="1">#REF!</definedName>
    <definedName name="BExZVPYGX2C5OSHMZ6F0KBKZ6B1S" localSheetId="9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7" hidden="1">#REF!</definedName>
    <definedName name="BExZW3LHTS7PFBNTYM95N8J5AFYQ" localSheetId="5" hidden="1">#REF!</definedName>
    <definedName name="BExZW3LHTS7PFBNTYM95N8J5AFYQ" localSheetId="10" hidden="1">#REF!</definedName>
    <definedName name="BExZW3LHTS7PFBNTYM95N8J5AFYQ" localSheetId="3" hidden="1">#REF!</definedName>
    <definedName name="BExZW3LHTS7PFBNTYM95N8J5AFYQ" localSheetId="1" hidden="1">#REF!</definedName>
    <definedName name="BExZW3LHTS7PFBNTYM95N8J5AFYQ" localSheetId="4" hidden="1">#REF!</definedName>
    <definedName name="BExZW3LHTS7PFBNTYM95N8J5AFYQ" localSheetId="9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7" hidden="1">#REF!</definedName>
    <definedName name="BExZW472V5ADKCFHIKAJ6D4R8MU4" localSheetId="5" hidden="1">#REF!</definedName>
    <definedName name="BExZW472V5ADKCFHIKAJ6D4R8MU4" localSheetId="10" hidden="1">#REF!</definedName>
    <definedName name="BExZW472V5ADKCFHIKAJ6D4R8MU4" localSheetId="3" hidden="1">#REF!</definedName>
    <definedName name="BExZW472V5ADKCFHIKAJ6D4R8MU4" localSheetId="1" hidden="1">#REF!</definedName>
    <definedName name="BExZW472V5ADKCFHIKAJ6D4R8MU4" localSheetId="4" hidden="1">#REF!</definedName>
    <definedName name="BExZW472V5ADKCFHIKAJ6D4R8MU4" localSheetId="9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7" hidden="1">#REF!</definedName>
    <definedName name="BExZW5UARC8W9AQNLJX2I5WQWS5F" localSheetId="5" hidden="1">#REF!</definedName>
    <definedName name="BExZW5UARC8W9AQNLJX2I5WQWS5F" localSheetId="10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4" hidden="1">#REF!</definedName>
    <definedName name="BExZW5UARC8W9AQNLJX2I5WQWS5F" localSheetId="9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7" hidden="1">#REF!</definedName>
    <definedName name="BExZW7HRGN6A9YS41KI2B2UUMJ7X" localSheetId="5" hidden="1">#REF!</definedName>
    <definedName name="BExZW7HRGN6A9YS41KI2B2UUMJ7X" localSheetId="10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4" hidden="1">#REF!</definedName>
    <definedName name="BExZW7HRGN6A9YS41KI2B2UUMJ7X" localSheetId="9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7" hidden="1">#REF!</definedName>
    <definedName name="BExZW8ZPNV43UXGOT98FDNIBQHZY" localSheetId="5" hidden="1">#REF!</definedName>
    <definedName name="BExZW8ZPNV43UXGOT98FDNIBQHZY" localSheetId="10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4" hidden="1">#REF!</definedName>
    <definedName name="BExZW8ZPNV43UXGOT98FDNIBQHZY" localSheetId="9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7" hidden="1">#REF!</definedName>
    <definedName name="BExZWKZ5N3RDXU8MZ8HQVYYD8O0F" localSheetId="5" hidden="1">#REF!</definedName>
    <definedName name="BExZWKZ5N3RDXU8MZ8HQVYYD8O0F" localSheetId="10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4" hidden="1">#REF!</definedName>
    <definedName name="BExZWKZ5N3RDXU8MZ8HQVYYD8O0F" localSheetId="9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7" hidden="1">#REF!</definedName>
    <definedName name="BExZWMBRUCPO6F4QT5FNX8JRFL7V" localSheetId="5" hidden="1">#REF!</definedName>
    <definedName name="BExZWMBRUCPO6F4QT5FNX8JRFL7V" localSheetId="10" hidden="1">#REF!</definedName>
    <definedName name="BExZWMBRUCPO6F4QT5FNX8JRFL7V" localSheetId="3" hidden="1">#REF!</definedName>
    <definedName name="BExZWMBRUCPO6F4QT5FNX8JRFL7V" localSheetId="1" hidden="1">#REF!</definedName>
    <definedName name="BExZWMBRUCPO6F4QT5FNX8JRFL7V" localSheetId="4" hidden="1">#REF!</definedName>
    <definedName name="BExZWMBRUCPO6F4QT5FNX8JRFL7V" localSheetId="9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7" hidden="1">#REF!</definedName>
    <definedName name="BExZWQO5171HT1OZ6D6JZBHEW4JG" localSheetId="5" hidden="1">#REF!</definedName>
    <definedName name="BExZWQO5171HT1OZ6D6JZBHEW4JG" localSheetId="10" hidden="1">#REF!</definedName>
    <definedName name="BExZWQO5171HT1OZ6D6JZBHEW4JG" localSheetId="3" hidden="1">#REF!</definedName>
    <definedName name="BExZWQO5171HT1OZ6D6JZBHEW4JG" localSheetId="1" hidden="1">#REF!</definedName>
    <definedName name="BExZWQO5171HT1OZ6D6JZBHEW4JG" localSheetId="4" hidden="1">#REF!</definedName>
    <definedName name="BExZWQO5171HT1OZ6D6JZBHEW4JG" localSheetId="9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7" hidden="1">#REF!</definedName>
    <definedName name="BExZWSMC9T48W74GFGQCIUJ8ZPP3" localSheetId="5" hidden="1">#REF!</definedName>
    <definedName name="BExZWSMC9T48W74GFGQCIUJ8ZPP3" localSheetId="10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4" hidden="1">#REF!</definedName>
    <definedName name="BExZWSMC9T48W74GFGQCIUJ8ZPP3" localSheetId="9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7" hidden="1">#REF!</definedName>
    <definedName name="BExZWUF2V4HY3HI8JN9ZVPRWK1H3" localSheetId="5" hidden="1">#REF!</definedName>
    <definedName name="BExZWUF2V4HY3HI8JN9ZVPRWK1H3" localSheetId="10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4" hidden="1">#REF!</definedName>
    <definedName name="BExZWUF2V4HY3HI8JN9ZVPRWK1H3" localSheetId="9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7" hidden="1">#REF!</definedName>
    <definedName name="BExZWX45URTK9KYDJHEXL1OTZ833" localSheetId="5" hidden="1">#REF!</definedName>
    <definedName name="BExZWX45URTK9KYDJHEXL1OTZ833" localSheetId="10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4" hidden="1">#REF!</definedName>
    <definedName name="BExZWX45URTK9KYDJHEXL1OTZ833" localSheetId="9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7" hidden="1">#REF!</definedName>
    <definedName name="BExZX0EWQEZO86WDAD9A4EAEZ012" localSheetId="5" hidden="1">#REF!</definedName>
    <definedName name="BExZX0EWQEZO86WDAD9A4EAEZ012" localSheetId="10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4" hidden="1">#REF!</definedName>
    <definedName name="BExZX0EWQEZO86WDAD9A4EAEZ012" localSheetId="9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7" hidden="1">#REF!</definedName>
    <definedName name="BExZX2T6ZT2DZLYSDJJBPVIT5OK2" localSheetId="5" hidden="1">#REF!</definedName>
    <definedName name="BExZX2T6ZT2DZLYSDJJBPVIT5OK2" localSheetId="10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4" hidden="1">#REF!</definedName>
    <definedName name="BExZX2T6ZT2DZLYSDJJBPVIT5OK2" localSheetId="9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7" hidden="1">#REF!</definedName>
    <definedName name="BExZXOJDELULNLEH7WG0OYJT0NJ4" localSheetId="5" hidden="1">#REF!</definedName>
    <definedName name="BExZXOJDELULNLEH7WG0OYJT0NJ4" localSheetId="10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4" hidden="1">#REF!</definedName>
    <definedName name="BExZXOJDELULNLEH7WG0OYJT0NJ4" localSheetId="9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7" hidden="1">#REF!</definedName>
    <definedName name="BExZXOOTRNUK8LGEAZ8ZCFW9KXQ1" localSheetId="5" hidden="1">#REF!</definedName>
    <definedName name="BExZXOOTRNUK8LGEAZ8ZCFW9KXQ1" localSheetId="10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4" hidden="1">#REF!</definedName>
    <definedName name="BExZXOOTRNUK8LGEAZ8ZCFW9KXQ1" localSheetId="9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7" hidden="1">#REF!</definedName>
    <definedName name="BExZXT6JOXNKEDU23DKL8XZAJZIH" localSheetId="5" hidden="1">#REF!</definedName>
    <definedName name="BExZXT6JOXNKEDU23DKL8XZAJZIH" localSheetId="10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4" hidden="1">#REF!</definedName>
    <definedName name="BExZXT6JOXNKEDU23DKL8XZAJZIH" localSheetId="9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7" hidden="1">#REF!</definedName>
    <definedName name="BExZXUTYW1HWEEZ1LIX4OQWC7HL1" localSheetId="5" hidden="1">#REF!</definedName>
    <definedName name="BExZXUTYW1HWEEZ1LIX4OQWC7HL1" localSheetId="10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4" hidden="1">#REF!</definedName>
    <definedName name="BExZXUTYW1HWEEZ1LIX4OQWC7HL1" localSheetId="9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7" hidden="1">#REF!</definedName>
    <definedName name="BExZXY4NKQL9QD76YMQJ15U1C2G8" localSheetId="5" hidden="1">#REF!</definedName>
    <definedName name="BExZXY4NKQL9QD76YMQJ15U1C2G8" localSheetId="10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4" hidden="1">#REF!</definedName>
    <definedName name="BExZXY4NKQL9QD76YMQJ15U1C2G8" localSheetId="9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7" hidden="1">#REF!</definedName>
    <definedName name="BExZXYQ7U5G08FQGUIGYT14QCBOF" localSheetId="5" hidden="1">#REF!</definedName>
    <definedName name="BExZXYQ7U5G08FQGUIGYT14QCBOF" localSheetId="10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4" hidden="1">#REF!</definedName>
    <definedName name="BExZXYQ7U5G08FQGUIGYT14QCBOF" localSheetId="9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7" hidden="1">#REF!</definedName>
    <definedName name="BExZY02V77YJBMODJSWZOYCMPS5X" localSheetId="5" hidden="1">#REF!</definedName>
    <definedName name="BExZY02V77YJBMODJSWZOYCMPS5X" localSheetId="10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4" hidden="1">#REF!</definedName>
    <definedName name="BExZY02V77YJBMODJSWZOYCMPS5X" localSheetId="9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7" hidden="1">#REF!</definedName>
    <definedName name="BExZY3DEOYNIHRV56IY5LJXZK8RU" localSheetId="5" hidden="1">#REF!</definedName>
    <definedName name="BExZY3DEOYNIHRV56IY5LJXZK8RU" localSheetId="10" hidden="1">#REF!</definedName>
    <definedName name="BExZY3DEOYNIHRV56IY5LJXZK8RU" localSheetId="3" hidden="1">#REF!</definedName>
    <definedName name="BExZY3DEOYNIHRV56IY5LJXZK8RU" localSheetId="1" hidden="1">#REF!</definedName>
    <definedName name="BExZY3DEOYNIHRV56IY5LJXZK8RU" localSheetId="4" hidden="1">#REF!</definedName>
    <definedName name="BExZY3DEOYNIHRV56IY5LJXZK8RU" localSheetId="9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7" hidden="1">#REF!</definedName>
    <definedName name="BExZY49QRZIR6CA41LFA9LM6EULU" localSheetId="5" hidden="1">#REF!</definedName>
    <definedName name="BExZY49QRZIR6CA41LFA9LM6EULU" localSheetId="10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4" hidden="1">#REF!</definedName>
    <definedName name="BExZY49QRZIR6CA41LFA9LM6EULU" localSheetId="9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7" hidden="1">#REF!</definedName>
    <definedName name="BExZYTG2G7W27YATTETFDDCZ0C4U" localSheetId="5" hidden="1">#REF!</definedName>
    <definedName name="BExZYTG2G7W27YATTETFDDCZ0C4U" localSheetId="10" hidden="1">#REF!</definedName>
    <definedName name="BExZYTG2G7W27YATTETFDDCZ0C4U" localSheetId="3" hidden="1">#REF!</definedName>
    <definedName name="BExZYTG2G7W27YATTETFDDCZ0C4U" localSheetId="1" hidden="1">#REF!</definedName>
    <definedName name="BExZYTG2G7W27YATTETFDDCZ0C4U" localSheetId="4" hidden="1">#REF!</definedName>
    <definedName name="BExZYTG2G7W27YATTETFDDCZ0C4U" localSheetId="9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7" hidden="1">#REF!</definedName>
    <definedName name="BExZYYOZMC36ROQDWLR5Z17WKHCR" localSheetId="5" hidden="1">#REF!</definedName>
    <definedName name="BExZYYOZMC36ROQDWLR5Z17WKHCR" localSheetId="10" hidden="1">#REF!</definedName>
    <definedName name="BExZYYOZMC36ROQDWLR5Z17WKHCR" localSheetId="3" hidden="1">#REF!</definedName>
    <definedName name="BExZYYOZMC36ROQDWLR5Z17WKHCR" localSheetId="1" hidden="1">#REF!</definedName>
    <definedName name="BExZYYOZMC36ROQDWLR5Z17WKHCR" localSheetId="4" hidden="1">#REF!</definedName>
    <definedName name="BExZYYOZMC36ROQDWLR5Z17WKHCR" localSheetId="9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7" hidden="1">#REF!</definedName>
    <definedName name="BExZZ2FQA9A8C7CJKMEFQ9VPSLCE" localSheetId="5" hidden="1">#REF!</definedName>
    <definedName name="BExZZ2FQA9A8C7CJKMEFQ9VPSLCE" localSheetId="10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4" hidden="1">#REF!</definedName>
    <definedName name="BExZZ2FQA9A8C7CJKMEFQ9VPSLCE" localSheetId="9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7" hidden="1">#REF!</definedName>
    <definedName name="BExZZ7ZGXIMA3OVYAWY3YQSK64LF" localSheetId="5" hidden="1">#REF!</definedName>
    <definedName name="BExZZ7ZGXIMA3OVYAWY3YQSK64LF" localSheetId="10" hidden="1">#REF!</definedName>
    <definedName name="BExZZ7ZGXIMA3OVYAWY3YQSK64LF" localSheetId="3" hidden="1">#REF!</definedName>
    <definedName name="BExZZ7ZGXIMA3OVYAWY3YQSK64LF" localSheetId="1" hidden="1">#REF!</definedName>
    <definedName name="BExZZ7ZGXIMA3OVYAWY3YQSK64LF" localSheetId="4" hidden="1">#REF!</definedName>
    <definedName name="BExZZ7ZGXIMA3OVYAWY3YQSK64LF" localSheetId="9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7" hidden="1">#REF!</definedName>
    <definedName name="BExZZ8FKEIFG203MU6SEJ69MINCD" localSheetId="5" hidden="1">#REF!</definedName>
    <definedName name="BExZZ8FKEIFG203MU6SEJ69MINCD" localSheetId="10" hidden="1">#REF!</definedName>
    <definedName name="BExZZ8FKEIFG203MU6SEJ69MINCD" localSheetId="3" hidden="1">#REF!</definedName>
    <definedName name="BExZZ8FKEIFG203MU6SEJ69MINCD" localSheetId="1" hidden="1">#REF!</definedName>
    <definedName name="BExZZ8FKEIFG203MU6SEJ69MINCD" localSheetId="4" hidden="1">#REF!</definedName>
    <definedName name="BExZZ8FKEIFG203MU6SEJ69MINCD" localSheetId="9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7" hidden="1">#REF!</definedName>
    <definedName name="BExZZCHAVHW8C2H649KRGVQ0WVRT" localSheetId="5" hidden="1">#REF!</definedName>
    <definedName name="BExZZCHAVHW8C2H649KRGVQ0WVRT" localSheetId="10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4" hidden="1">#REF!</definedName>
    <definedName name="BExZZCHAVHW8C2H649KRGVQ0WVRT" localSheetId="9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7" hidden="1">#REF!</definedName>
    <definedName name="BExZZTK54OTLF2YB68BHGOS27GEN" localSheetId="5" hidden="1">#REF!</definedName>
    <definedName name="BExZZTK54OTLF2YB68BHGOS27GEN" localSheetId="10" hidden="1">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4" hidden="1">#REF!</definedName>
    <definedName name="BExZZTK54OTLF2YB68BHGOS27GEN" localSheetId="9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7" hidden="1">#REF!</definedName>
    <definedName name="BExZZXB3JQQG4SIZS4MRU6NNW7HI" localSheetId="5" hidden="1">#REF!</definedName>
    <definedName name="BExZZXB3JQQG4SIZS4MRU6NNW7HI" localSheetId="10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4" hidden="1">#REF!</definedName>
    <definedName name="BExZZXB3JQQG4SIZS4MRU6NNW7HI" localSheetId="9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7" hidden="1">#REF!</definedName>
    <definedName name="BExZZZEMIIFKMLLV4DJKX5TB9R5V" localSheetId="5" hidden="1">#REF!</definedName>
    <definedName name="BExZZZEMIIFKMLLV4DJKX5TB9R5V" localSheetId="10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4" hidden="1">#REF!</definedName>
    <definedName name="BExZZZEMIIFKMLLV4DJKX5TB9R5V" localSheetId="9" hidden="1">#REF!</definedName>
    <definedName name="BExZZZEMIIFKMLLV4DJKX5TB9R5V" hidden="1">#REF!</definedName>
    <definedName name="Bum" localSheetId="0" hidden="1">#REF!</definedName>
    <definedName name="Bum" localSheetId="7" hidden="1">#REF!</definedName>
    <definedName name="Bum" localSheetId="5" hidden="1">#REF!</definedName>
    <definedName name="Bum" localSheetId="10" hidden="1">#REF!</definedName>
    <definedName name="Bum" localSheetId="3" hidden="1">#REF!</definedName>
    <definedName name="Bum" localSheetId="1" hidden="1">#REF!</definedName>
    <definedName name="Bum" localSheetId="4" hidden="1">#REF!</definedName>
    <definedName name="Bum" localSheetId="9" hidden="1">#REF!</definedName>
    <definedName name="Bum" hidden="1">#REF!</definedName>
    <definedName name="Button_1">"TradeSummary_Ken_Finicle_List"</definedName>
    <definedName name="CBWorkbookPriority" hidden="1">-2060790043</definedName>
    <definedName name="DELETE01" localSheetId="0" hidden="1">{#N/A,#N/A,FALSE,"Coversheet";#N/A,#N/A,FALSE,"QA"}</definedName>
    <definedName name="DELETE01" localSheetId="1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3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3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3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3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3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3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3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3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7" hidden="1">#REF!</definedName>
    <definedName name="F" localSheetId="5" hidden="1">#REF!</definedName>
    <definedName name="F" localSheetId="10" hidden="1">#REF!</definedName>
    <definedName name="F" localSheetId="3" hidden="1">#REF!</definedName>
    <definedName name="F" localSheetId="1" hidden="1">#REF!</definedName>
    <definedName name="F" localSheetId="4" hidden="1">#REF!</definedName>
    <definedName name="F" localSheetId="9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3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3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1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3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13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3" hidden="1">{#N/A,#N/A,FALSE,"Summ";#N/A,#N/A,FALSE,"General"}</definedName>
    <definedName name="new" hidden="1">{#N/A,#N/A,FALSE,"Summ";#N/A,#N/A,FALSE,"General"}</definedName>
    <definedName name="outlookdata">'[2]pivoted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2">'SAP BW Actual Usage'!$A$1:$O$24</definedName>
    <definedName name="_xlnm.Print_Area" localSheetId="1">Summary!$A$1:$F$40</definedName>
    <definedName name="_xlnm.Print_Area" localSheetId="4">'Summary (Excl139)'!$A$1:$H$40</definedName>
    <definedName name="q" localSheetId="0" hidden="1">{#N/A,#N/A,FALSE,"Coversheet";#N/A,#N/A,FALSE,"QA"}</definedName>
    <definedName name="q" localSheetId="1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3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13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3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1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3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7" hidden="1">#REF!</definedName>
    <definedName name="Transfer" localSheetId="5" hidden="1">#REF!</definedName>
    <definedName name="Transfer" localSheetId="10" hidden="1">#REF!</definedName>
    <definedName name="Transfer" localSheetId="3" hidden="1">#REF!</definedName>
    <definedName name="Transfer" localSheetId="1" hidden="1">#REF!</definedName>
    <definedName name="Transfer" localSheetId="4" hidden="1">#REF!</definedName>
    <definedName name="Transfer" localSheetId="9" hidden="1">#REF!</definedName>
    <definedName name="Transfer" hidden="1">#REF!</definedName>
    <definedName name="Transfers" localSheetId="0" hidden="1">#REF!</definedName>
    <definedName name="Transfers" localSheetId="7" hidden="1">#REF!</definedName>
    <definedName name="Transfers" localSheetId="5" hidden="1">#REF!</definedName>
    <definedName name="Transfers" localSheetId="10" hidden="1">#REF!</definedName>
    <definedName name="Transfers" localSheetId="3" hidden="1">#REF!</definedName>
    <definedName name="Transfers" localSheetId="1" hidden="1">#REF!</definedName>
    <definedName name="Transfers" localSheetId="4" hidden="1">#REF!</definedName>
    <definedName name="Transfers" localSheetId="9" hidden="1">#REF!</definedName>
    <definedName name="Transfers" hidden="1">#REF!</definedName>
    <definedName name="u" localSheetId="0" hidden="1">{#N/A,#N/A,FALSE,"Summ";#N/A,#N/A,FALSE,"General"}</definedName>
    <definedName name="u" localSheetId="1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13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3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13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3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1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3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3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3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13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13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13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13" hidden="1">{#N/A,#N/A,FALSE,"Coversheet";#N/A,#N/A,FALSE,"QA"}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34" i="42" l="1"/>
  <c r="F34" i="42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12" i="42"/>
  <c r="A11" i="42"/>
  <c r="D40" i="41" l="1"/>
  <c r="D39" i="41"/>
  <c r="E39" i="41" s="1"/>
  <c r="F39" i="41" s="1"/>
  <c r="D38" i="41"/>
  <c r="D37" i="41"/>
  <c r="E37" i="41" s="1"/>
  <c r="D35" i="41"/>
  <c r="D34" i="41"/>
  <c r="D33" i="41"/>
  <c r="D40" i="2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E37" i="2"/>
  <c r="F37" i="2"/>
  <c r="G37" i="2"/>
  <c r="H37" i="2" s="1"/>
  <c r="I37" i="2" s="1"/>
  <c r="J37" i="2" s="1"/>
  <c r="K37" i="2" s="1"/>
  <c r="L37" i="2" s="1"/>
  <c r="M37" i="2" s="1"/>
  <c r="N37" i="2" s="1"/>
  <c r="D37" i="2"/>
  <c r="E40" i="41" l="1"/>
  <c r="E33" i="41"/>
  <c r="F37" i="41"/>
  <c r="E34" i="41"/>
  <c r="E35" i="41"/>
  <c r="F35" i="41" s="1"/>
  <c r="G39" i="41"/>
  <c r="D36" i="41"/>
  <c r="E36" i="41" s="1"/>
  <c r="E38" i="41"/>
  <c r="F40" i="41" l="1"/>
  <c r="F34" i="41"/>
  <c r="F33" i="41"/>
  <c r="G37" i="41"/>
  <c r="F36" i="41"/>
  <c r="F38" i="41"/>
  <c r="H39" i="41"/>
  <c r="G35" i="41"/>
  <c r="G40" i="41" l="1"/>
  <c r="G33" i="41"/>
  <c r="H35" i="41"/>
  <c r="G36" i="41"/>
  <c r="I39" i="41"/>
  <c r="G34" i="41"/>
  <c r="G38" i="41"/>
  <c r="H37" i="41"/>
  <c r="H40" i="41" l="1"/>
  <c r="H38" i="41"/>
  <c r="H34" i="41"/>
  <c r="H36" i="41"/>
  <c r="I37" i="41"/>
  <c r="I35" i="41"/>
  <c r="H33" i="41"/>
  <c r="J39" i="41"/>
  <c r="I40" i="41" l="1"/>
  <c r="I33" i="41"/>
  <c r="I34" i="41"/>
  <c r="K39" i="41"/>
  <c r="I38" i="41"/>
  <c r="J35" i="41"/>
  <c r="J37" i="41"/>
  <c r="I36" i="41"/>
  <c r="J40" i="41" l="1"/>
  <c r="K37" i="41"/>
  <c r="L39" i="41"/>
  <c r="J36" i="41"/>
  <c r="J34" i="41"/>
  <c r="J38" i="41"/>
  <c r="K35" i="41"/>
  <c r="J33" i="41"/>
  <c r="K40" i="41" l="1"/>
  <c r="L37" i="41"/>
  <c r="K34" i="41"/>
  <c r="K36" i="41"/>
  <c r="L35" i="41"/>
  <c r="K33" i="41"/>
  <c r="K38" i="41"/>
  <c r="M39" i="41"/>
  <c r="L40" i="41" l="1"/>
  <c r="M37" i="41"/>
  <c r="N39" i="41"/>
  <c r="M35" i="41"/>
  <c r="L36" i="41"/>
  <c r="L38" i="41"/>
  <c r="L33" i="41"/>
  <c r="L34" i="41"/>
  <c r="M40" i="41" l="1"/>
  <c r="N37" i="41"/>
  <c r="M34" i="41"/>
  <c r="M36" i="41"/>
  <c r="N35" i="41"/>
  <c r="M33" i="41"/>
  <c r="M38" i="41"/>
  <c r="N40" i="41" l="1"/>
  <c r="N36" i="41"/>
  <c r="N33" i="41"/>
  <c r="N38" i="41"/>
  <c r="N34" i="41"/>
  <c r="K15" i="35" l="1"/>
  <c r="K14" i="35"/>
  <c r="K13" i="35"/>
  <c r="K12" i="35"/>
  <c r="O17" i="40" l="1"/>
  <c r="O16" i="40"/>
  <c r="O15" i="40"/>
  <c r="O14" i="40"/>
  <c r="O13" i="40"/>
  <c r="O12" i="40"/>
  <c r="O11" i="40"/>
  <c r="O10" i="40"/>
  <c r="O9" i="40"/>
  <c r="O8" i="40"/>
  <c r="O7" i="40"/>
  <c r="M15" i="35" l="1"/>
  <c r="M14" i="35"/>
  <c r="M13" i="35"/>
  <c r="M12" i="35"/>
  <c r="M11" i="35"/>
  <c r="M10" i="35"/>
  <c r="M9" i="35"/>
  <c r="N46" i="38" l="1"/>
  <c r="M46" i="38"/>
  <c r="L46" i="38"/>
  <c r="K46" i="38"/>
  <c r="O45" i="36" a="1"/>
  <c r="O50" i="36" s="1"/>
  <c r="E32" i="40"/>
  <c r="D32" i="40"/>
  <c r="H31" i="40"/>
  <c r="G31" i="40"/>
  <c r="G32" i="40" s="1"/>
  <c r="F31" i="40"/>
  <c r="F32" i="40" s="1"/>
  <c r="E31" i="40"/>
  <c r="D31" i="40"/>
  <c r="C31" i="40"/>
  <c r="C32" i="40" s="1"/>
  <c r="H27" i="40"/>
  <c r="H28" i="38" s="1"/>
  <c r="G27" i="40"/>
  <c r="G28" i="38" s="1"/>
  <c r="F27" i="40"/>
  <c r="F28" i="38" s="1"/>
  <c r="E27" i="40"/>
  <c r="E28" i="38" s="1"/>
  <c r="D27" i="40"/>
  <c r="C27" i="40"/>
  <c r="H26" i="40"/>
  <c r="G26" i="40"/>
  <c r="G27" i="38" s="1"/>
  <c r="F26" i="40"/>
  <c r="F27" i="38" s="1"/>
  <c r="E26" i="40"/>
  <c r="E27" i="38" s="1"/>
  <c r="D26" i="40"/>
  <c r="D27" i="38" s="1"/>
  <c r="C26" i="40"/>
  <c r="C27" i="38" s="1"/>
  <c r="H25" i="40"/>
  <c r="G25" i="40"/>
  <c r="F25" i="40"/>
  <c r="E25" i="40"/>
  <c r="E25" i="38" s="1"/>
  <c r="D25" i="40"/>
  <c r="D25" i="38" s="1"/>
  <c r="C25" i="40"/>
  <c r="C25" i="38" s="1"/>
  <c r="H24" i="40"/>
  <c r="G24" i="40"/>
  <c r="F24" i="40"/>
  <c r="E24" i="40"/>
  <c r="D24" i="40"/>
  <c r="C24" i="40"/>
  <c r="H23" i="40"/>
  <c r="H24" i="38" s="1"/>
  <c r="G23" i="40"/>
  <c r="G24" i="38" s="1"/>
  <c r="F23" i="40"/>
  <c r="F24" i="38" s="1"/>
  <c r="E23" i="40"/>
  <c r="E24" i="38" s="1"/>
  <c r="D23" i="40"/>
  <c r="D24" i="38" s="1"/>
  <c r="C23" i="40"/>
  <c r="H22" i="40"/>
  <c r="G22" i="40"/>
  <c r="G23" i="38" s="1"/>
  <c r="F22" i="40"/>
  <c r="F23" i="38" s="1"/>
  <c r="E22" i="40"/>
  <c r="E23" i="38" s="1"/>
  <c r="D22" i="40"/>
  <c r="D23" i="38" s="1"/>
  <c r="C22" i="40"/>
  <c r="C23" i="38" s="1"/>
  <c r="H21" i="40"/>
  <c r="G21" i="40"/>
  <c r="F21" i="40"/>
  <c r="E21" i="40"/>
  <c r="E22" i="38" s="1"/>
  <c r="D21" i="40"/>
  <c r="D22" i="38" s="1"/>
  <c r="C21" i="40"/>
  <c r="H20" i="40"/>
  <c r="H21" i="38" s="1"/>
  <c r="G20" i="40"/>
  <c r="G21" i="38" s="1"/>
  <c r="F20" i="40"/>
  <c r="E20" i="40"/>
  <c r="D20" i="40"/>
  <c r="C20" i="40"/>
  <c r="N31" i="40"/>
  <c r="N32" i="40" s="1"/>
  <c r="M31" i="40"/>
  <c r="M32" i="40" s="1"/>
  <c r="L31" i="40"/>
  <c r="L32" i="40" s="1"/>
  <c r="K31" i="40"/>
  <c r="K32" i="40" s="1"/>
  <c r="J31" i="40"/>
  <c r="J32" i="40" s="1"/>
  <c r="I31" i="40"/>
  <c r="O27" i="40"/>
  <c r="N27" i="40"/>
  <c r="N28" i="38" s="1"/>
  <c r="M27" i="40"/>
  <c r="M28" i="38" s="1"/>
  <c r="L27" i="40"/>
  <c r="L28" i="38" s="1"/>
  <c r="K27" i="40"/>
  <c r="K28" i="38" s="1"/>
  <c r="J27" i="40"/>
  <c r="I27" i="40"/>
  <c r="N26" i="40"/>
  <c r="N27" i="38" s="1"/>
  <c r="M26" i="40"/>
  <c r="M27" i="38" s="1"/>
  <c r="L26" i="40"/>
  <c r="K26" i="40"/>
  <c r="K27" i="38" s="1"/>
  <c r="J26" i="40"/>
  <c r="J27" i="38" s="1"/>
  <c r="I26" i="40"/>
  <c r="I27" i="38" s="1"/>
  <c r="N25" i="40"/>
  <c r="N25" i="38" s="1"/>
  <c r="M25" i="40"/>
  <c r="M25" i="38" s="1"/>
  <c r="L25" i="40"/>
  <c r="K25" i="40"/>
  <c r="J25" i="40"/>
  <c r="J25" i="38" s="1"/>
  <c r="I25" i="40"/>
  <c r="O24" i="40"/>
  <c r="N24" i="40"/>
  <c r="M24" i="40"/>
  <c r="L24" i="40"/>
  <c r="K24" i="40"/>
  <c r="J24" i="40"/>
  <c r="I24" i="40"/>
  <c r="N23" i="40"/>
  <c r="N24" i="38" s="1"/>
  <c r="M23" i="40"/>
  <c r="M24" i="38" s="1"/>
  <c r="L23" i="40"/>
  <c r="L24" i="38" s="1"/>
  <c r="K23" i="40"/>
  <c r="J23" i="40"/>
  <c r="I23" i="40"/>
  <c r="N22" i="40"/>
  <c r="N23" i="38" s="1"/>
  <c r="M22" i="40"/>
  <c r="M23" i="38" s="1"/>
  <c r="L22" i="40"/>
  <c r="L23" i="38" s="1"/>
  <c r="K22" i="40"/>
  <c r="K23" i="38" s="1"/>
  <c r="J22" i="40"/>
  <c r="J23" i="38" s="1"/>
  <c r="I22" i="40"/>
  <c r="N21" i="40"/>
  <c r="N22" i="38" s="1"/>
  <c r="M21" i="40"/>
  <c r="L21" i="40"/>
  <c r="L22" i="38" s="1"/>
  <c r="K21" i="40"/>
  <c r="K22" i="38" s="1"/>
  <c r="J21" i="40"/>
  <c r="I21" i="40"/>
  <c r="I22" i="38" s="1"/>
  <c r="O20" i="40"/>
  <c r="N20" i="40"/>
  <c r="N21" i="38" s="1"/>
  <c r="M20" i="40"/>
  <c r="M21" i="38" s="1"/>
  <c r="L20" i="40"/>
  <c r="K20" i="40"/>
  <c r="K21" i="38" s="1"/>
  <c r="J20" i="40"/>
  <c r="J21" i="38" s="1"/>
  <c r="I20" i="40"/>
  <c r="O26" i="40"/>
  <c r="O25" i="40"/>
  <c r="O23" i="40"/>
  <c r="N68" i="38"/>
  <c r="N25" i="41" s="1"/>
  <c r="N12" i="41" s="1"/>
  <c r="M68" i="38"/>
  <c r="M25" i="41" s="1"/>
  <c r="M12" i="41" s="1"/>
  <c r="L68" i="38"/>
  <c r="L25" i="41" s="1"/>
  <c r="L12" i="41" s="1"/>
  <c r="K68" i="38"/>
  <c r="K25" i="41" s="1"/>
  <c r="K12" i="41" s="1"/>
  <c r="J68" i="38"/>
  <c r="J25" i="41" s="1"/>
  <c r="J12" i="41" s="1"/>
  <c r="I68" i="38"/>
  <c r="I25" i="41" s="1"/>
  <c r="I12" i="41" s="1"/>
  <c r="H68" i="38"/>
  <c r="H25" i="41" s="1"/>
  <c r="H12" i="41" s="1"/>
  <c r="G68" i="38"/>
  <c r="G25" i="41" s="1"/>
  <c r="G12" i="41" s="1"/>
  <c r="F68" i="38"/>
  <c r="F25" i="41" s="1"/>
  <c r="F12" i="41" s="1"/>
  <c r="E68" i="38"/>
  <c r="E25" i="41" s="1"/>
  <c r="E12" i="41" s="1"/>
  <c r="D68" i="38"/>
  <c r="D25" i="41" s="1"/>
  <c r="D12" i="41" s="1"/>
  <c r="C68" i="38"/>
  <c r="C25" i="41" s="1"/>
  <c r="N57" i="38"/>
  <c r="N70" i="38" s="1"/>
  <c r="M57" i="38"/>
  <c r="M70" i="38" s="1"/>
  <c r="L57" i="38"/>
  <c r="L70" i="38" s="1"/>
  <c r="K13" i="37" s="1"/>
  <c r="K57" i="38"/>
  <c r="K70" i="38" s="1"/>
  <c r="J13" i="37" s="1"/>
  <c r="J57" i="38"/>
  <c r="J70" i="38" s="1"/>
  <c r="I13" i="37" s="1"/>
  <c r="I57" i="38"/>
  <c r="H57" i="38"/>
  <c r="H70" i="38" s="1"/>
  <c r="G13" i="37" s="1"/>
  <c r="G57" i="38"/>
  <c r="G70" i="38" s="1"/>
  <c r="F13" i="37" s="1"/>
  <c r="F57" i="38"/>
  <c r="F70" i="38" s="1"/>
  <c r="E57" i="38"/>
  <c r="E70" i="38" s="1"/>
  <c r="D57" i="38"/>
  <c r="D70" i="38" s="1"/>
  <c r="C13" i="37" s="1"/>
  <c r="C57" i="38"/>
  <c r="C70" i="38" s="1"/>
  <c r="B13" i="37" s="1"/>
  <c r="B55" i="38"/>
  <c r="B36" i="38"/>
  <c r="C28" i="38"/>
  <c r="H27" i="38"/>
  <c r="B26" i="38"/>
  <c r="L25" i="38"/>
  <c r="K25" i="38"/>
  <c r="G25" i="38"/>
  <c r="F25" i="38"/>
  <c r="I24" i="38"/>
  <c r="C24" i="38"/>
  <c r="H23" i="38"/>
  <c r="M22" i="38"/>
  <c r="G22" i="38"/>
  <c r="F22" i="38"/>
  <c r="L21" i="38"/>
  <c r="E21" i="38"/>
  <c r="D21" i="38"/>
  <c r="B14" i="38"/>
  <c r="B12" i="38"/>
  <c r="B68" i="38" s="1"/>
  <c r="E30" i="36" s="1"/>
  <c r="N27" i="37"/>
  <c r="I22" i="36"/>
  <c r="I39" i="36" s="1"/>
  <c r="I56" i="36" s="1"/>
  <c r="I21" i="36"/>
  <c r="I38" i="36" s="1"/>
  <c r="I55" i="36" s="1"/>
  <c r="I20" i="36"/>
  <c r="I37" i="36" s="1"/>
  <c r="I54" i="36" s="1"/>
  <c r="I19" i="36"/>
  <c r="I36" i="36" s="1"/>
  <c r="I53" i="36" s="1"/>
  <c r="I18" i="36"/>
  <c r="I35" i="36" s="1"/>
  <c r="I52" i="36" s="1"/>
  <c r="I17" i="36"/>
  <c r="I34" i="36" s="1"/>
  <c r="I51" i="36" s="1"/>
  <c r="I16" i="36"/>
  <c r="I33" i="36" s="1"/>
  <c r="I50" i="36" s="1"/>
  <c r="I15" i="36"/>
  <c r="I32" i="36" s="1"/>
  <c r="I49" i="36" s="1"/>
  <c r="I14" i="36"/>
  <c r="I31" i="36" s="1"/>
  <c r="I48" i="36" s="1"/>
  <c r="I13" i="36"/>
  <c r="I30" i="36" s="1"/>
  <c r="I47" i="36" s="1"/>
  <c r="I12" i="36"/>
  <c r="I29" i="36" s="1"/>
  <c r="I46" i="36" s="1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I11" i="36"/>
  <c r="I28" i="36" s="1"/>
  <c r="I45" i="36" s="1"/>
  <c r="A11" i="36"/>
  <c r="C12" i="41" l="1"/>
  <c r="B12" i="41" s="1"/>
  <c r="B25" i="41"/>
  <c r="C28" i="40"/>
  <c r="C34" i="40" s="1"/>
  <c r="C36" i="40" s="1"/>
  <c r="D28" i="40"/>
  <c r="D34" i="40" s="1"/>
  <c r="D36" i="40" s="1"/>
  <c r="E28" i="40"/>
  <c r="E34" i="40" s="1"/>
  <c r="E36" i="40" s="1"/>
  <c r="C21" i="38"/>
  <c r="F28" i="40"/>
  <c r="F34" i="40" s="1"/>
  <c r="F36" i="40" s="1"/>
  <c r="G28" i="40"/>
  <c r="G34" i="40" s="1"/>
  <c r="G36" i="40" s="1"/>
  <c r="H28" i="40"/>
  <c r="N28" i="40"/>
  <c r="N34" i="40" s="1"/>
  <c r="N36" i="40" s="1"/>
  <c r="O21" i="40"/>
  <c r="O31" i="40"/>
  <c r="O32" i="40" s="1"/>
  <c r="I21" i="38"/>
  <c r="I32" i="40"/>
  <c r="J22" i="38"/>
  <c r="N27" i="39"/>
  <c r="D13" i="37"/>
  <c r="L13" i="37"/>
  <c r="E13" i="37"/>
  <c r="M13" i="37"/>
  <c r="O51" i="36"/>
  <c r="O52" i="36"/>
  <c r="O53" i="36"/>
  <c r="O47" i="36"/>
  <c r="O49" i="36"/>
  <c r="H22" i="38"/>
  <c r="H25" i="38"/>
  <c r="F21" i="38"/>
  <c r="D28" i="38"/>
  <c r="H32" i="40"/>
  <c r="C22" i="38"/>
  <c r="I28" i="38"/>
  <c r="J24" i="38"/>
  <c r="J28" i="38"/>
  <c r="O22" i="40"/>
  <c r="I28" i="40"/>
  <c r="I23" i="38"/>
  <c r="K28" i="40"/>
  <c r="K34" i="40" s="1"/>
  <c r="K36" i="40" s="1"/>
  <c r="L28" i="40"/>
  <c r="L34" i="40" s="1"/>
  <c r="L36" i="40" s="1"/>
  <c r="M28" i="40"/>
  <c r="M34" i="40" s="1"/>
  <c r="M36" i="40" s="1"/>
  <c r="K24" i="38"/>
  <c r="B24" i="38" s="1"/>
  <c r="I25" i="38"/>
  <c r="J28" i="40"/>
  <c r="J34" i="40" s="1"/>
  <c r="J36" i="40" s="1"/>
  <c r="L27" i="38"/>
  <c r="O56" i="36"/>
  <c r="O48" i="36"/>
  <c r="O54" i="36"/>
  <c r="O46" i="36"/>
  <c r="O55" i="36"/>
  <c r="O45" i="36"/>
  <c r="I34" i="40"/>
  <c r="I36" i="40" s="1"/>
  <c r="B57" i="38"/>
  <c r="B70" i="38" s="1"/>
  <c r="E33" i="36" s="1"/>
  <c r="I70" i="38"/>
  <c r="H13" i="37" s="1"/>
  <c r="B21" i="38" l="1"/>
  <c r="O28" i="40"/>
  <c r="O34" i="40" s="1"/>
  <c r="O36" i="40" s="1"/>
  <c r="H34" i="40"/>
  <c r="H36" i="40" s="1"/>
  <c r="B28" i="38"/>
  <c r="N13" i="37"/>
  <c r="B22" i="38"/>
  <c r="B23" i="38"/>
  <c r="B25" i="38"/>
  <c r="B27" i="38"/>
  <c r="P45" i="36" a="1"/>
  <c r="O57" i="36"/>
  <c r="P52" i="36" l="1"/>
  <c r="Q52" i="36" s="1"/>
  <c r="P51" i="36"/>
  <c r="Q51" i="36" s="1"/>
  <c r="P49" i="36"/>
  <c r="Q49" i="36" s="1"/>
  <c r="P56" i="36"/>
  <c r="Q56" i="36" s="1"/>
  <c r="P45" i="36"/>
  <c r="P46" i="36"/>
  <c r="Q46" i="36" s="1"/>
  <c r="P55" i="36"/>
  <c r="Q55" i="36" s="1"/>
  <c r="P54" i="36"/>
  <c r="Q54" i="36" s="1"/>
  <c r="P53" i="36"/>
  <c r="Q53" i="36" s="1"/>
  <c r="P48" i="36"/>
  <c r="Q48" i="36" s="1"/>
  <c r="P47" i="36"/>
  <c r="Q47" i="36" s="1"/>
  <c r="P50" i="36"/>
  <c r="Q50" i="36" s="1"/>
  <c r="M8" i="35"/>
  <c r="P57" i="36" l="1"/>
  <c r="Q45" i="36"/>
  <c r="Q57" i="36" s="1"/>
  <c r="M7" i="35"/>
  <c r="M6" i="35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A33" i="34" l="1"/>
  <c r="M4" i="35" l="1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N5" i="38" s="1"/>
  <c r="L7" i="28"/>
  <c r="M5" i="38" s="1"/>
  <c r="K7" i="28"/>
  <c r="L5" i="38" s="1"/>
  <c r="J7" i="28"/>
  <c r="K5" i="38" s="1"/>
  <c r="I7" i="28"/>
  <c r="J5" i="38" s="1"/>
  <c r="H7" i="28"/>
  <c r="I5" i="38" s="1"/>
  <c r="G7" i="28"/>
  <c r="H5" i="38" s="1"/>
  <c r="F7" i="28"/>
  <c r="G5" i="38" s="1"/>
  <c r="E7" i="28"/>
  <c r="F5" i="38" s="1"/>
  <c r="D7" i="28"/>
  <c r="E5" i="38" s="1"/>
  <c r="C7" i="28"/>
  <c r="D5" i="38" s="1"/>
  <c r="B7" i="28"/>
  <c r="C5" i="38" s="1"/>
  <c r="B7" i="37" l="1"/>
  <c r="B22" i="37" s="1"/>
  <c r="C61" i="38"/>
  <c r="G61" i="38"/>
  <c r="F7" i="37"/>
  <c r="F22" i="37" s="1"/>
  <c r="J61" i="38"/>
  <c r="I7" i="37"/>
  <c r="I22" i="37" s="1"/>
  <c r="K7" i="37"/>
  <c r="K22" i="37" s="1"/>
  <c r="L61" i="38"/>
  <c r="H61" i="38"/>
  <c r="G7" i="37"/>
  <c r="G22" i="37" s="1"/>
  <c r="J7" i="37"/>
  <c r="J22" i="37" s="1"/>
  <c r="K61" i="38"/>
  <c r="D7" i="37"/>
  <c r="D22" i="37" s="1"/>
  <c r="E61" i="38"/>
  <c r="L7" i="37"/>
  <c r="L22" i="37" s="1"/>
  <c r="M61" i="38"/>
  <c r="I61" i="38"/>
  <c r="H7" i="37"/>
  <c r="H22" i="37" s="1"/>
  <c r="C7" i="37"/>
  <c r="C22" i="37" s="1"/>
  <c r="D61" i="38"/>
  <c r="F61" i="38"/>
  <c r="E7" i="37"/>
  <c r="E22" i="37" s="1"/>
  <c r="N61" i="38"/>
  <c r="M7" i="37"/>
  <c r="M22" i="37" s="1"/>
  <c r="N25" i="2"/>
  <c r="M25" i="2"/>
  <c r="L25" i="2"/>
  <c r="K25" i="2"/>
  <c r="J25" i="2"/>
  <c r="I25" i="2"/>
  <c r="H25" i="2"/>
  <c r="G25" i="2"/>
  <c r="F25" i="2"/>
  <c r="E25" i="2"/>
  <c r="D25" i="2"/>
  <c r="C25" i="2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4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I46" i="28" l="1"/>
  <c r="H46" i="28"/>
  <c r="G46" i="28"/>
  <c r="F46" i="28"/>
  <c r="E46" i="28"/>
  <c r="D46" i="28"/>
  <c r="C46" i="28"/>
  <c r="B46" i="28"/>
  <c r="M46" i="28"/>
  <c r="L46" i="28"/>
  <c r="K46" i="28"/>
  <c r="J46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T75" i="28"/>
  <c r="Q75" i="28"/>
  <c r="P75" i="28"/>
  <c r="O75" i="28"/>
  <c r="N75" i="28"/>
  <c r="M75" i="28"/>
  <c r="L75" i="28"/>
  <c r="K75" i="28"/>
  <c r="J75" i="28"/>
  <c r="I75" i="28"/>
  <c r="T71" i="28"/>
  <c r="Q71" i="28"/>
  <c r="P71" i="28"/>
  <c r="O71" i="28"/>
  <c r="N71" i="28"/>
  <c r="M71" i="28"/>
  <c r="L71" i="28"/>
  <c r="K71" i="28"/>
  <c r="J71" i="28"/>
  <c r="I71" i="28"/>
  <c r="Q67" i="28"/>
  <c r="O67" i="28"/>
  <c r="N67" i="28"/>
  <c r="M67" i="28"/>
  <c r="L67" i="28"/>
  <c r="K67" i="28"/>
  <c r="J67" i="28"/>
  <c r="I67" i="28"/>
  <c r="P63" i="28"/>
  <c r="O63" i="28"/>
  <c r="N63" i="28"/>
  <c r="M63" i="28"/>
  <c r="L63" i="28"/>
  <c r="K63" i="28"/>
  <c r="J63" i="28"/>
  <c r="I63" i="28"/>
  <c r="T59" i="28"/>
  <c r="S59" i="28"/>
  <c r="R59" i="28"/>
  <c r="O59" i="28"/>
  <c r="N59" i="28"/>
  <c r="M59" i="28"/>
  <c r="L59" i="28"/>
  <c r="K59" i="28"/>
  <c r="D15" i="28" s="1"/>
  <c r="D40" i="28" s="1"/>
  <c r="J59" i="28"/>
  <c r="I59" i="28"/>
  <c r="E29" i="28" l="1"/>
  <c r="F16" i="38" s="1"/>
  <c r="C19" i="28"/>
  <c r="C42" i="28" s="1"/>
  <c r="C16" i="28"/>
  <c r="C41" i="28" s="1"/>
  <c r="I29" i="28"/>
  <c r="G11" i="28"/>
  <c r="G38" i="28" s="1"/>
  <c r="D11" i="28"/>
  <c r="D38" i="28" s="1"/>
  <c r="J28" i="2"/>
  <c r="C15" i="28"/>
  <c r="E19" i="28"/>
  <c r="E42" i="28" s="1"/>
  <c r="E24" i="28"/>
  <c r="E45" i="28" s="1"/>
  <c r="F28" i="2"/>
  <c r="T63" i="28"/>
  <c r="T67" i="28"/>
  <c r="R63" i="28"/>
  <c r="K11" i="28" s="1"/>
  <c r="K38" i="28" s="1"/>
  <c r="S63" i="28"/>
  <c r="S75" i="28"/>
  <c r="R75" i="28"/>
  <c r="R67" i="28"/>
  <c r="S67" i="28"/>
  <c r="R71" i="28"/>
  <c r="S71" i="28"/>
  <c r="Q63" i="28"/>
  <c r="Q59" i="28"/>
  <c r="P67" i="28"/>
  <c r="I28" i="28"/>
  <c r="J15" i="38" s="1"/>
  <c r="P59" i="28"/>
  <c r="F8" i="28"/>
  <c r="G8" i="38" s="1"/>
  <c r="F16" i="28"/>
  <c r="F41" i="28" s="1"/>
  <c r="F12" i="28"/>
  <c r="F39" i="28" s="1"/>
  <c r="F20" i="28"/>
  <c r="F43" i="28" s="1"/>
  <c r="G8" i="28"/>
  <c r="H8" i="38" s="1"/>
  <c r="G15" i="28"/>
  <c r="G12" i="28"/>
  <c r="G39" i="28" s="1"/>
  <c r="G29" i="28"/>
  <c r="H16" i="38" s="1"/>
  <c r="C8" i="28"/>
  <c r="D8" i="38" s="1"/>
  <c r="C11" i="28"/>
  <c r="G16" i="28"/>
  <c r="G41" i="28" s="1"/>
  <c r="G19" i="28"/>
  <c r="G42" i="28" s="1"/>
  <c r="G23" i="28"/>
  <c r="G44" i="28" s="1"/>
  <c r="I24" i="28"/>
  <c r="I45" i="28" s="1"/>
  <c r="C28" i="28"/>
  <c r="D15" i="38" s="1"/>
  <c r="C12" i="28"/>
  <c r="C39" i="28" s="1"/>
  <c r="I19" i="28"/>
  <c r="I42" i="28" s="1"/>
  <c r="G28" i="28"/>
  <c r="H15" i="38" s="1"/>
  <c r="E23" i="28"/>
  <c r="E44" i="28" s="1"/>
  <c r="B24" i="28"/>
  <c r="B45" i="28" s="1"/>
  <c r="B19" i="28"/>
  <c r="B42" i="28" s="1"/>
  <c r="B15" i="28"/>
  <c r="B40" i="28" s="1"/>
  <c r="B11" i="28"/>
  <c r="B38" i="28" s="1"/>
  <c r="B23" i="28"/>
  <c r="B44" i="28" s="1"/>
  <c r="B12" i="28"/>
  <c r="B39" i="28" s="1"/>
  <c r="B16" i="28"/>
  <c r="B41" i="28" s="1"/>
  <c r="B8" i="28"/>
  <c r="B28" i="28"/>
  <c r="C15" i="38" s="1"/>
  <c r="B20" i="28"/>
  <c r="B43" i="28" s="1"/>
  <c r="J29" i="28"/>
  <c r="K16" i="38" s="1"/>
  <c r="J23" i="28"/>
  <c r="J44" i="28" s="1"/>
  <c r="J20" i="28"/>
  <c r="J43" i="28" s="1"/>
  <c r="J15" i="28"/>
  <c r="J11" i="28"/>
  <c r="J38" i="28" s="1"/>
  <c r="J28" i="28"/>
  <c r="K15" i="38" s="1"/>
  <c r="H28" i="28"/>
  <c r="I15" i="38" s="1"/>
  <c r="H23" i="28"/>
  <c r="H44" i="28" s="1"/>
  <c r="H19" i="28"/>
  <c r="H42" i="28" s="1"/>
  <c r="H29" i="28"/>
  <c r="I16" i="38" s="1"/>
  <c r="H24" i="28"/>
  <c r="H45" i="28" s="1"/>
  <c r="H16" i="28"/>
  <c r="H41" i="28" s="1"/>
  <c r="H12" i="28"/>
  <c r="H39" i="28" s="1"/>
  <c r="H8" i="28"/>
  <c r="I8" i="38" s="1"/>
  <c r="D28" i="28"/>
  <c r="E15" i="38" s="1"/>
  <c r="D23" i="28"/>
  <c r="D44" i="28" s="1"/>
  <c r="D19" i="28"/>
  <c r="D42" i="28" s="1"/>
  <c r="D20" i="28"/>
  <c r="D43" i="28" s="1"/>
  <c r="D16" i="28"/>
  <c r="D41" i="28" s="1"/>
  <c r="D12" i="28"/>
  <c r="D8" i="28"/>
  <c r="E8" i="38" s="1"/>
  <c r="F28" i="28"/>
  <c r="G15" i="38" s="1"/>
  <c r="F15" i="28"/>
  <c r="F11" i="28"/>
  <c r="F24" i="28"/>
  <c r="F45" i="28" s="1"/>
  <c r="F19" i="28"/>
  <c r="J12" i="28"/>
  <c r="J39" i="28" s="1"/>
  <c r="H20" i="28"/>
  <c r="H43" i="28" s="1"/>
  <c r="J24" i="28"/>
  <c r="J45" i="28" s="1"/>
  <c r="D29" i="28"/>
  <c r="E16" i="38" s="1"/>
  <c r="C29" i="28"/>
  <c r="D16" i="38" s="1"/>
  <c r="C23" i="28"/>
  <c r="C44" i="28" s="1"/>
  <c r="J8" i="28"/>
  <c r="K8" i="38" s="1"/>
  <c r="J16" i="28"/>
  <c r="J41" i="28" s="1"/>
  <c r="J19" i="28"/>
  <c r="H11" i="28"/>
  <c r="H15" i="28"/>
  <c r="F23" i="28"/>
  <c r="D24" i="28"/>
  <c r="D45" i="28" s="1"/>
  <c r="E11" i="28"/>
  <c r="E38" i="28" s="1"/>
  <c r="I11" i="28"/>
  <c r="E15" i="28"/>
  <c r="E40" i="28" s="1"/>
  <c r="I15" i="28"/>
  <c r="I40" i="28" s="1"/>
  <c r="I20" i="28"/>
  <c r="I43" i="28" s="1"/>
  <c r="I23" i="28"/>
  <c r="E28" i="28"/>
  <c r="F15" i="38" s="1"/>
  <c r="B29" i="28"/>
  <c r="C16" i="38" s="1"/>
  <c r="F29" i="28"/>
  <c r="G16" i="38" s="1"/>
  <c r="E8" i="28"/>
  <c r="F8" i="38" s="1"/>
  <c r="I8" i="28"/>
  <c r="J8" i="38" s="1"/>
  <c r="E12" i="28"/>
  <c r="E39" i="28" s="1"/>
  <c r="I12" i="28"/>
  <c r="I39" i="28" s="1"/>
  <c r="E16" i="28"/>
  <c r="E41" i="28" s="1"/>
  <c r="I16" i="28"/>
  <c r="I41" i="28" s="1"/>
  <c r="E20" i="28"/>
  <c r="C24" i="28"/>
  <c r="C45" i="28" s="1"/>
  <c r="C20" i="28"/>
  <c r="G24" i="28"/>
  <c r="G20" i="28"/>
  <c r="E48" i="28" l="1"/>
  <c r="B37" i="28"/>
  <c r="C8" i="38"/>
  <c r="I48" i="28"/>
  <c r="J16" i="38"/>
  <c r="L8" i="28"/>
  <c r="M8" i="38" s="1"/>
  <c r="K8" i="28"/>
  <c r="K9" i="28" s="1"/>
  <c r="L21" i="2" s="1"/>
  <c r="M23" i="28"/>
  <c r="M44" i="28" s="1"/>
  <c r="C17" i="28"/>
  <c r="K15" i="28"/>
  <c r="K40" i="28" s="1"/>
  <c r="C40" i="28"/>
  <c r="L15" i="28"/>
  <c r="L40" i="28" s="1"/>
  <c r="K19" i="28"/>
  <c r="K42" i="28" s="1"/>
  <c r="L29" i="28"/>
  <c r="H47" i="28"/>
  <c r="I27" i="2"/>
  <c r="J48" i="28"/>
  <c r="K28" i="2"/>
  <c r="G47" i="28"/>
  <c r="H27" i="2"/>
  <c r="G48" i="28"/>
  <c r="H28" i="2"/>
  <c r="H48" i="28"/>
  <c r="I28" i="2"/>
  <c r="J47" i="28"/>
  <c r="K27" i="2"/>
  <c r="I47" i="28"/>
  <c r="J27" i="2"/>
  <c r="M20" i="28"/>
  <c r="M43" i="28" s="1"/>
  <c r="M16" i="28"/>
  <c r="M41" i="28" s="1"/>
  <c r="D17" i="28"/>
  <c r="L11" i="28"/>
  <c r="L38" i="28" s="1"/>
  <c r="M19" i="28"/>
  <c r="M12" i="28"/>
  <c r="M39" i="28" s="1"/>
  <c r="M11" i="28"/>
  <c r="M38" i="28" s="1"/>
  <c r="K23" i="28"/>
  <c r="K44" i="28" s="1"/>
  <c r="L12" i="28"/>
  <c r="L39" i="28" s="1"/>
  <c r="L19" i="28"/>
  <c r="L42" i="28" s="1"/>
  <c r="K20" i="28"/>
  <c r="K43" i="28" s="1"/>
  <c r="M24" i="28"/>
  <c r="M15" i="28"/>
  <c r="K28" i="28"/>
  <c r="L16" i="28"/>
  <c r="L23" i="28"/>
  <c r="M29" i="28"/>
  <c r="K16" i="28"/>
  <c r="K41" i="28" s="1"/>
  <c r="K12" i="28"/>
  <c r="K39" i="28" s="1"/>
  <c r="M28" i="28"/>
  <c r="K24" i="28"/>
  <c r="M8" i="28"/>
  <c r="L20" i="28"/>
  <c r="L43" i="28" s="1"/>
  <c r="L24" i="28"/>
  <c r="L45" i="28" s="1"/>
  <c r="L28" i="28"/>
  <c r="K29" i="28"/>
  <c r="F48" i="28"/>
  <c r="G28" i="2"/>
  <c r="F47" i="28"/>
  <c r="G27" i="2"/>
  <c r="D47" i="28"/>
  <c r="E27" i="2"/>
  <c r="B48" i="28"/>
  <c r="C28" i="2"/>
  <c r="C48" i="28"/>
  <c r="D28" i="2"/>
  <c r="C47" i="28"/>
  <c r="D27" i="2"/>
  <c r="E47" i="28"/>
  <c r="F27" i="2"/>
  <c r="D48" i="28"/>
  <c r="E28" i="2"/>
  <c r="B47" i="28"/>
  <c r="C27" i="2"/>
  <c r="H13" i="28"/>
  <c r="H38" i="28"/>
  <c r="J17" i="28"/>
  <c r="J40" i="28"/>
  <c r="G17" i="28"/>
  <c r="G40" i="28"/>
  <c r="G21" i="28"/>
  <c r="G43" i="28"/>
  <c r="C21" i="28"/>
  <c r="C43" i="28"/>
  <c r="I9" i="28"/>
  <c r="J21" i="2" s="1"/>
  <c r="I37" i="28"/>
  <c r="F25" i="28"/>
  <c r="F44" i="28"/>
  <c r="J21" i="28"/>
  <c r="J42" i="28"/>
  <c r="F13" i="28"/>
  <c r="F38" i="28"/>
  <c r="D13" i="28"/>
  <c r="D39" i="28"/>
  <c r="C13" i="28"/>
  <c r="C38" i="28"/>
  <c r="G25" i="28"/>
  <c r="G45" i="28"/>
  <c r="E9" i="28"/>
  <c r="F21" i="2" s="1"/>
  <c r="E37" i="28"/>
  <c r="I25" i="28"/>
  <c r="I44" i="28"/>
  <c r="E25" i="28"/>
  <c r="F17" i="28"/>
  <c r="F40" i="28"/>
  <c r="C9" i="28"/>
  <c r="D21" i="2" s="1"/>
  <c r="C37" i="28"/>
  <c r="E21" i="28"/>
  <c r="E43" i="28"/>
  <c r="I13" i="28"/>
  <c r="I38" i="28"/>
  <c r="D9" i="28"/>
  <c r="E21" i="2" s="1"/>
  <c r="D37" i="28"/>
  <c r="H9" i="28"/>
  <c r="I21" i="2" s="1"/>
  <c r="H37" i="28"/>
  <c r="H17" i="28"/>
  <c r="H40" i="28"/>
  <c r="J9" i="28"/>
  <c r="K21" i="2" s="1"/>
  <c r="J37" i="28"/>
  <c r="G13" i="28"/>
  <c r="H9" i="38" s="1"/>
  <c r="F21" i="28"/>
  <c r="F42" i="28"/>
  <c r="I21" i="28"/>
  <c r="G9" i="28"/>
  <c r="H21" i="2" s="1"/>
  <c r="G37" i="28"/>
  <c r="F9" i="28"/>
  <c r="G21" i="2" s="1"/>
  <c r="F37" i="28"/>
  <c r="B9" i="28"/>
  <c r="C21" i="2" s="1"/>
  <c r="B13" i="28"/>
  <c r="E17" i="28"/>
  <c r="D21" i="28"/>
  <c r="H21" i="28"/>
  <c r="J25" i="28"/>
  <c r="B21" i="28"/>
  <c r="D25" i="28"/>
  <c r="H25" i="28"/>
  <c r="I13" i="38" s="1"/>
  <c r="J13" i="28"/>
  <c r="B25" i="28"/>
  <c r="C25" i="28"/>
  <c r="N27" i="28"/>
  <c r="I17" i="28"/>
  <c r="E13" i="28"/>
  <c r="F9" i="38" s="1"/>
  <c r="B17" i="28"/>
  <c r="M25" i="28" l="1"/>
  <c r="N23" i="28"/>
  <c r="L37" i="28"/>
  <c r="L9" i="28"/>
  <c r="M21" i="2" s="1"/>
  <c r="I24" i="2"/>
  <c r="I11" i="38"/>
  <c r="I23" i="2"/>
  <c r="I10" i="38"/>
  <c r="F24" i="2"/>
  <c r="F11" i="38"/>
  <c r="J24" i="2"/>
  <c r="J11" i="38"/>
  <c r="D24" i="2"/>
  <c r="D11" i="38"/>
  <c r="C26" i="2"/>
  <c r="C13" i="38"/>
  <c r="F23" i="2"/>
  <c r="F10" i="38"/>
  <c r="C22" i="2"/>
  <c r="C9" i="38"/>
  <c r="H26" i="2"/>
  <c r="H13" i="38"/>
  <c r="G23" i="2"/>
  <c r="G10" i="38"/>
  <c r="E26" i="2"/>
  <c r="E13" i="38"/>
  <c r="F26" i="2"/>
  <c r="F13" i="38"/>
  <c r="D22" i="2"/>
  <c r="D9" i="38"/>
  <c r="G26" i="2"/>
  <c r="G13" i="38"/>
  <c r="H23" i="2"/>
  <c r="H10" i="38"/>
  <c r="E23" i="2"/>
  <c r="E10" i="38"/>
  <c r="E24" i="2"/>
  <c r="E11" i="38"/>
  <c r="G22" i="2"/>
  <c r="G9" i="38"/>
  <c r="G18" i="38" s="1"/>
  <c r="D26" i="2"/>
  <c r="D13" i="38"/>
  <c r="G24" i="2"/>
  <c r="G11" i="38"/>
  <c r="H24" i="2"/>
  <c r="H11" i="38"/>
  <c r="I22" i="2"/>
  <c r="I9" i="38"/>
  <c r="I18" i="38" s="1"/>
  <c r="D23" i="2"/>
  <c r="D10" i="38"/>
  <c r="C23" i="2"/>
  <c r="C10" i="38"/>
  <c r="C24" i="2"/>
  <c r="C11" i="38"/>
  <c r="J22" i="2"/>
  <c r="J9" i="38"/>
  <c r="J23" i="2"/>
  <c r="J10" i="38"/>
  <c r="J26" i="2"/>
  <c r="J13" i="38"/>
  <c r="E22" i="2"/>
  <c r="E9" i="38"/>
  <c r="M48" i="28"/>
  <c r="N16" i="38"/>
  <c r="M9" i="28"/>
  <c r="N21" i="2" s="1"/>
  <c r="N8" i="38"/>
  <c r="M21" i="28"/>
  <c r="N26" i="2"/>
  <c r="N13" i="38"/>
  <c r="N27" i="2"/>
  <c r="N15" i="38"/>
  <c r="L8" i="38"/>
  <c r="K37" i="28"/>
  <c r="L28" i="2"/>
  <c r="L16" i="38"/>
  <c r="K26" i="2"/>
  <c r="K13" i="38"/>
  <c r="K23" i="2"/>
  <c r="K10" i="38"/>
  <c r="M27" i="2"/>
  <c r="M15" i="38"/>
  <c r="K47" i="28"/>
  <c r="L15" i="38"/>
  <c r="M28" i="2"/>
  <c r="M16" i="38"/>
  <c r="K22" i="2"/>
  <c r="K9" i="38"/>
  <c r="K24" i="2"/>
  <c r="K11" i="38"/>
  <c r="L48" i="28"/>
  <c r="N15" i="28"/>
  <c r="M40" i="28"/>
  <c r="L17" i="28"/>
  <c r="M13" i="28"/>
  <c r="N28" i="28"/>
  <c r="L47" i="28"/>
  <c r="L27" i="2"/>
  <c r="M47" i="28"/>
  <c r="N19" i="28"/>
  <c r="M42" i="28"/>
  <c r="M17" i="28"/>
  <c r="K17" i="28"/>
  <c r="K21" i="28"/>
  <c r="N20" i="28"/>
  <c r="G31" i="28"/>
  <c r="H22" i="2"/>
  <c r="H31" i="28"/>
  <c r="I26" i="2"/>
  <c r="K48" i="28"/>
  <c r="K25" i="28"/>
  <c r="N11" i="28"/>
  <c r="L44" i="28"/>
  <c r="M37" i="28"/>
  <c r="N12" i="28"/>
  <c r="L13" i="28"/>
  <c r="N28" i="2"/>
  <c r="N24" i="28"/>
  <c r="N25" i="28" s="1"/>
  <c r="N29" i="28"/>
  <c r="N8" i="28"/>
  <c r="L25" i="28"/>
  <c r="K13" i="28"/>
  <c r="N16" i="28"/>
  <c r="M45" i="28"/>
  <c r="L41" i="28"/>
  <c r="K45" i="28"/>
  <c r="L21" i="28"/>
  <c r="C31" i="28"/>
  <c r="E31" i="28"/>
  <c r="F22" i="2"/>
  <c r="I31" i="28"/>
  <c r="D31" i="28"/>
  <c r="J31" i="28"/>
  <c r="F31" i="28"/>
  <c r="B31" i="28"/>
  <c r="F18" i="38" l="1"/>
  <c r="C18" i="38"/>
  <c r="J18" i="38"/>
  <c r="N9" i="28"/>
  <c r="E18" i="38"/>
  <c r="H18" i="38"/>
  <c r="D18" i="38"/>
  <c r="N22" i="2"/>
  <c r="N9" i="38"/>
  <c r="N24" i="2"/>
  <c r="N11" i="38"/>
  <c r="B8" i="38"/>
  <c r="N23" i="2"/>
  <c r="N10" i="38"/>
  <c r="M26" i="2"/>
  <c r="M13" i="38"/>
  <c r="L24" i="2"/>
  <c r="L11" i="38"/>
  <c r="K18" i="38"/>
  <c r="M24" i="2"/>
  <c r="M11" i="38"/>
  <c r="L23" i="2"/>
  <c r="L10" i="38"/>
  <c r="M22" i="2"/>
  <c r="M9" i="38"/>
  <c r="L26" i="2"/>
  <c r="L13" i="38"/>
  <c r="M23" i="2"/>
  <c r="M10" i="38"/>
  <c r="B15" i="38"/>
  <c r="B16" i="38"/>
  <c r="L22" i="2"/>
  <c r="L9" i="38"/>
  <c r="N17" i="28"/>
  <c r="M31" i="28"/>
  <c r="L50" i="28"/>
  <c r="K50" i="28"/>
  <c r="K31" i="28"/>
  <c r="N13" i="28"/>
  <c r="N21" i="28"/>
  <c r="L31" i="28"/>
  <c r="M50" i="28"/>
  <c r="G50" i="28"/>
  <c r="G52" i="28" s="1"/>
  <c r="F50" i="28"/>
  <c r="F52" i="28" s="1"/>
  <c r="I50" i="28"/>
  <c r="I52" i="28" s="1"/>
  <c r="N46" i="28"/>
  <c r="E30" i="34" s="1"/>
  <c r="N44" i="28"/>
  <c r="H50" i="28"/>
  <c r="H52" i="28" s="1"/>
  <c r="J50" i="28"/>
  <c r="J52" i="28" s="1"/>
  <c r="D50" i="28"/>
  <c r="D52" i="28" s="1"/>
  <c r="B11" i="38" l="1"/>
  <c r="B13" i="38"/>
  <c r="B10" i="38"/>
  <c r="N18" i="38"/>
  <c r="L18" i="38"/>
  <c r="B9" i="38"/>
  <c r="M18" i="38"/>
  <c r="L52" i="28"/>
  <c r="M52" i="28"/>
  <c r="K52" i="28"/>
  <c r="N31" i="28"/>
  <c r="O27" i="28" s="1"/>
  <c r="N40" i="28"/>
  <c r="N42" i="28"/>
  <c r="N41" i="28"/>
  <c r="N48" i="28"/>
  <c r="E33" i="34" s="1"/>
  <c r="N43" i="28"/>
  <c r="C50" i="28"/>
  <c r="C52" i="28" s="1"/>
  <c r="N45" i="28"/>
  <c r="E31" i="34" s="1"/>
  <c r="E50" i="28"/>
  <c r="E52" i="28" s="1"/>
  <c r="N47" i="28"/>
  <c r="E32" i="34" s="1"/>
  <c r="N38" i="28"/>
  <c r="N39" i="28"/>
  <c r="N21" i="26"/>
  <c r="B18" i="38" l="1"/>
  <c r="O25" i="28"/>
  <c r="O21" i="28"/>
  <c r="O13" i="28"/>
  <c r="O29" i="28"/>
  <c r="O28" i="28"/>
  <c r="O9" i="28"/>
  <c r="O17" i="28"/>
  <c r="E29" i="34"/>
  <c r="E27" i="34"/>
  <c r="E28" i="34"/>
  <c r="N37" i="28"/>
  <c r="E26" i="34" s="1"/>
  <c r="B50" i="28"/>
  <c r="B52" i="28" s="1"/>
  <c r="O31" i="28" l="1"/>
  <c r="E34" i="34"/>
  <c r="N50" i="28"/>
  <c r="N52" i="28" s="1"/>
  <c r="O44" i="28" l="1"/>
  <c r="O46" i="28"/>
  <c r="O45" i="28"/>
  <c r="O41" i="28"/>
  <c r="O42" i="28"/>
  <c r="O39" i="28"/>
  <c r="O47" i="28"/>
  <c r="O40" i="28"/>
  <c r="O48" i="28"/>
  <c r="O43" i="28"/>
  <c r="O38" i="28"/>
  <c r="O37" i="28"/>
  <c r="O50" i="28" l="1"/>
  <c r="O52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4" i="16" l="1"/>
  <c r="L21" i="26" l="1"/>
  <c r="E50" i="16" l="1"/>
  <c r="M27" i="6" l="1"/>
  <c r="L27" i="6"/>
  <c r="K27" i="6"/>
  <c r="J27" i="6"/>
  <c r="I27" i="6"/>
  <c r="H27" i="6"/>
  <c r="G27" i="6"/>
  <c r="F27" i="6"/>
  <c r="E27" i="6"/>
  <c r="D27" i="6"/>
  <c r="C27" i="6"/>
  <c r="B27" i="6"/>
  <c r="F27" i="33" l="1"/>
  <c r="F28" i="39"/>
  <c r="G37" i="38"/>
  <c r="G47" i="38" s="1"/>
  <c r="G58" i="38" s="1"/>
  <c r="G71" i="38" s="1"/>
  <c r="H27" i="33"/>
  <c r="I37" i="38"/>
  <c r="I47" i="38" s="1"/>
  <c r="I58" i="38" s="1"/>
  <c r="I71" i="38" s="1"/>
  <c r="I27" i="41" s="1"/>
  <c r="I14" i="41" s="1"/>
  <c r="H28" i="39"/>
  <c r="G27" i="33"/>
  <c r="H37" i="38"/>
  <c r="H47" i="38" s="1"/>
  <c r="H58" i="38" s="1"/>
  <c r="H71" i="38" s="1"/>
  <c r="H27" i="41" s="1"/>
  <c r="H14" i="41" s="1"/>
  <c r="G28" i="39"/>
  <c r="J37" i="38"/>
  <c r="J47" i="38" s="1"/>
  <c r="J58" i="38" s="1"/>
  <c r="J71" i="38" s="1"/>
  <c r="J27" i="41" s="1"/>
  <c r="J14" i="41" s="1"/>
  <c r="I28" i="39"/>
  <c r="B27" i="33"/>
  <c r="C37" i="38"/>
  <c r="C47" i="38" s="1"/>
  <c r="C58" i="38" s="1"/>
  <c r="C71" i="38" s="1"/>
  <c r="C27" i="41" s="1"/>
  <c r="B28" i="39"/>
  <c r="C27" i="33"/>
  <c r="D37" i="38"/>
  <c r="D47" i="38" s="1"/>
  <c r="D58" i="38" s="1"/>
  <c r="D71" i="38" s="1"/>
  <c r="C28" i="39"/>
  <c r="D27" i="33"/>
  <c r="E37" i="38"/>
  <c r="E47" i="38" s="1"/>
  <c r="E58" i="38" s="1"/>
  <c r="E71" i="38" s="1"/>
  <c r="E27" i="41" s="1"/>
  <c r="E14" i="41" s="1"/>
  <c r="D28" i="39"/>
  <c r="E27" i="33"/>
  <c r="E28" i="39"/>
  <c r="F37" i="38"/>
  <c r="F47" i="38" s="1"/>
  <c r="F58" i="38" s="1"/>
  <c r="F71" i="38" s="1"/>
  <c r="F27" i="41" s="1"/>
  <c r="F14" i="41" s="1"/>
  <c r="M27" i="33"/>
  <c r="M28" i="39"/>
  <c r="N37" i="38"/>
  <c r="N47" i="38" s="1"/>
  <c r="N58" i="38" s="1"/>
  <c r="N71" i="38" s="1"/>
  <c r="J27" i="33"/>
  <c r="J28" i="39"/>
  <c r="K37" i="38"/>
  <c r="K27" i="33"/>
  <c r="K28" i="39"/>
  <c r="L37" i="38"/>
  <c r="L47" i="38" s="1"/>
  <c r="L58" i="38" s="1"/>
  <c r="L71" i="38" s="1"/>
  <c r="L27" i="41" s="1"/>
  <c r="L14" i="41" s="1"/>
  <c r="L27" i="33"/>
  <c r="L28" i="39"/>
  <c r="M37" i="38"/>
  <c r="M47" i="38" s="1"/>
  <c r="M58" i="38" s="1"/>
  <c r="M71" i="38" s="1"/>
  <c r="M27" i="41" s="1"/>
  <c r="M14" i="41" s="1"/>
  <c r="J45" i="34" a="1"/>
  <c r="I27" i="33"/>
  <c r="J21" i="26"/>
  <c r="C14" i="37" l="1"/>
  <c r="D27" i="41"/>
  <c r="D14" i="41" s="1"/>
  <c r="F14" i="37"/>
  <c r="G27" i="41"/>
  <c r="G14" i="41" s="1"/>
  <c r="C14" i="41"/>
  <c r="M14" i="37"/>
  <c r="N27" i="41"/>
  <c r="N14" i="41" s="1"/>
  <c r="B14" i="37"/>
  <c r="E14" i="37"/>
  <c r="H14" i="37"/>
  <c r="D14" i="37"/>
  <c r="I14" i="37"/>
  <c r="G14" i="37"/>
  <c r="K14" i="37"/>
  <c r="B37" i="38"/>
  <c r="K47" i="38"/>
  <c r="K58" i="38" s="1"/>
  <c r="N28" i="39"/>
  <c r="S28" i="36" a="1"/>
  <c r="L14" i="37"/>
  <c r="K45" i="34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71" i="38" l="1"/>
  <c r="B58" i="38"/>
  <c r="B71" i="38" s="1"/>
  <c r="E32" i="36" s="1"/>
  <c r="S38" i="36"/>
  <c r="S28" i="36"/>
  <c r="S34" i="36"/>
  <c r="S39" i="36"/>
  <c r="S31" i="36"/>
  <c r="S37" i="36"/>
  <c r="S29" i="36"/>
  <c r="S33" i="36"/>
  <c r="S32" i="36"/>
  <c r="S30" i="36"/>
  <c r="S35" i="36"/>
  <c r="S36" i="36"/>
  <c r="K45" i="34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J14" i="37" l="1"/>
  <c r="K27" i="41"/>
  <c r="S40" i="36"/>
  <c r="N14" i="37"/>
  <c r="T28" i="36" a="1"/>
  <c r="L46" i="34"/>
  <c r="L54" i="34"/>
  <c r="L50" i="34"/>
  <c r="L49" i="34"/>
  <c r="L56" i="34"/>
  <c r="L51" i="34"/>
  <c r="L53" i="34"/>
  <c r="L55" i="34"/>
  <c r="L52" i="34"/>
  <c r="L47" i="34"/>
  <c r="L48" i="34"/>
  <c r="K57" i="34"/>
  <c r="L45" i="34"/>
  <c r="K14" i="41" l="1"/>
  <c r="B14" i="41" s="1"/>
  <c r="B27" i="41"/>
  <c r="T35" i="36"/>
  <c r="U35" i="36" s="1"/>
  <c r="T38" i="36"/>
  <c r="U38" i="36" s="1"/>
  <c r="T39" i="36"/>
  <c r="U39" i="36" s="1"/>
  <c r="T31" i="36"/>
  <c r="U31" i="36" s="1"/>
  <c r="T29" i="36"/>
  <c r="U29" i="36" s="1"/>
  <c r="T30" i="36"/>
  <c r="U30" i="36" s="1"/>
  <c r="T28" i="36"/>
  <c r="T34" i="36"/>
  <c r="U34" i="36" s="1"/>
  <c r="T33" i="36"/>
  <c r="U33" i="36" s="1"/>
  <c r="T37" i="36"/>
  <c r="U37" i="36" s="1"/>
  <c r="T32" i="36"/>
  <c r="U32" i="36" s="1"/>
  <c r="T36" i="36"/>
  <c r="U36" i="36" s="1"/>
  <c r="L57" i="34"/>
  <c r="K21" i="26"/>
  <c r="U28" i="36" l="1"/>
  <c r="U40" i="36" s="1"/>
  <c r="T40" i="36"/>
  <c r="C7" i="26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M24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11" i="6"/>
  <c r="M12" i="6"/>
  <c r="M15" i="6"/>
  <c r="M16" i="6"/>
  <c r="M19" i="6"/>
  <c r="M20" i="6"/>
  <c r="M23" i="6"/>
  <c r="M24" i="6"/>
  <c r="M39" i="6"/>
  <c r="M28" i="6"/>
  <c r="B8" i="6"/>
  <c r="C8" i="6"/>
  <c r="D8" i="6"/>
  <c r="E8" i="6"/>
  <c r="F8" i="6"/>
  <c r="G8" i="6"/>
  <c r="H8" i="6"/>
  <c r="I8" i="6"/>
  <c r="I8" i="39" s="1"/>
  <c r="I9" i="39" s="1"/>
  <c r="J8" i="6"/>
  <c r="K8" i="6"/>
  <c r="K8" i="39" s="1"/>
  <c r="K9" i="39" s="1"/>
  <c r="L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J11" i="6"/>
  <c r="J12" i="6"/>
  <c r="K11" i="6"/>
  <c r="K12" i="6"/>
  <c r="L11" i="6"/>
  <c r="L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J15" i="6"/>
  <c r="J16" i="6"/>
  <c r="K15" i="6"/>
  <c r="K16" i="6"/>
  <c r="L15" i="6"/>
  <c r="L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J19" i="6"/>
  <c r="J20" i="6"/>
  <c r="K19" i="6"/>
  <c r="K20" i="6"/>
  <c r="L19" i="6"/>
  <c r="L20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39" i="6"/>
  <c r="C39" i="6"/>
  <c r="D39" i="6"/>
  <c r="E39" i="6"/>
  <c r="F39" i="6"/>
  <c r="G39" i="6"/>
  <c r="H39" i="6"/>
  <c r="I39" i="6"/>
  <c r="I39" i="39" s="1"/>
  <c r="I26" i="37" s="1"/>
  <c r="J39" i="6"/>
  <c r="K39" i="6"/>
  <c r="L39" i="6"/>
  <c r="B28" i="6"/>
  <c r="C28" i="6"/>
  <c r="D28" i="6"/>
  <c r="E28" i="6"/>
  <c r="F28" i="6"/>
  <c r="G28" i="6"/>
  <c r="H28" i="6"/>
  <c r="I28" i="6"/>
  <c r="J28" i="6"/>
  <c r="K28" i="6"/>
  <c r="L28" i="6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D37" i="6"/>
  <c r="E37" i="6"/>
  <c r="F37" i="6"/>
  <c r="G37" i="6"/>
  <c r="H37" i="6"/>
  <c r="I37" i="6"/>
  <c r="J37" i="6"/>
  <c r="J38" i="39" s="1"/>
  <c r="K37" i="6"/>
  <c r="K38" i="39" s="1"/>
  <c r="K25" i="37" s="1"/>
  <c r="L37" i="6"/>
  <c r="L38" i="39" s="1"/>
  <c r="L25" i="37" s="1"/>
  <c r="M37" i="6"/>
  <c r="M38" i="39" s="1"/>
  <c r="M25" i="37" s="1"/>
  <c r="B37" i="6"/>
  <c r="C36" i="6"/>
  <c r="D36" i="6"/>
  <c r="E36" i="6"/>
  <c r="F36" i="6"/>
  <c r="G36" i="6"/>
  <c r="H36" i="6"/>
  <c r="I36" i="6"/>
  <c r="I37" i="39" s="1"/>
  <c r="I24" i="37" s="1"/>
  <c r="J36" i="6"/>
  <c r="J37" i="39" s="1"/>
  <c r="K36" i="6"/>
  <c r="K37" i="39" s="1"/>
  <c r="K24" i="37" s="1"/>
  <c r="L36" i="6"/>
  <c r="L37" i="39" s="1"/>
  <c r="L24" i="37" s="1"/>
  <c r="M36" i="6"/>
  <c r="M37" i="39" s="1"/>
  <c r="M24" i="37" s="1"/>
  <c r="B36" i="6"/>
  <c r="C35" i="6"/>
  <c r="D35" i="6"/>
  <c r="E35" i="6"/>
  <c r="F35" i="6"/>
  <c r="G35" i="6"/>
  <c r="H35" i="6"/>
  <c r="I35" i="6"/>
  <c r="I41" i="6" s="1"/>
  <c r="J35" i="6"/>
  <c r="K35" i="6"/>
  <c r="L35" i="6"/>
  <c r="M35" i="6"/>
  <c r="B35" i="6"/>
  <c r="K41" i="6" l="1"/>
  <c r="C41" i="6"/>
  <c r="H36" i="39"/>
  <c r="H41" i="6"/>
  <c r="G41" i="6"/>
  <c r="B36" i="39"/>
  <c r="B41" i="6"/>
  <c r="M41" i="6"/>
  <c r="E41" i="6"/>
  <c r="L36" i="39"/>
  <c r="L41" i="6"/>
  <c r="D36" i="39"/>
  <c r="D23" i="37" s="1"/>
  <c r="D41" i="6"/>
  <c r="J36" i="39"/>
  <c r="J41" i="6"/>
  <c r="F36" i="39"/>
  <c r="F23" i="37" s="1"/>
  <c r="F41" i="6"/>
  <c r="I38" i="33"/>
  <c r="I38" i="39"/>
  <c r="I25" i="37" s="1"/>
  <c r="F24" i="33"/>
  <c r="F24" i="39"/>
  <c r="D37" i="33"/>
  <c r="D37" i="39"/>
  <c r="D24" i="37" s="1"/>
  <c r="G28" i="33"/>
  <c r="H38" i="38"/>
  <c r="H48" i="38" s="1"/>
  <c r="H59" i="38" s="1"/>
  <c r="H72" i="38" s="1"/>
  <c r="H28" i="41" s="1"/>
  <c r="H15" i="41" s="1"/>
  <c r="G29" i="39"/>
  <c r="E24" i="33"/>
  <c r="E24" i="39"/>
  <c r="H23" i="33"/>
  <c r="H23" i="39"/>
  <c r="H19" i="33"/>
  <c r="H19" i="39"/>
  <c r="D19" i="33"/>
  <c r="D19" i="39"/>
  <c r="G15" i="33"/>
  <c r="G15" i="39"/>
  <c r="C15" i="33"/>
  <c r="C15" i="39"/>
  <c r="F11" i="33"/>
  <c r="F11" i="39"/>
  <c r="B11" i="33"/>
  <c r="B11" i="39"/>
  <c r="E8" i="33"/>
  <c r="E9" i="33" s="1"/>
  <c r="E8" i="39"/>
  <c r="E9" i="39" s="1"/>
  <c r="I23" i="33"/>
  <c r="I23" i="39"/>
  <c r="B12" i="33"/>
  <c r="B12" i="39"/>
  <c r="G38" i="33"/>
  <c r="G38" i="39"/>
  <c r="G25" i="37" s="1"/>
  <c r="F28" i="33"/>
  <c r="F29" i="39"/>
  <c r="G38" i="38"/>
  <c r="G48" i="38" s="1"/>
  <c r="G59" i="38" s="1"/>
  <c r="G72" i="38" s="1"/>
  <c r="G28" i="41" s="1"/>
  <c r="G15" i="41" s="1"/>
  <c r="D24" i="33"/>
  <c r="D24" i="39"/>
  <c r="G23" i="33"/>
  <c r="G23" i="39"/>
  <c r="G20" i="33"/>
  <c r="G20" i="39"/>
  <c r="C20" i="33"/>
  <c r="C20" i="39"/>
  <c r="F16" i="33"/>
  <c r="F16" i="39"/>
  <c r="B16" i="33"/>
  <c r="B16" i="39"/>
  <c r="I12" i="33"/>
  <c r="I12" i="39"/>
  <c r="E12" i="33"/>
  <c r="E12" i="39"/>
  <c r="D8" i="33"/>
  <c r="D9" i="33" s="1"/>
  <c r="D8" i="39"/>
  <c r="D9" i="39" s="1"/>
  <c r="I36" i="33"/>
  <c r="I36" i="39"/>
  <c r="H20" i="33"/>
  <c r="H20" i="39"/>
  <c r="F12" i="33"/>
  <c r="F12" i="39"/>
  <c r="F38" i="33"/>
  <c r="F38" i="39"/>
  <c r="F25" i="37" s="1"/>
  <c r="H40" i="33"/>
  <c r="H39" i="39"/>
  <c r="H26" i="37" s="1"/>
  <c r="C24" i="33"/>
  <c r="C24" i="39"/>
  <c r="F23" i="33"/>
  <c r="F25" i="33" s="1"/>
  <c r="F23" i="39"/>
  <c r="F25" i="39" s="1"/>
  <c r="G19" i="33"/>
  <c r="G21" i="33" s="1"/>
  <c r="G19" i="39"/>
  <c r="C19" i="33"/>
  <c r="C21" i="33" s="1"/>
  <c r="C19" i="39"/>
  <c r="F15" i="33"/>
  <c r="F15" i="39"/>
  <c r="B15" i="33"/>
  <c r="B15" i="39"/>
  <c r="I11" i="33"/>
  <c r="I13" i="33" s="1"/>
  <c r="I11" i="39"/>
  <c r="E11" i="33"/>
  <c r="E13" i="33" s="1"/>
  <c r="E11" i="39"/>
  <c r="C8" i="33"/>
  <c r="C9" i="33" s="1"/>
  <c r="C8" i="39"/>
  <c r="C9" i="39" s="1"/>
  <c r="C40" i="33"/>
  <c r="C39" i="39"/>
  <c r="C26" i="37" s="1"/>
  <c r="H38" i="33"/>
  <c r="H38" i="39"/>
  <c r="H25" i="37" s="1"/>
  <c r="C37" i="33"/>
  <c r="C37" i="39"/>
  <c r="C24" i="37" s="1"/>
  <c r="E38" i="33"/>
  <c r="E38" i="39"/>
  <c r="E25" i="37" s="1"/>
  <c r="D28" i="33"/>
  <c r="E38" i="38"/>
  <c r="E48" i="38" s="1"/>
  <c r="E59" i="38" s="1"/>
  <c r="E72" i="38" s="1"/>
  <c r="E28" i="41" s="1"/>
  <c r="E15" i="41" s="1"/>
  <c r="D29" i="39"/>
  <c r="G40" i="33"/>
  <c r="G39" i="39"/>
  <c r="G26" i="37" s="1"/>
  <c r="B24" i="33"/>
  <c r="B24" i="39"/>
  <c r="E23" i="33"/>
  <c r="E23" i="39"/>
  <c r="E25" i="39" s="1"/>
  <c r="F20" i="33"/>
  <c r="F20" i="39"/>
  <c r="B20" i="33"/>
  <c r="B20" i="39"/>
  <c r="I16" i="33"/>
  <c r="I16" i="39"/>
  <c r="E16" i="33"/>
  <c r="E16" i="39"/>
  <c r="H12" i="33"/>
  <c r="H12" i="39"/>
  <c r="D12" i="33"/>
  <c r="D12" i="39"/>
  <c r="B8" i="33"/>
  <c r="B9" i="33" s="1"/>
  <c r="B8" i="39"/>
  <c r="B9" i="39" s="1"/>
  <c r="H28" i="33"/>
  <c r="H29" i="39"/>
  <c r="I38" i="38"/>
  <c r="I48" i="38" s="1"/>
  <c r="I59" i="38" s="1"/>
  <c r="I72" i="38" s="1"/>
  <c r="I28" i="41" s="1"/>
  <c r="I15" i="41" s="1"/>
  <c r="D20" i="33"/>
  <c r="D20" i="39"/>
  <c r="F8" i="33"/>
  <c r="F9" i="33" s="1"/>
  <c r="F8" i="39"/>
  <c r="F9" i="39" s="1"/>
  <c r="E36" i="33"/>
  <c r="E36" i="39"/>
  <c r="H37" i="33"/>
  <c r="H37" i="39"/>
  <c r="H24" i="37" s="1"/>
  <c r="D38" i="33"/>
  <c r="D38" i="39"/>
  <c r="D25" i="37" s="1"/>
  <c r="C28" i="33"/>
  <c r="D38" i="38"/>
  <c r="D48" i="38" s="1"/>
  <c r="D59" i="38" s="1"/>
  <c r="D72" i="38" s="1"/>
  <c r="D28" i="41" s="1"/>
  <c r="D15" i="41" s="1"/>
  <c r="C29" i="39"/>
  <c r="F40" i="33"/>
  <c r="F39" i="39"/>
  <c r="I24" i="33"/>
  <c r="I24" i="39"/>
  <c r="I25" i="39" s="1"/>
  <c r="D23" i="33"/>
  <c r="D23" i="39"/>
  <c r="D25" i="39" s="1"/>
  <c r="F19" i="33"/>
  <c r="F21" i="33" s="1"/>
  <c r="F19" i="39"/>
  <c r="B19" i="33"/>
  <c r="B19" i="39"/>
  <c r="I15" i="33"/>
  <c r="I15" i="39"/>
  <c r="E15" i="33"/>
  <c r="E17" i="33" s="1"/>
  <c r="E15" i="39"/>
  <c r="E17" i="39" s="1"/>
  <c r="H11" i="33"/>
  <c r="H13" i="33" s="1"/>
  <c r="H11" i="39"/>
  <c r="D11" i="33"/>
  <c r="D11" i="39"/>
  <c r="E37" i="33"/>
  <c r="E37" i="39"/>
  <c r="E24" i="37" s="1"/>
  <c r="G16" i="33"/>
  <c r="G17" i="33" s="1"/>
  <c r="G16" i="39"/>
  <c r="G17" i="39" s="1"/>
  <c r="G36" i="33"/>
  <c r="G36" i="39"/>
  <c r="B23" i="37"/>
  <c r="E28" i="33"/>
  <c r="F38" i="38"/>
  <c r="F48" i="38" s="1"/>
  <c r="F59" i="38" s="1"/>
  <c r="F72" i="38" s="1"/>
  <c r="F28" i="41" s="1"/>
  <c r="F15" i="41" s="1"/>
  <c r="E29" i="39"/>
  <c r="C36" i="33"/>
  <c r="C36" i="39"/>
  <c r="G37" i="33"/>
  <c r="G37" i="39"/>
  <c r="G24" i="37" s="1"/>
  <c r="C38" i="33"/>
  <c r="C38" i="39"/>
  <c r="C25" i="37" s="1"/>
  <c r="B28" i="33"/>
  <c r="B29" i="39"/>
  <c r="C38" i="38"/>
  <c r="C48" i="38" s="1"/>
  <c r="C59" i="38" s="1"/>
  <c r="C72" i="38" s="1"/>
  <c r="E40" i="33"/>
  <c r="E39" i="39"/>
  <c r="E26" i="37" s="1"/>
  <c r="H24" i="33"/>
  <c r="H24" i="39"/>
  <c r="C23" i="33"/>
  <c r="C23" i="39"/>
  <c r="C25" i="39" s="1"/>
  <c r="I20" i="33"/>
  <c r="I20" i="39"/>
  <c r="E20" i="33"/>
  <c r="E20" i="39"/>
  <c r="H16" i="33"/>
  <c r="H16" i="39"/>
  <c r="D16" i="33"/>
  <c r="D16" i="39"/>
  <c r="G12" i="33"/>
  <c r="G12" i="39"/>
  <c r="C12" i="33"/>
  <c r="C12" i="39"/>
  <c r="H8" i="33"/>
  <c r="H9" i="33" s="1"/>
  <c r="H8" i="39"/>
  <c r="H9" i="39" s="1"/>
  <c r="C16" i="33"/>
  <c r="C17" i="33" s="1"/>
  <c r="C16" i="39"/>
  <c r="H23" i="37"/>
  <c r="B40" i="33"/>
  <c r="B39" i="39"/>
  <c r="B26" i="37" s="1"/>
  <c r="B38" i="33"/>
  <c r="B38" i="39"/>
  <c r="B25" i="37" s="1"/>
  <c r="B37" i="33"/>
  <c r="B37" i="39"/>
  <c r="B24" i="37" s="1"/>
  <c r="F37" i="33"/>
  <c r="F37" i="39"/>
  <c r="F24" i="37" s="1"/>
  <c r="J38" i="38"/>
  <c r="J48" i="38" s="1"/>
  <c r="J59" i="38" s="1"/>
  <c r="J72" i="38" s="1"/>
  <c r="J28" i="41" s="1"/>
  <c r="J15" i="41" s="1"/>
  <c r="I29" i="39"/>
  <c r="D40" i="33"/>
  <c r="D39" i="39"/>
  <c r="D26" i="37" s="1"/>
  <c r="G24" i="33"/>
  <c r="G24" i="39"/>
  <c r="B23" i="33"/>
  <c r="B23" i="39"/>
  <c r="B25" i="39" s="1"/>
  <c r="I19" i="33"/>
  <c r="I19" i="39"/>
  <c r="E19" i="33"/>
  <c r="E19" i="39"/>
  <c r="H15" i="33"/>
  <c r="H15" i="39"/>
  <c r="H17" i="39" s="1"/>
  <c r="D15" i="33"/>
  <c r="D15" i="39"/>
  <c r="G11" i="33"/>
  <c r="G11" i="39"/>
  <c r="C11" i="33"/>
  <c r="C11" i="39"/>
  <c r="G8" i="33"/>
  <c r="G9" i="33" s="1"/>
  <c r="G8" i="39"/>
  <c r="G9" i="39" s="1"/>
  <c r="M23" i="33"/>
  <c r="M23" i="39"/>
  <c r="M20" i="33"/>
  <c r="M20" i="39"/>
  <c r="M19" i="33"/>
  <c r="M19" i="39"/>
  <c r="M16" i="33"/>
  <c r="M16" i="39"/>
  <c r="M36" i="33"/>
  <c r="M36" i="39"/>
  <c r="M15" i="33"/>
  <c r="M15" i="39"/>
  <c r="M28" i="33"/>
  <c r="M29" i="39"/>
  <c r="N38" i="38"/>
  <c r="N48" i="38" s="1"/>
  <c r="N59" i="38" s="1"/>
  <c r="N72" i="38" s="1"/>
  <c r="N28" i="41" s="1"/>
  <c r="N15" i="41" s="1"/>
  <c r="M12" i="33"/>
  <c r="M12" i="39"/>
  <c r="M40" i="33"/>
  <c r="M39" i="39"/>
  <c r="M26" i="37" s="1"/>
  <c r="M11" i="33"/>
  <c r="M11" i="39"/>
  <c r="M24" i="33"/>
  <c r="M24" i="39"/>
  <c r="M8" i="33"/>
  <c r="M9" i="33" s="1"/>
  <c r="M8" i="39"/>
  <c r="M9" i="39" s="1"/>
  <c r="K40" i="33"/>
  <c r="K39" i="39"/>
  <c r="K26" i="37" s="1"/>
  <c r="L20" i="33"/>
  <c r="L20" i="39"/>
  <c r="K16" i="33"/>
  <c r="K16" i="39"/>
  <c r="J12" i="33"/>
  <c r="J12" i="39"/>
  <c r="J40" i="33"/>
  <c r="J39" i="39"/>
  <c r="J41" i="39" s="1"/>
  <c r="L19" i="33"/>
  <c r="L21" i="33" s="1"/>
  <c r="L19" i="39"/>
  <c r="K15" i="33"/>
  <c r="K15" i="39"/>
  <c r="K17" i="39" s="1"/>
  <c r="J11" i="33"/>
  <c r="J13" i="33" s="1"/>
  <c r="J11" i="39"/>
  <c r="L24" i="33"/>
  <c r="L24" i="39"/>
  <c r="K20" i="33"/>
  <c r="K20" i="39"/>
  <c r="J16" i="33"/>
  <c r="J16" i="39"/>
  <c r="L8" i="33"/>
  <c r="L9" i="33" s="1"/>
  <c r="L8" i="39"/>
  <c r="L9" i="39" s="1"/>
  <c r="J24" i="33"/>
  <c r="J24" i="39"/>
  <c r="L23" i="37"/>
  <c r="K28" i="33"/>
  <c r="L38" i="38"/>
  <c r="L48" i="38" s="1"/>
  <c r="L59" i="38" s="1"/>
  <c r="L72" i="38" s="1"/>
  <c r="L28" i="41" s="1"/>
  <c r="L15" i="41" s="1"/>
  <c r="K29" i="39"/>
  <c r="L23" i="33"/>
  <c r="L23" i="39"/>
  <c r="J19" i="33"/>
  <c r="J19" i="39"/>
  <c r="L11" i="33"/>
  <c r="L11" i="39"/>
  <c r="J20" i="33"/>
  <c r="J20" i="39"/>
  <c r="L12" i="33"/>
  <c r="L12" i="39"/>
  <c r="J8" i="33"/>
  <c r="J9" i="33" s="1"/>
  <c r="J8" i="39"/>
  <c r="K36" i="33"/>
  <c r="K36" i="39"/>
  <c r="J28" i="33"/>
  <c r="J29" i="39"/>
  <c r="K38" i="38"/>
  <c r="K23" i="33"/>
  <c r="K23" i="39"/>
  <c r="L16" i="33"/>
  <c r="L16" i="39"/>
  <c r="K12" i="33"/>
  <c r="K12" i="39"/>
  <c r="J24" i="37"/>
  <c r="K24" i="33"/>
  <c r="K24" i="39"/>
  <c r="K19" i="33"/>
  <c r="K19" i="39"/>
  <c r="J15" i="33"/>
  <c r="J15" i="39"/>
  <c r="L28" i="33"/>
  <c r="M38" i="38"/>
  <c r="M48" i="38" s="1"/>
  <c r="M59" i="38" s="1"/>
  <c r="M72" i="38" s="1"/>
  <c r="M28" i="41" s="1"/>
  <c r="M15" i="41" s="1"/>
  <c r="L29" i="39"/>
  <c r="J23" i="37"/>
  <c r="J25" i="37"/>
  <c r="N38" i="39"/>
  <c r="L40" i="33"/>
  <c r="L39" i="39"/>
  <c r="L26" i="37" s="1"/>
  <c r="J23" i="33"/>
  <c r="J23" i="39"/>
  <c r="L15" i="33"/>
  <c r="L15" i="39"/>
  <c r="K11" i="33"/>
  <c r="K11" i="39"/>
  <c r="E25" i="33"/>
  <c r="C25" i="33"/>
  <c r="H36" i="33"/>
  <c r="D36" i="33"/>
  <c r="D42" i="33" s="1"/>
  <c r="B36" i="33"/>
  <c r="F36" i="33"/>
  <c r="F42" i="33" s="1"/>
  <c r="M37" i="33"/>
  <c r="M38" i="33"/>
  <c r="L36" i="33"/>
  <c r="L38" i="33"/>
  <c r="L37" i="33"/>
  <c r="K37" i="33"/>
  <c r="K38" i="33"/>
  <c r="K9" i="6"/>
  <c r="L31" i="38" s="1"/>
  <c r="L41" i="38" s="1"/>
  <c r="L51" i="38" s="1"/>
  <c r="L64" i="38" s="1"/>
  <c r="L21" i="41" s="1"/>
  <c r="K8" i="33"/>
  <c r="K9" i="33" s="1"/>
  <c r="J36" i="33"/>
  <c r="J37" i="33"/>
  <c r="J38" i="33"/>
  <c r="I37" i="33"/>
  <c r="I28" i="33"/>
  <c r="N45" i="34" a="1"/>
  <c r="I9" i="6"/>
  <c r="J31" i="38" s="1"/>
  <c r="J41" i="38" s="1"/>
  <c r="J51" i="38" s="1"/>
  <c r="I8" i="33"/>
  <c r="I40" i="33"/>
  <c r="K36" i="28"/>
  <c r="K82" i="28"/>
  <c r="R56" i="28"/>
  <c r="G36" i="28"/>
  <c r="G82" i="28"/>
  <c r="N56" i="28"/>
  <c r="J56" i="28"/>
  <c r="C82" i="28"/>
  <c r="C36" i="28"/>
  <c r="G7" i="16"/>
  <c r="G31" i="16" s="1"/>
  <c r="C7" i="16"/>
  <c r="C31" i="16" s="1"/>
  <c r="M36" i="28"/>
  <c r="M82" i="28"/>
  <c r="T56" i="28"/>
  <c r="P56" i="28"/>
  <c r="I36" i="28"/>
  <c r="I82" i="28"/>
  <c r="E82" i="28"/>
  <c r="L56" i="28"/>
  <c r="E36" i="28"/>
  <c r="M7" i="16"/>
  <c r="M31" i="16" s="1"/>
  <c r="I7" i="16"/>
  <c r="I31" i="16" s="1"/>
  <c r="E7" i="16"/>
  <c r="E31" i="16" s="1"/>
  <c r="L21" i="6"/>
  <c r="M34" i="38" s="1"/>
  <c r="M44" i="38" s="1"/>
  <c r="M54" i="38" s="1"/>
  <c r="M67" i="38" s="1"/>
  <c r="M24" i="41" s="1"/>
  <c r="M11" i="41" s="1"/>
  <c r="G17" i="6"/>
  <c r="H33" i="38" s="1"/>
  <c r="H43" i="38" s="1"/>
  <c r="H53" i="38" s="1"/>
  <c r="H66" i="38" s="1"/>
  <c r="H23" i="41" s="1"/>
  <c r="H10" i="41" s="1"/>
  <c r="N19" i="6"/>
  <c r="C25" i="6"/>
  <c r="D35" i="38" s="1"/>
  <c r="D45" i="38" s="1"/>
  <c r="D56" i="38" s="1"/>
  <c r="D69" i="38" s="1"/>
  <c r="D26" i="41" s="1"/>
  <c r="B25" i="6"/>
  <c r="C35" i="38" s="1"/>
  <c r="C45" i="38" s="1"/>
  <c r="C56" i="38" s="1"/>
  <c r="C69" i="38" s="1"/>
  <c r="K25" i="6"/>
  <c r="L35" i="38" s="1"/>
  <c r="L45" i="38" s="1"/>
  <c r="L56" i="38" s="1"/>
  <c r="L69" i="38" s="1"/>
  <c r="L26" i="41" s="1"/>
  <c r="L13" i="41" s="1"/>
  <c r="G25" i="6"/>
  <c r="H35" i="38" s="1"/>
  <c r="H45" i="38" s="1"/>
  <c r="H56" i="38" s="1"/>
  <c r="H69" i="38" s="1"/>
  <c r="H26" i="41" s="1"/>
  <c r="H13" i="41" s="1"/>
  <c r="J21" i="6"/>
  <c r="K34" i="38" s="1"/>
  <c r="H21" i="6"/>
  <c r="I34" i="38" s="1"/>
  <c r="I44" i="38" s="1"/>
  <c r="I54" i="38" s="1"/>
  <c r="I67" i="38" s="1"/>
  <c r="I24" i="41" s="1"/>
  <c r="I11" i="41" s="1"/>
  <c r="F21" i="6"/>
  <c r="G34" i="38" s="1"/>
  <c r="G44" i="38" s="1"/>
  <c r="G54" i="38" s="1"/>
  <c r="G67" i="38" s="1"/>
  <c r="G24" i="41" s="1"/>
  <c r="G11" i="41" s="1"/>
  <c r="D21" i="6"/>
  <c r="E34" i="38" s="1"/>
  <c r="E44" i="38" s="1"/>
  <c r="E54" i="38" s="1"/>
  <c r="E67" i="38" s="1"/>
  <c r="E24" i="41" s="1"/>
  <c r="E11" i="41" s="1"/>
  <c r="E17" i="6"/>
  <c r="F33" i="38" s="1"/>
  <c r="F43" i="38" s="1"/>
  <c r="F53" i="38" s="1"/>
  <c r="F66" i="38" s="1"/>
  <c r="F23" i="41" s="1"/>
  <c r="C17" i="6"/>
  <c r="D33" i="38" s="1"/>
  <c r="D43" i="38" s="1"/>
  <c r="D53" i="38" s="1"/>
  <c r="D66" i="38" s="1"/>
  <c r="D23" i="41" s="1"/>
  <c r="D10" i="41" s="1"/>
  <c r="L13" i="6"/>
  <c r="M32" i="38" s="1"/>
  <c r="M42" i="38" s="1"/>
  <c r="M52" i="38" s="1"/>
  <c r="M65" i="38" s="1"/>
  <c r="M22" i="41" s="1"/>
  <c r="M9" i="41" s="1"/>
  <c r="J13" i="6"/>
  <c r="K32" i="38" s="1"/>
  <c r="H13" i="6"/>
  <c r="I32" i="38" s="1"/>
  <c r="I42" i="38" s="1"/>
  <c r="I52" i="38" s="1"/>
  <c r="I65" i="38" s="1"/>
  <c r="I22" i="41" s="1"/>
  <c r="I9" i="41" s="1"/>
  <c r="M25" i="6"/>
  <c r="N35" i="38" s="1"/>
  <c r="N45" i="38" s="1"/>
  <c r="N56" i="38" s="1"/>
  <c r="N69" i="38" s="1"/>
  <c r="N26" i="41" s="1"/>
  <c r="N13" i="41" s="1"/>
  <c r="M17" i="6"/>
  <c r="N33" i="38" s="1"/>
  <c r="N43" i="38" s="1"/>
  <c r="N53" i="38" s="1"/>
  <c r="N66" i="38" s="1"/>
  <c r="N23" i="41" s="1"/>
  <c r="B7" i="6"/>
  <c r="K7" i="16"/>
  <c r="K31" i="16" s="1"/>
  <c r="N24" i="6"/>
  <c r="N35" i="6"/>
  <c r="N27" i="6"/>
  <c r="N20" i="6"/>
  <c r="N12" i="6"/>
  <c r="G9" i="6"/>
  <c r="H31" i="38" s="1"/>
  <c r="H41" i="38" s="1"/>
  <c r="H51" i="38" s="1"/>
  <c r="E9" i="6"/>
  <c r="F31" i="38" s="1"/>
  <c r="F41" i="38" s="1"/>
  <c r="F51" i="38" s="1"/>
  <c r="N11" i="6"/>
  <c r="M9" i="6"/>
  <c r="N31" i="38" s="1"/>
  <c r="N41" i="38" s="1"/>
  <c r="N51" i="38" s="1"/>
  <c r="N64" i="38" s="1"/>
  <c r="N21" i="41" s="1"/>
  <c r="N8" i="41" s="1"/>
  <c r="K17" i="6"/>
  <c r="L33" i="38" s="1"/>
  <c r="L43" i="38" s="1"/>
  <c r="L53" i="38" s="1"/>
  <c r="L66" i="38" s="1"/>
  <c r="L23" i="41" s="1"/>
  <c r="L10" i="41" s="1"/>
  <c r="I17" i="6"/>
  <c r="J33" i="38" s="1"/>
  <c r="J43" i="38" s="1"/>
  <c r="J53" i="38" s="1"/>
  <c r="J66" i="38" s="1"/>
  <c r="J23" i="41" s="1"/>
  <c r="J10" i="41" s="1"/>
  <c r="F13" i="6"/>
  <c r="G32" i="38" s="1"/>
  <c r="G42" i="38" s="1"/>
  <c r="G52" i="38" s="1"/>
  <c r="G65" i="38" s="1"/>
  <c r="G22" i="41" s="1"/>
  <c r="G9" i="41" s="1"/>
  <c r="D13" i="6"/>
  <c r="E32" i="38" s="1"/>
  <c r="E42" i="38" s="1"/>
  <c r="E52" i="38" s="1"/>
  <c r="E65" i="38" s="1"/>
  <c r="E22" i="41" s="1"/>
  <c r="E9" i="41" s="1"/>
  <c r="C9" i="6"/>
  <c r="D31" i="38" s="1"/>
  <c r="D41" i="38" s="1"/>
  <c r="D51" i="38" s="1"/>
  <c r="E25" i="6"/>
  <c r="F35" i="38" s="1"/>
  <c r="F45" i="38" s="1"/>
  <c r="F56" i="38" s="1"/>
  <c r="F69" i="38" s="1"/>
  <c r="F26" i="41" s="1"/>
  <c r="F13" i="41" s="1"/>
  <c r="N39" i="6"/>
  <c r="I25" i="6"/>
  <c r="J35" i="38" s="1"/>
  <c r="J45" i="38" s="1"/>
  <c r="J56" i="38" s="1"/>
  <c r="J69" i="38" s="1"/>
  <c r="J26" i="41" s="1"/>
  <c r="J13" i="41" s="1"/>
  <c r="N37" i="6"/>
  <c r="N36" i="6"/>
  <c r="N7" i="16"/>
  <c r="N31" i="16" s="1"/>
  <c r="M7" i="6"/>
  <c r="L7" i="16"/>
  <c r="L31" i="16" s="1"/>
  <c r="K7" i="6"/>
  <c r="J7" i="16"/>
  <c r="J31" i="16" s="1"/>
  <c r="I7" i="6"/>
  <c r="H7" i="16"/>
  <c r="H31" i="16" s="1"/>
  <c r="G7" i="6"/>
  <c r="F7" i="16"/>
  <c r="F31" i="16" s="1"/>
  <c r="E7" i="6"/>
  <c r="D7" i="16"/>
  <c r="D31" i="16" s="1"/>
  <c r="C7" i="6"/>
  <c r="L7" i="6"/>
  <c r="J7" i="6"/>
  <c r="H7" i="6"/>
  <c r="F7" i="6"/>
  <c r="D7" i="6"/>
  <c r="O24" i="16"/>
  <c r="N16" i="6"/>
  <c r="N15" i="6"/>
  <c r="N8" i="6"/>
  <c r="N28" i="6"/>
  <c r="N23" i="6"/>
  <c r="B21" i="6"/>
  <c r="C34" i="38" s="1"/>
  <c r="C44" i="38" s="1"/>
  <c r="C54" i="38" s="1"/>
  <c r="C67" i="38" s="1"/>
  <c r="C24" i="41" s="1"/>
  <c r="B17" i="6"/>
  <c r="C33" i="38" s="1"/>
  <c r="C43" i="38" s="1"/>
  <c r="C53" i="38" s="1"/>
  <c r="C66" i="38" s="1"/>
  <c r="C23" i="41" s="1"/>
  <c r="B13" i="6"/>
  <c r="C32" i="38" s="1"/>
  <c r="C42" i="38" s="1"/>
  <c r="C52" i="38" s="1"/>
  <c r="C65" i="38" s="1"/>
  <c r="C22" i="41" s="1"/>
  <c r="B9" i="6"/>
  <c r="C31" i="38" s="1"/>
  <c r="C41" i="38" s="1"/>
  <c r="C51" i="38" s="1"/>
  <c r="M21" i="6"/>
  <c r="N34" i="38" s="1"/>
  <c r="N44" i="38" s="1"/>
  <c r="N54" i="38" s="1"/>
  <c r="N67" i="38" s="1"/>
  <c r="N24" i="41" s="1"/>
  <c r="N11" i="41" s="1"/>
  <c r="M13" i="6"/>
  <c r="N32" i="38" s="1"/>
  <c r="N42" i="38" s="1"/>
  <c r="N52" i="38" s="1"/>
  <c r="N65" i="38" s="1"/>
  <c r="N22" i="41" s="1"/>
  <c r="N9" i="41" s="1"/>
  <c r="L25" i="6"/>
  <c r="M35" i="38" s="1"/>
  <c r="M45" i="38" s="1"/>
  <c r="M56" i="38" s="1"/>
  <c r="M69" i="38" s="1"/>
  <c r="M26" i="41" s="1"/>
  <c r="L17" i="6"/>
  <c r="M33" i="38" s="1"/>
  <c r="M43" i="38" s="1"/>
  <c r="M53" i="38" s="1"/>
  <c r="M66" i="38" s="1"/>
  <c r="M23" i="41" s="1"/>
  <c r="M10" i="41" s="1"/>
  <c r="L9" i="6"/>
  <c r="M31" i="38" s="1"/>
  <c r="M41" i="38" s="1"/>
  <c r="M51" i="38" s="1"/>
  <c r="M64" i="38" s="1"/>
  <c r="M21" i="41" s="1"/>
  <c r="M8" i="41" s="1"/>
  <c r="K21" i="6"/>
  <c r="L34" i="38" s="1"/>
  <c r="L44" i="38" s="1"/>
  <c r="L54" i="38" s="1"/>
  <c r="L67" i="38" s="1"/>
  <c r="L24" i="41" s="1"/>
  <c r="L11" i="41" s="1"/>
  <c r="K13" i="6"/>
  <c r="L32" i="38" s="1"/>
  <c r="L42" i="38" s="1"/>
  <c r="L52" i="38" s="1"/>
  <c r="L65" i="38" s="1"/>
  <c r="L22" i="41" s="1"/>
  <c r="L9" i="41" s="1"/>
  <c r="J25" i="6"/>
  <c r="K35" i="38" s="1"/>
  <c r="J17" i="6"/>
  <c r="K33" i="38" s="1"/>
  <c r="J9" i="6"/>
  <c r="K31" i="38" s="1"/>
  <c r="I21" i="6"/>
  <c r="J34" i="38" s="1"/>
  <c r="J44" i="38" s="1"/>
  <c r="J54" i="38" s="1"/>
  <c r="J67" i="38" s="1"/>
  <c r="J24" i="41" s="1"/>
  <c r="J11" i="41" s="1"/>
  <c r="I13" i="6"/>
  <c r="J32" i="38" s="1"/>
  <c r="J42" i="38" s="1"/>
  <c r="J52" i="38" s="1"/>
  <c r="J65" i="38" s="1"/>
  <c r="J22" i="41" s="1"/>
  <c r="J9" i="41" s="1"/>
  <c r="H25" i="6"/>
  <c r="I35" i="38" s="1"/>
  <c r="I45" i="38" s="1"/>
  <c r="I56" i="38" s="1"/>
  <c r="I69" i="38" s="1"/>
  <c r="I26" i="41" s="1"/>
  <c r="I13" i="41" s="1"/>
  <c r="H17" i="6"/>
  <c r="I33" i="38" s="1"/>
  <c r="I43" i="38" s="1"/>
  <c r="I53" i="38" s="1"/>
  <c r="I66" i="38" s="1"/>
  <c r="I23" i="41" s="1"/>
  <c r="I10" i="41" s="1"/>
  <c r="H9" i="6"/>
  <c r="I31" i="38" s="1"/>
  <c r="I41" i="38" s="1"/>
  <c r="I51" i="38" s="1"/>
  <c r="G21" i="6"/>
  <c r="H34" i="38" s="1"/>
  <c r="H44" i="38" s="1"/>
  <c r="H54" i="38" s="1"/>
  <c r="H67" i="38" s="1"/>
  <c r="H24" i="41" s="1"/>
  <c r="H11" i="41" s="1"/>
  <c r="G13" i="6"/>
  <c r="H32" i="38" s="1"/>
  <c r="H42" i="38" s="1"/>
  <c r="H52" i="38" s="1"/>
  <c r="H65" i="38" s="1"/>
  <c r="H22" i="41" s="1"/>
  <c r="H9" i="41" s="1"/>
  <c r="F25" i="6"/>
  <c r="G35" i="38" s="1"/>
  <c r="G45" i="38" s="1"/>
  <c r="G56" i="38" s="1"/>
  <c r="G69" i="38" s="1"/>
  <c r="G26" i="41" s="1"/>
  <c r="G13" i="41" s="1"/>
  <c r="F17" i="6"/>
  <c r="G33" i="38" s="1"/>
  <c r="G43" i="38" s="1"/>
  <c r="G53" i="38" s="1"/>
  <c r="G66" i="38" s="1"/>
  <c r="G23" i="41" s="1"/>
  <c r="G10" i="41" s="1"/>
  <c r="F9" i="6"/>
  <c r="G31" i="38" s="1"/>
  <c r="G41" i="38" s="1"/>
  <c r="G51" i="38" s="1"/>
  <c r="E21" i="6"/>
  <c r="F34" i="38" s="1"/>
  <c r="F44" i="38" s="1"/>
  <c r="F54" i="38" s="1"/>
  <c r="F67" i="38" s="1"/>
  <c r="F24" i="41" s="1"/>
  <c r="F11" i="41" s="1"/>
  <c r="E13" i="6"/>
  <c r="F32" i="38" s="1"/>
  <c r="F42" i="38" s="1"/>
  <c r="F52" i="38" s="1"/>
  <c r="F65" i="38" s="1"/>
  <c r="F22" i="41" s="1"/>
  <c r="F9" i="41" s="1"/>
  <c r="D25" i="6"/>
  <c r="E35" i="38" s="1"/>
  <c r="E45" i="38" s="1"/>
  <c r="E56" i="38" s="1"/>
  <c r="E69" i="38" s="1"/>
  <c r="E26" i="41" s="1"/>
  <c r="E13" i="41" s="1"/>
  <c r="D17" i="6"/>
  <c r="E33" i="38" s="1"/>
  <c r="E43" i="38" s="1"/>
  <c r="E53" i="38" s="1"/>
  <c r="E66" i="38" s="1"/>
  <c r="E23" i="41" s="1"/>
  <c r="D9" i="6"/>
  <c r="E31" i="38" s="1"/>
  <c r="E41" i="38" s="1"/>
  <c r="E51" i="38" s="1"/>
  <c r="C21" i="6"/>
  <c r="D34" i="38" s="1"/>
  <c r="D44" i="38" s="1"/>
  <c r="D54" i="38" s="1"/>
  <c r="D67" i="38" s="1"/>
  <c r="D24" i="41" s="1"/>
  <c r="D11" i="41" s="1"/>
  <c r="C13" i="6"/>
  <c r="D32" i="38" s="1"/>
  <c r="D42" i="38" s="1"/>
  <c r="D52" i="38" s="1"/>
  <c r="D65" i="38" s="1"/>
  <c r="D22" i="41" s="1"/>
  <c r="D9" i="41" s="1"/>
  <c r="E10" i="41" l="1"/>
  <c r="N30" i="41"/>
  <c r="N10" i="41"/>
  <c r="C9" i="41"/>
  <c r="B15" i="37"/>
  <c r="C28" i="41"/>
  <c r="H21" i="33"/>
  <c r="C10" i="41"/>
  <c r="F17" i="33"/>
  <c r="C11" i="41"/>
  <c r="L30" i="41"/>
  <c r="L8" i="41"/>
  <c r="L17" i="41" s="1"/>
  <c r="I25" i="33"/>
  <c r="H25" i="33"/>
  <c r="M30" i="41"/>
  <c r="M13" i="41"/>
  <c r="M17" i="41" s="1"/>
  <c r="N17" i="41"/>
  <c r="B12" i="37"/>
  <c r="C26" i="41"/>
  <c r="C13" i="41" s="1"/>
  <c r="F10" i="41"/>
  <c r="D13" i="41"/>
  <c r="B25" i="33"/>
  <c r="D21" i="33"/>
  <c r="G13" i="39"/>
  <c r="I21" i="39"/>
  <c r="F13" i="39"/>
  <c r="C21" i="39"/>
  <c r="C11" i="37" s="1"/>
  <c r="G25" i="39"/>
  <c r="L13" i="33"/>
  <c r="G13" i="33"/>
  <c r="I21" i="33"/>
  <c r="H42" i="33"/>
  <c r="L21" i="39"/>
  <c r="I17" i="33"/>
  <c r="H17" i="33"/>
  <c r="D13" i="33"/>
  <c r="B21" i="33"/>
  <c r="D25" i="33"/>
  <c r="L17" i="33"/>
  <c r="B13" i="33"/>
  <c r="N25" i="37"/>
  <c r="D12" i="37"/>
  <c r="E21" i="33"/>
  <c r="E30" i="33" s="1"/>
  <c r="E45" i="33" s="1"/>
  <c r="D17" i="33"/>
  <c r="F13" i="33"/>
  <c r="F30" i="33" s="1"/>
  <c r="F45" i="33" s="1"/>
  <c r="K42" i="33"/>
  <c r="B42" i="33"/>
  <c r="E12" i="37"/>
  <c r="E42" i="33"/>
  <c r="G42" i="33"/>
  <c r="I42" i="33"/>
  <c r="F9" i="37"/>
  <c r="C42" i="33"/>
  <c r="B17" i="33"/>
  <c r="M42" i="33"/>
  <c r="F21" i="39"/>
  <c r="F11" i="37" s="1"/>
  <c r="D15" i="37"/>
  <c r="I15" i="37"/>
  <c r="G25" i="33"/>
  <c r="G30" i="33" s="1"/>
  <c r="K10" i="37"/>
  <c r="N41" i="6"/>
  <c r="J42" i="33"/>
  <c r="L42" i="33"/>
  <c r="F15" i="37"/>
  <c r="I11" i="37"/>
  <c r="K15" i="37"/>
  <c r="E21" i="39"/>
  <c r="E11" i="37" s="1"/>
  <c r="M21" i="39"/>
  <c r="M11" i="37" s="1"/>
  <c r="K21" i="33"/>
  <c r="L25" i="33"/>
  <c r="J25" i="33"/>
  <c r="J21" i="33"/>
  <c r="N15" i="33"/>
  <c r="M25" i="33"/>
  <c r="M21" i="33"/>
  <c r="C13" i="33"/>
  <c r="C30" i="33" s="1"/>
  <c r="D28" i="37"/>
  <c r="C12" i="37"/>
  <c r="E10" i="37"/>
  <c r="I23" i="37"/>
  <c r="I28" i="37" s="1"/>
  <c r="I41" i="39"/>
  <c r="G12" i="37"/>
  <c r="L34" i="6"/>
  <c r="L7" i="39"/>
  <c r="L35" i="39" s="1"/>
  <c r="C34" i="6"/>
  <c r="C7" i="39"/>
  <c r="C35" i="39" s="1"/>
  <c r="K34" i="6"/>
  <c r="K7" i="39"/>
  <c r="K35" i="39" s="1"/>
  <c r="F64" i="38"/>
  <c r="F60" i="38"/>
  <c r="B34" i="6"/>
  <c r="B7" i="39"/>
  <c r="B35" i="39" s="1"/>
  <c r="D41" i="39"/>
  <c r="H64" i="38"/>
  <c r="H60" i="38"/>
  <c r="G9" i="37"/>
  <c r="B41" i="39"/>
  <c r="I12" i="37"/>
  <c r="E64" i="38"/>
  <c r="E60" i="38"/>
  <c r="E34" i="6"/>
  <c r="E7" i="39"/>
  <c r="E35" i="39" s="1"/>
  <c r="M34" i="6"/>
  <c r="M7" i="39"/>
  <c r="M35" i="39" s="1"/>
  <c r="H15" i="37"/>
  <c r="C17" i="39"/>
  <c r="C10" i="37" s="1"/>
  <c r="H25" i="39"/>
  <c r="H12" i="37" s="1"/>
  <c r="D64" i="38"/>
  <c r="D60" i="38"/>
  <c r="D34" i="6"/>
  <c r="D7" i="39"/>
  <c r="D35" i="39" s="1"/>
  <c r="J64" i="38"/>
  <c r="J21" i="41" s="1"/>
  <c r="J60" i="38"/>
  <c r="D17" i="39"/>
  <c r="F28" i="37"/>
  <c r="C13" i="39"/>
  <c r="C9" i="37" s="1"/>
  <c r="G23" i="37"/>
  <c r="G28" i="37" s="1"/>
  <c r="G41" i="39"/>
  <c r="D13" i="39"/>
  <c r="D9" i="37" s="1"/>
  <c r="B21" i="39"/>
  <c r="B11" i="37" s="1"/>
  <c r="F41" i="39"/>
  <c r="F26" i="37"/>
  <c r="B17" i="39"/>
  <c r="B10" i="37" s="1"/>
  <c r="F12" i="37"/>
  <c r="E13" i="39"/>
  <c r="E9" i="37" s="1"/>
  <c r="C60" i="38"/>
  <c r="C64" i="38"/>
  <c r="I64" i="38"/>
  <c r="I21" i="41" s="1"/>
  <c r="I60" i="38"/>
  <c r="F34" i="6"/>
  <c r="F7" i="39"/>
  <c r="F35" i="39" s="1"/>
  <c r="G34" i="6"/>
  <c r="G7" i="39"/>
  <c r="G35" i="39" s="1"/>
  <c r="L25" i="39"/>
  <c r="L12" i="37" s="1"/>
  <c r="C41" i="39"/>
  <c r="C23" i="37"/>
  <c r="C28" i="37" s="1"/>
  <c r="E23" i="37"/>
  <c r="E28" i="37" s="1"/>
  <c r="E41" i="39"/>
  <c r="G64" i="38"/>
  <c r="G60" i="38"/>
  <c r="H34" i="6"/>
  <c r="H7" i="39"/>
  <c r="H35" i="39" s="1"/>
  <c r="N37" i="39"/>
  <c r="M13" i="33"/>
  <c r="H10" i="37"/>
  <c r="B28" i="37"/>
  <c r="H41" i="39"/>
  <c r="G10" i="37"/>
  <c r="H13" i="39"/>
  <c r="H9" i="37" s="1"/>
  <c r="I17" i="39"/>
  <c r="I10" i="37" s="1"/>
  <c r="F17" i="39"/>
  <c r="F10" i="37" s="1"/>
  <c r="H21" i="39"/>
  <c r="H11" i="37" s="1"/>
  <c r="I13" i="39"/>
  <c r="G21" i="39"/>
  <c r="G11" i="37" s="1"/>
  <c r="J34" i="6"/>
  <c r="J7" i="39"/>
  <c r="J35" i="39" s="1"/>
  <c r="I34" i="6"/>
  <c r="I7" i="39"/>
  <c r="I35" i="39" s="1"/>
  <c r="M17" i="33"/>
  <c r="H28" i="37"/>
  <c r="E15" i="37"/>
  <c r="C15" i="37"/>
  <c r="B13" i="39"/>
  <c r="D21" i="39"/>
  <c r="D11" i="37" s="1"/>
  <c r="G15" i="37"/>
  <c r="N19" i="33"/>
  <c r="N16" i="33"/>
  <c r="M15" i="37"/>
  <c r="N74" i="38"/>
  <c r="M17" i="39"/>
  <c r="M10" i="37" s="1"/>
  <c r="M23" i="37"/>
  <c r="M28" i="37" s="1"/>
  <c r="M41" i="39"/>
  <c r="M25" i="39"/>
  <c r="M12" i="37" s="1"/>
  <c r="N24" i="33"/>
  <c r="M8" i="37"/>
  <c r="M13" i="39"/>
  <c r="K13" i="39"/>
  <c r="K9" i="37" s="1"/>
  <c r="L13" i="39"/>
  <c r="L9" i="37" s="1"/>
  <c r="K21" i="39"/>
  <c r="K11" i="37" s="1"/>
  <c r="L17" i="39"/>
  <c r="L10" i="37" s="1"/>
  <c r="N11" i="33"/>
  <c r="K25" i="33"/>
  <c r="K17" i="33"/>
  <c r="N23" i="33"/>
  <c r="N12" i="33"/>
  <c r="J17" i="33"/>
  <c r="K13" i="33"/>
  <c r="L74" i="38"/>
  <c r="J17" i="39"/>
  <c r="N15" i="39"/>
  <c r="L8" i="37"/>
  <c r="J13" i="39"/>
  <c r="N11" i="39"/>
  <c r="N12" i="39"/>
  <c r="K23" i="37"/>
  <c r="K28" i="37" s="1"/>
  <c r="K41" i="39"/>
  <c r="L28" i="37"/>
  <c r="N16" i="39"/>
  <c r="K41" i="38"/>
  <c r="K51" i="38" s="1"/>
  <c r="B31" i="38"/>
  <c r="K43" i="38"/>
  <c r="K53" i="38" s="1"/>
  <c r="B33" i="38"/>
  <c r="N36" i="39"/>
  <c r="J9" i="39"/>
  <c r="N8" i="39"/>
  <c r="J21" i="39"/>
  <c r="N19" i="39"/>
  <c r="L41" i="39"/>
  <c r="K45" i="38"/>
  <c r="K56" i="38" s="1"/>
  <c r="B35" i="38"/>
  <c r="J25" i="39"/>
  <c r="N23" i="39"/>
  <c r="K25" i="39"/>
  <c r="K12" i="37" s="1"/>
  <c r="N24" i="39"/>
  <c r="L11" i="37"/>
  <c r="N20" i="33"/>
  <c r="L15" i="37"/>
  <c r="K44" i="38"/>
  <c r="K54" i="38" s="1"/>
  <c r="B34" i="38"/>
  <c r="K48" i="38"/>
  <c r="K59" i="38" s="1"/>
  <c r="B38" i="38"/>
  <c r="K8" i="37"/>
  <c r="J26" i="37"/>
  <c r="J28" i="37" s="1"/>
  <c r="N39" i="39"/>
  <c r="M74" i="38"/>
  <c r="K42" i="38"/>
  <c r="K52" i="38" s="1"/>
  <c r="B32" i="38"/>
  <c r="N24" i="37"/>
  <c r="K45" i="36" a="1"/>
  <c r="N29" i="39"/>
  <c r="N20" i="39"/>
  <c r="N36" i="33"/>
  <c r="N38" i="33"/>
  <c r="H30" i="33"/>
  <c r="H45" i="33" s="1"/>
  <c r="L30" i="33"/>
  <c r="N37" i="33"/>
  <c r="N11" i="34" a="1"/>
  <c r="N18" i="34" s="1"/>
  <c r="J28" i="34" a="1"/>
  <c r="J32" i="34" s="1"/>
  <c r="N28" i="34" a="1"/>
  <c r="N30" i="34" s="1"/>
  <c r="J11" i="34" a="1"/>
  <c r="J19" i="34" s="1"/>
  <c r="R11" i="34" a="1"/>
  <c r="R22" i="34" s="1"/>
  <c r="I9" i="33"/>
  <c r="K11" i="34" a="1"/>
  <c r="N8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36" i="28"/>
  <c r="H82" i="28"/>
  <c r="O56" i="28"/>
  <c r="B82" i="28"/>
  <c r="B36" i="28"/>
  <c r="I56" i="28"/>
  <c r="Q56" i="28"/>
  <c r="J36" i="28"/>
  <c r="J82" i="28"/>
  <c r="D36" i="28"/>
  <c r="D82" i="28"/>
  <c r="K56" i="28"/>
  <c r="S56" i="28"/>
  <c r="L36" i="28"/>
  <c r="L82" i="28"/>
  <c r="F82" i="28"/>
  <c r="M56" i="28"/>
  <c r="F36" i="28"/>
  <c r="N25" i="6"/>
  <c r="E30" i="6"/>
  <c r="I30" i="6"/>
  <c r="I32" i="28" s="1"/>
  <c r="M30" i="6"/>
  <c r="M32" i="28" s="1"/>
  <c r="C30" i="6"/>
  <c r="D30" i="6"/>
  <c r="D32" i="28" s="1"/>
  <c r="G30" i="6"/>
  <c r="H30" i="6"/>
  <c r="K30" i="6"/>
  <c r="K32" i="28" s="1"/>
  <c r="L30" i="6"/>
  <c r="L32" i="28" s="1"/>
  <c r="N13" i="6"/>
  <c r="N21" i="6"/>
  <c r="B30" i="6"/>
  <c r="N9" i="6"/>
  <c r="F30" i="6"/>
  <c r="J30" i="6"/>
  <c r="J32" i="28" s="1"/>
  <c r="N17" i="6"/>
  <c r="C74" i="38" l="1"/>
  <c r="C21" i="41"/>
  <c r="C15" i="41"/>
  <c r="H74" i="38"/>
  <c r="H21" i="41"/>
  <c r="D74" i="38"/>
  <c r="D21" i="41"/>
  <c r="G74" i="38"/>
  <c r="G21" i="41"/>
  <c r="E74" i="38"/>
  <c r="E21" i="41"/>
  <c r="F74" i="38"/>
  <c r="F21" i="41"/>
  <c r="I30" i="41"/>
  <c r="I8" i="41"/>
  <c r="I17" i="41" s="1"/>
  <c r="J30" i="41"/>
  <c r="J8" i="41"/>
  <c r="J17" i="41" s="1"/>
  <c r="N26" i="37"/>
  <c r="N41" i="39"/>
  <c r="D30" i="33"/>
  <c r="D45" i="33" s="1"/>
  <c r="B30" i="33"/>
  <c r="B45" i="33" s="1"/>
  <c r="E8" i="37"/>
  <c r="E17" i="37" s="1"/>
  <c r="E19" i="37" s="1"/>
  <c r="C45" i="33"/>
  <c r="B31" i="39"/>
  <c r="B44" i="39" s="1"/>
  <c r="G8" i="37"/>
  <c r="G17" i="37" s="1"/>
  <c r="M30" i="33"/>
  <c r="M32" i="33" s="1"/>
  <c r="E31" i="39"/>
  <c r="E44" i="39" s="1"/>
  <c r="G31" i="39"/>
  <c r="G44" i="39" s="1"/>
  <c r="N42" i="33"/>
  <c r="O11" i="34" a="1"/>
  <c r="O14" i="34" s="1"/>
  <c r="B8" i="37"/>
  <c r="F8" i="37"/>
  <c r="F17" i="37" s="1"/>
  <c r="F31" i="39"/>
  <c r="F44" i="39" s="1"/>
  <c r="M31" i="39"/>
  <c r="M44" i="39" s="1"/>
  <c r="S11" i="34" a="1"/>
  <c r="S17" i="34" s="1"/>
  <c r="O28" i="34" a="1"/>
  <c r="O31" i="34" s="1"/>
  <c r="K28" i="34" a="1"/>
  <c r="K33" i="34" s="1"/>
  <c r="G45" i="33"/>
  <c r="N21" i="33"/>
  <c r="N13" i="33"/>
  <c r="K30" i="33"/>
  <c r="K45" i="33" s="1"/>
  <c r="H8" i="37"/>
  <c r="H17" i="37" s="1"/>
  <c r="H31" i="37" s="1"/>
  <c r="I74" i="38"/>
  <c r="J74" i="38"/>
  <c r="I8" i="37"/>
  <c r="B9" i="37"/>
  <c r="B17" i="37" s="1"/>
  <c r="D8" i="37"/>
  <c r="C31" i="39"/>
  <c r="C44" i="39" s="1"/>
  <c r="I9" i="37"/>
  <c r="I31" i="39"/>
  <c r="I44" i="39" s="1"/>
  <c r="N17" i="33"/>
  <c r="D31" i="39"/>
  <c r="D44" i="39" s="1"/>
  <c r="D10" i="37"/>
  <c r="C8" i="37"/>
  <c r="C17" i="37" s="1"/>
  <c r="H31" i="39"/>
  <c r="H44" i="39" s="1"/>
  <c r="M9" i="37"/>
  <c r="M17" i="37" s="1"/>
  <c r="N23" i="37"/>
  <c r="N25" i="33"/>
  <c r="L31" i="39"/>
  <c r="J30" i="33"/>
  <c r="J32" i="33" s="1"/>
  <c r="N28" i="37"/>
  <c r="K72" i="38"/>
  <c r="B59" i="38"/>
  <c r="B72" i="38" s="1"/>
  <c r="E34" i="36" s="1"/>
  <c r="K64" i="38"/>
  <c r="K21" i="41" s="1"/>
  <c r="B51" i="38"/>
  <c r="B64" i="38" s="1"/>
  <c r="K31" i="39"/>
  <c r="K44" i="39" s="1"/>
  <c r="K65" i="38"/>
  <c r="B52" i="38"/>
  <c r="B65" i="38" s="1"/>
  <c r="E27" i="36" s="1"/>
  <c r="L17" i="37"/>
  <c r="L19" i="37" s="1"/>
  <c r="K67" i="38"/>
  <c r="B54" i="38"/>
  <c r="B67" i="38" s="1"/>
  <c r="E29" i="36" s="1"/>
  <c r="J31" i="39"/>
  <c r="J44" i="39" s="1"/>
  <c r="N9" i="39"/>
  <c r="K11" i="36" a="1"/>
  <c r="L44" i="39"/>
  <c r="K28" i="36" a="1"/>
  <c r="N21" i="39"/>
  <c r="N25" i="39"/>
  <c r="O28" i="36" a="1"/>
  <c r="N17" i="39"/>
  <c r="S11" i="36" a="1"/>
  <c r="O11" i="36" a="1"/>
  <c r="N13" i="39"/>
  <c r="K47" i="36"/>
  <c r="K54" i="36"/>
  <c r="K51" i="36"/>
  <c r="K55" i="36"/>
  <c r="K53" i="36"/>
  <c r="K52" i="36"/>
  <c r="K46" i="36"/>
  <c r="K48" i="36"/>
  <c r="K50" i="36"/>
  <c r="K49" i="36"/>
  <c r="K45" i="36"/>
  <c r="K56" i="36"/>
  <c r="K17" i="37"/>
  <c r="K69" i="38"/>
  <c r="B56" i="38"/>
  <c r="B69" i="38" s="1"/>
  <c r="E31" i="36" s="1"/>
  <c r="K66" i="38"/>
  <c r="B53" i="38"/>
  <c r="B66" i="38" s="1"/>
  <c r="E28" i="36" s="1"/>
  <c r="J18" i="34"/>
  <c r="R11" i="34"/>
  <c r="L45" i="33"/>
  <c r="D32" i="33"/>
  <c r="N14" i="34"/>
  <c r="N28" i="34"/>
  <c r="N11" i="34"/>
  <c r="N31" i="34"/>
  <c r="N21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R12" i="34"/>
  <c r="N39" i="34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H32" i="28"/>
  <c r="H32" i="33"/>
  <c r="G32" i="28"/>
  <c r="G32" i="33"/>
  <c r="F32" i="28"/>
  <c r="F32" i="33"/>
  <c r="E32" i="28"/>
  <c r="E32" i="33"/>
  <c r="C44" i="6"/>
  <c r="C32" i="28"/>
  <c r="C32" i="33"/>
  <c r="B44" i="6"/>
  <c r="B32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J44" i="6"/>
  <c r="K44" i="6"/>
  <c r="L44" i="6"/>
  <c r="H44" i="6"/>
  <c r="I44" i="6"/>
  <c r="G44" i="6"/>
  <c r="F44" i="6"/>
  <c r="E44" i="6"/>
  <c r="D44" i="6"/>
  <c r="M44" i="6"/>
  <c r="N30" i="6"/>
  <c r="E8" i="41" l="1"/>
  <c r="E17" i="41" s="1"/>
  <c r="E30" i="41"/>
  <c r="H30" i="41"/>
  <c r="H8" i="41"/>
  <c r="H17" i="41" s="1"/>
  <c r="K8" i="41"/>
  <c r="G30" i="41"/>
  <c r="G8" i="41"/>
  <c r="G17" i="41" s="1"/>
  <c r="J11" i="37"/>
  <c r="K24" i="41"/>
  <c r="J15" i="37"/>
  <c r="K28" i="41"/>
  <c r="F8" i="41"/>
  <c r="F17" i="41" s="1"/>
  <c r="F30" i="41"/>
  <c r="J12" i="37"/>
  <c r="K26" i="41"/>
  <c r="D30" i="41"/>
  <c r="D8" i="41"/>
  <c r="D17" i="41" s="1"/>
  <c r="B21" i="41"/>
  <c r="C8" i="41"/>
  <c r="C30" i="41"/>
  <c r="J10" i="37"/>
  <c r="K23" i="41"/>
  <c r="J9" i="37"/>
  <c r="K22" i="41"/>
  <c r="K30" i="41" s="1"/>
  <c r="G19" i="37"/>
  <c r="I17" i="37"/>
  <c r="I19" i="37" s="1"/>
  <c r="F19" i="37"/>
  <c r="F31" i="37"/>
  <c r="C19" i="37"/>
  <c r="G31" i="37"/>
  <c r="S15" i="34"/>
  <c r="T15" i="34" s="1"/>
  <c r="M45" i="33"/>
  <c r="O32" i="34"/>
  <c r="P32" i="34" s="1"/>
  <c r="O36" i="34"/>
  <c r="P36" i="34" s="1"/>
  <c r="K38" i="34"/>
  <c r="L38" i="34" s="1"/>
  <c r="S12" i="34"/>
  <c r="T12" i="34" s="1"/>
  <c r="O30" i="34"/>
  <c r="P30" i="34" s="1"/>
  <c r="O17" i="34"/>
  <c r="P17" i="34" s="1"/>
  <c r="O29" i="34"/>
  <c r="P29" i="34" s="1"/>
  <c r="O33" i="34"/>
  <c r="P33" i="34" s="1"/>
  <c r="S21" i="34"/>
  <c r="T21" i="34" s="1"/>
  <c r="S16" i="34"/>
  <c r="T16" i="34" s="1"/>
  <c r="O16" i="34"/>
  <c r="P16" i="34" s="1"/>
  <c r="K35" i="34"/>
  <c r="O15" i="34"/>
  <c r="P15" i="34" s="1"/>
  <c r="O11" i="34"/>
  <c r="P11" i="34" s="1"/>
  <c r="S20" i="34"/>
  <c r="T20" i="34" s="1"/>
  <c r="S13" i="34"/>
  <c r="T13" i="34" s="1"/>
  <c r="S18" i="34"/>
  <c r="O20" i="34"/>
  <c r="K36" i="34"/>
  <c r="L36" i="34" s="1"/>
  <c r="S14" i="34"/>
  <c r="S11" i="34"/>
  <c r="O13" i="34"/>
  <c r="P13" i="34" s="1"/>
  <c r="K39" i="34"/>
  <c r="L39" i="34" s="1"/>
  <c r="O22" i="34"/>
  <c r="P22" i="34" s="1"/>
  <c r="O18" i="34"/>
  <c r="K28" i="34"/>
  <c r="L28" i="34" s="1"/>
  <c r="S19" i="34"/>
  <c r="T19" i="34" s="1"/>
  <c r="K32" i="34"/>
  <c r="L32" i="34" s="1"/>
  <c r="S22" i="34"/>
  <c r="T22" i="34" s="1"/>
  <c r="O12" i="34"/>
  <c r="P12" i="34" s="1"/>
  <c r="K37" i="34"/>
  <c r="L37" i="34" s="1"/>
  <c r="O37" i="34"/>
  <c r="P37" i="34" s="1"/>
  <c r="O21" i="34"/>
  <c r="K29" i="34"/>
  <c r="L29" i="34" s="1"/>
  <c r="O35" i="34"/>
  <c r="P35" i="34" s="1"/>
  <c r="O19" i="34"/>
  <c r="P19" i="34" s="1"/>
  <c r="K34" i="34"/>
  <c r="L34" i="34" s="1"/>
  <c r="O38" i="34"/>
  <c r="P38" i="34" s="1"/>
  <c r="K32" i="33"/>
  <c r="K31" i="34"/>
  <c r="L31" i="34" s="1"/>
  <c r="O39" i="34"/>
  <c r="P39" i="34" s="1"/>
  <c r="K30" i="34"/>
  <c r="P31" i="34"/>
  <c r="O28" i="34"/>
  <c r="P28" i="34" s="1"/>
  <c r="O34" i="34"/>
  <c r="P34" i="34" s="1"/>
  <c r="M19" i="37"/>
  <c r="M31" i="37"/>
  <c r="B19" i="37"/>
  <c r="B31" i="37"/>
  <c r="J45" i="33"/>
  <c r="I31" i="37"/>
  <c r="H19" i="37"/>
  <c r="C31" i="37"/>
  <c r="D17" i="37"/>
  <c r="E31" i="37"/>
  <c r="N9" i="37"/>
  <c r="P11" i="36" a="1"/>
  <c r="T11" i="36" a="1"/>
  <c r="N10" i="37"/>
  <c r="O36" i="36"/>
  <c r="O37" i="36"/>
  <c r="O33" i="36"/>
  <c r="O34" i="36"/>
  <c r="O29" i="36"/>
  <c r="O38" i="36"/>
  <c r="O35" i="36"/>
  <c r="O31" i="36"/>
  <c r="O32" i="36"/>
  <c r="O28" i="36"/>
  <c r="O30" i="36"/>
  <c r="O39" i="36"/>
  <c r="N31" i="39"/>
  <c r="N44" i="39" s="1"/>
  <c r="O18" i="36"/>
  <c r="O14" i="36"/>
  <c r="O15" i="36"/>
  <c r="O19" i="36"/>
  <c r="O20" i="36"/>
  <c r="O16" i="36"/>
  <c r="O11" i="36"/>
  <c r="O12" i="36"/>
  <c r="O17" i="36"/>
  <c r="O22" i="36"/>
  <c r="O21" i="36"/>
  <c r="O13" i="36"/>
  <c r="N12" i="37"/>
  <c r="P28" i="36" a="1"/>
  <c r="E26" i="36"/>
  <c r="E35" i="36" s="1"/>
  <c r="B74" i="38"/>
  <c r="L28" i="36" a="1"/>
  <c r="N11" i="37"/>
  <c r="J8" i="37"/>
  <c r="K74" i="38"/>
  <c r="K19" i="37"/>
  <c r="S17" i="36"/>
  <c r="S13" i="36"/>
  <c r="S12" i="36"/>
  <c r="S14" i="36"/>
  <c r="S16" i="36"/>
  <c r="S18" i="36"/>
  <c r="S11" i="36"/>
  <c r="S15" i="36"/>
  <c r="S22" i="36"/>
  <c r="S21" i="36"/>
  <c r="S19" i="36"/>
  <c r="S20" i="36"/>
  <c r="K38" i="36"/>
  <c r="K31" i="36"/>
  <c r="K34" i="36"/>
  <c r="K28" i="36"/>
  <c r="K30" i="36"/>
  <c r="K32" i="36"/>
  <c r="K35" i="36"/>
  <c r="K29" i="36"/>
  <c r="K39" i="36"/>
  <c r="K36" i="36"/>
  <c r="K33" i="36"/>
  <c r="K37" i="36"/>
  <c r="L45" i="36" a="1"/>
  <c r="N15" i="37"/>
  <c r="K57" i="36"/>
  <c r="L31" i="37"/>
  <c r="K31" i="37"/>
  <c r="K16" i="36"/>
  <c r="K12" i="36"/>
  <c r="K17" i="36"/>
  <c r="K18" i="36"/>
  <c r="K22" i="36"/>
  <c r="K11" i="36"/>
  <c r="K14" i="36"/>
  <c r="K15" i="36"/>
  <c r="K19" i="36"/>
  <c r="K21" i="36"/>
  <c r="K13" i="36"/>
  <c r="K20" i="36"/>
  <c r="J63" i="34"/>
  <c r="C13" i="34" s="1"/>
  <c r="C13" i="42" s="1"/>
  <c r="J70" i="34"/>
  <c r="C20" i="34" s="1"/>
  <c r="C20" i="42" s="1"/>
  <c r="J71" i="34"/>
  <c r="C21" i="34" s="1"/>
  <c r="C21" i="42" s="1"/>
  <c r="J64" i="34"/>
  <c r="C14" i="34" s="1"/>
  <c r="C14" i="42" s="1"/>
  <c r="J62" i="34"/>
  <c r="C12" i="34" s="1"/>
  <c r="C12" i="42" s="1"/>
  <c r="J68" i="34"/>
  <c r="C18" i="34" s="1"/>
  <c r="C18" i="42" s="1"/>
  <c r="J72" i="34"/>
  <c r="C22" i="34" s="1"/>
  <c r="C22" i="42" s="1"/>
  <c r="J67" i="34"/>
  <c r="C17" i="34" s="1"/>
  <c r="C17" i="42" s="1"/>
  <c r="J65" i="34"/>
  <c r="C15" i="34" s="1"/>
  <c r="C15" i="42" s="1"/>
  <c r="J69" i="34"/>
  <c r="C19" i="34" s="1"/>
  <c r="C19" i="42" s="1"/>
  <c r="J66" i="34"/>
  <c r="C16" i="34" s="1"/>
  <c r="C16" i="42" s="1"/>
  <c r="J73" i="34"/>
  <c r="C23" i="34" s="1"/>
  <c r="C23" i="42" s="1"/>
  <c r="N23" i="34"/>
  <c r="J40" i="34"/>
  <c r="R23" i="34"/>
  <c r="N40" i="34"/>
  <c r="J23" i="34"/>
  <c r="L22" i="34"/>
  <c r="P54" i="34"/>
  <c r="P48" i="34"/>
  <c r="P51" i="34"/>
  <c r="P14" i="34"/>
  <c r="T17" i="34"/>
  <c r="P52" i="34"/>
  <c r="P56" i="34"/>
  <c r="L33" i="34"/>
  <c r="P55" i="34"/>
  <c r="P50" i="34"/>
  <c r="P53" i="34"/>
  <c r="P49" i="34"/>
  <c r="P47" i="34"/>
  <c r="P46" i="34"/>
  <c r="N44" i="6"/>
  <c r="N32" i="28"/>
  <c r="L15" i="34"/>
  <c r="L16" i="34"/>
  <c r="L20" i="34"/>
  <c r="L12" i="34"/>
  <c r="L21" i="34"/>
  <c r="I32" i="33"/>
  <c r="I45" i="33"/>
  <c r="L19" i="34"/>
  <c r="L17" i="34"/>
  <c r="L14" i="34"/>
  <c r="O57" i="34"/>
  <c r="P45" i="34"/>
  <c r="L18" i="34"/>
  <c r="L13" i="34"/>
  <c r="K23" i="34"/>
  <c r="L11" i="34"/>
  <c r="N30" i="33"/>
  <c r="C17" i="41" l="1"/>
  <c r="B8" i="41"/>
  <c r="K15" i="41"/>
  <c r="B15" i="41" s="1"/>
  <c r="B28" i="41"/>
  <c r="C24" i="42"/>
  <c r="K11" i="41"/>
  <c r="B11" i="41" s="1"/>
  <c r="B24" i="41"/>
  <c r="K9" i="41"/>
  <c r="B9" i="41" s="1"/>
  <c r="B22" i="41"/>
  <c r="K13" i="41"/>
  <c r="B13" i="41" s="1"/>
  <c r="B26" i="41"/>
  <c r="K10" i="41"/>
  <c r="B10" i="41" s="1"/>
  <c r="B23" i="41"/>
  <c r="B30" i="41" s="1"/>
  <c r="K67" i="34"/>
  <c r="D17" i="34" s="1"/>
  <c r="D17" i="42" s="1"/>
  <c r="E17" i="42" s="1"/>
  <c r="K65" i="34"/>
  <c r="D15" i="34" s="1"/>
  <c r="D15" i="42" s="1"/>
  <c r="E15" i="42" s="1"/>
  <c r="T14" i="34"/>
  <c r="K69" i="34"/>
  <c r="D19" i="34" s="1"/>
  <c r="K40" i="34"/>
  <c r="L30" i="34"/>
  <c r="L64" i="34" s="1"/>
  <c r="K70" i="34"/>
  <c r="D20" i="34" s="1"/>
  <c r="K62" i="34"/>
  <c r="D12" i="34" s="1"/>
  <c r="T11" i="34"/>
  <c r="L62" i="34" s="1"/>
  <c r="L35" i="34"/>
  <c r="K66" i="34"/>
  <c r="D16" i="34" s="1"/>
  <c r="K64" i="34"/>
  <c r="D14" i="34" s="1"/>
  <c r="K73" i="34"/>
  <c r="D23" i="34" s="1"/>
  <c r="K63" i="34"/>
  <c r="D13" i="34" s="1"/>
  <c r="K71" i="34"/>
  <c r="D21" i="34" s="1"/>
  <c r="K72" i="34"/>
  <c r="D22" i="34" s="1"/>
  <c r="O23" i="34"/>
  <c r="S23" i="34"/>
  <c r="P21" i="34"/>
  <c r="L72" i="34" s="1"/>
  <c r="P18" i="34"/>
  <c r="T18" i="34"/>
  <c r="P20" i="34"/>
  <c r="L71" i="34" s="1"/>
  <c r="K68" i="34"/>
  <c r="D18" i="34" s="1"/>
  <c r="S53" i="36"/>
  <c r="C20" i="36" s="1"/>
  <c r="O40" i="34"/>
  <c r="D19" i="37"/>
  <c r="D31" i="37"/>
  <c r="S49" i="36"/>
  <c r="C16" i="36" s="1"/>
  <c r="S54" i="36"/>
  <c r="C21" i="36" s="1"/>
  <c r="S52" i="36"/>
  <c r="C19" i="36" s="1"/>
  <c r="S55" i="36"/>
  <c r="C22" i="36" s="1"/>
  <c r="S46" i="36"/>
  <c r="C13" i="36" s="1"/>
  <c r="P37" i="36"/>
  <c r="Q37" i="36" s="1"/>
  <c r="P31" i="36"/>
  <c r="Q31" i="36" s="1"/>
  <c r="P34" i="36"/>
  <c r="Q34" i="36" s="1"/>
  <c r="P28" i="36"/>
  <c r="P29" i="36"/>
  <c r="Q29" i="36" s="1"/>
  <c r="P35" i="36"/>
  <c r="Q35" i="36" s="1"/>
  <c r="P39" i="36"/>
  <c r="Q39" i="36" s="1"/>
  <c r="P38" i="36"/>
  <c r="Q38" i="36" s="1"/>
  <c r="P36" i="36"/>
  <c r="Q36" i="36" s="1"/>
  <c r="P30" i="36"/>
  <c r="Q30" i="36" s="1"/>
  <c r="P33" i="36"/>
  <c r="Q33" i="36" s="1"/>
  <c r="P32" i="36"/>
  <c r="Q32" i="36" s="1"/>
  <c r="S50" i="36"/>
  <c r="C17" i="36" s="1"/>
  <c r="K40" i="36"/>
  <c r="S48" i="36"/>
  <c r="C15" i="36" s="1"/>
  <c r="S23" i="36"/>
  <c r="O23" i="36"/>
  <c r="L48" i="36"/>
  <c r="M48" i="36" s="1"/>
  <c r="L51" i="36"/>
  <c r="M51" i="36" s="1"/>
  <c r="L45" i="36"/>
  <c r="L55" i="36"/>
  <c r="M55" i="36" s="1"/>
  <c r="L50" i="36"/>
  <c r="M50" i="36" s="1"/>
  <c r="L46" i="36"/>
  <c r="M46" i="36" s="1"/>
  <c r="L56" i="36"/>
  <c r="M56" i="36" s="1"/>
  <c r="L54" i="36"/>
  <c r="M54" i="36" s="1"/>
  <c r="L47" i="36"/>
  <c r="M47" i="36" s="1"/>
  <c r="L49" i="36"/>
  <c r="M49" i="36" s="1"/>
  <c r="L53" i="36"/>
  <c r="M53" i="36" s="1"/>
  <c r="L52" i="36"/>
  <c r="M52" i="36" s="1"/>
  <c r="S47" i="36"/>
  <c r="C14" i="36" s="1"/>
  <c r="S45" i="36"/>
  <c r="K23" i="36"/>
  <c r="J17" i="37"/>
  <c r="L11" i="36" a="1"/>
  <c r="N8" i="37"/>
  <c r="N17" i="37" s="1"/>
  <c r="O40" i="36"/>
  <c r="S56" i="36"/>
  <c r="C23" i="36" s="1"/>
  <c r="T13" i="36"/>
  <c r="U13" i="36" s="1"/>
  <c r="T11" i="36"/>
  <c r="T20" i="36"/>
  <c r="U20" i="36" s="1"/>
  <c r="T15" i="36"/>
  <c r="U15" i="36" s="1"/>
  <c r="T12" i="36"/>
  <c r="U12" i="36" s="1"/>
  <c r="T14" i="36"/>
  <c r="U14" i="36" s="1"/>
  <c r="T17" i="36"/>
  <c r="U17" i="36" s="1"/>
  <c r="T16" i="36"/>
  <c r="U16" i="36" s="1"/>
  <c r="T19" i="36"/>
  <c r="U19" i="36" s="1"/>
  <c r="T18" i="36"/>
  <c r="U18" i="36" s="1"/>
  <c r="T22" i="36"/>
  <c r="U22" i="36" s="1"/>
  <c r="T21" i="36"/>
  <c r="U21" i="36" s="1"/>
  <c r="P22" i="36"/>
  <c r="Q22" i="36" s="1"/>
  <c r="P12" i="36"/>
  <c r="Q12" i="36" s="1"/>
  <c r="P11" i="36"/>
  <c r="P21" i="36"/>
  <c r="Q21" i="36" s="1"/>
  <c r="P14" i="36"/>
  <c r="Q14" i="36" s="1"/>
  <c r="P19" i="36"/>
  <c r="Q19" i="36" s="1"/>
  <c r="P20" i="36"/>
  <c r="Q20" i="36" s="1"/>
  <c r="P16" i="36"/>
  <c r="Q16" i="36" s="1"/>
  <c r="P15" i="36"/>
  <c r="Q15" i="36" s="1"/>
  <c r="P13" i="36"/>
  <c r="Q13" i="36" s="1"/>
  <c r="P18" i="36"/>
  <c r="Q18" i="36" s="1"/>
  <c r="P17" i="36"/>
  <c r="Q17" i="36" s="1"/>
  <c r="L33" i="36"/>
  <c r="M33" i="36" s="1"/>
  <c r="L29" i="36"/>
  <c r="M29" i="36" s="1"/>
  <c r="L35" i="36"/>
  <c r="M35" i="36" s="1"/>
  <c r="L30" i="36"/>
  <c r="M30" i="36" s="1"/>
  <c r="L32" i="36"/>
  <c r="M32" i="36" s="1"/>
  <c r="L31" i="36"/>
  <c r="M31" i="36" s="1"/>
  <c r="L38" i="36"/>
  <c r="M38" i="36" s="1"/>
  <c r="L28" i="36"/>
  <c r="L39" i="36"/>
  <c r="M39" i="36" s="1"/>
  <c r="L37" i="36"/>
  <c r="M37" i="36" s="1"/>
  <c r="L34" i="36"/>
  <c r="M34" i="36" s="1"/>
  <c r="L36" i="36"/>
  <c r="M36" i="36" s="1"/>
  <c r="S51" i="36"/>
  <c r="C18" i="36" s="1"/>
  <c r="L65" i="34"/>
  <c r="L63" i="34"/>
  <c r="L68" i="34"/>
  <c r="L67" i="34"/>
  <c r="L70" i="34"/>
  <c r="L66" i="34"/>
  <c r="L73" i="34"/>
  <c r="E17" i="34"/>
  <c r="P40" i="34"/>
  <c r="C24" i="34"/>
  <c r="P57" i="34"/>
  <c r="E15" i="34"/>
  <c r="J74" i="34"/>
  <c r="L23" i="34"/>
  <c r="N32" i="33"/>
  <c r="N45" i="33"/>
  <c r="E22" i="34" l="1"/>
  <c r="D22" i="42"/>
  <c r="E22" i="42" s="1"/>
  <c r="E12" i="34"/>
  <c r="D12" i="42"/>
  <c r="E18" i="34"/>
  <c r="D18" i="42"/>
  <c r="E18" i="42" s="1"/>
  <c r="E21" i="34"/>
  <c r="D21" i="42"/>
  <c r="E21" i="42" s="1"/>
  <c r="E20" i="34"/>
  <c r="D20" i="42"/>
  <c r="E20" i="42" s="1"/>
  <c r="E13" i="34"/>
  <c r="D13" i="42"/>
  <c r="E13" i="42" s="1"/>
  <c r="K17" i="41"/>
  <c r="E23" i="34"/>
  <c r="D23" i="42"/>
  <c r="E23" i="42" s="1"/>
  <c r="E14" i="34"/>
  <c r="E24" i="34" s="1"/>
  <c r="D14" i="42"/>
  <c r="E14" i="42" s="1"/>
  <c r="E19" i="34"/>
  <c r="D19" i="42"/>
  <c r="E19" i="42" s="1"/>
  <c r="E16" i="34"/>
  <c r="D16" i="42"/>
  <c r="E16" i="42" s="1"/>
  <c r="B17" i="41"/>
  <c r="L40" i="34"/>
  <c r="L69" i="34"/>
  <c r="T23" i="34"/>
  <c r="K74" i="34"/>
  <c r="P23" i="34"/>
  <c r="M45" i="36"/>
  <c r="M57" i="36" s="1"/>
  <c r="L57" i="36"/>
  <c r="P40" i="36"/>
  <c r="Q28" i="36"/>
  <c r="Q40" i="36" s="1"/>
  <c r="N19" i="37"/>
  <c r="N31" i="37"/>
  <c r="L18" i="36"/>
  <c r="L22" i="36"/>
  <c r="L13" i="36"/>
  <c r="L16" i="36"/>
  <c r="L20" i="36"/>
  <c r="L21" i="36"/>
  <c r="L12" i="36"/>
  <c r="L17" i="36"/>
  <c r="L19" i="36"/>
  <c r="L14" i="36"/>
  <c r="L11" i="36"/>
  <c r="L15" i="36"/>
  <c r="P23" i="36"/>
  <c r="Q11" i="36"/>
  <c r="Q23" i="36" s="1"/>
  <c r="J19" i="37"/>
  <c r="J31" i="37"/>
  <c r="M28" i="36"/>
  <c r="M40" i="36" s="1"/>
  <c r="L40" i="36"/>
  <c r="U11" i="36"/>
  <c r="U23" i="36" s="1"/>
  <c r="T23" i="36"/>
  <c r="S57" i="36"/>
  <c r="C12" i="36"/>
  <c r="C24" i="36" s="1"/>
  <c r="L74" i="34"/>
  <c r="D24" i="34"/>
  <c r="E12" i="42" l="1"/>
  <c r="E24" i="42" s="1"/>
  <c r="D24" i="42"/>
  <c r="M22" i="36"/>
  <c r="T56" i="36"/>
  <c r="M19" i="36"/>
  <c r="T53" i="36"/>
  <c r="M14" i="36"/>
  <c r="T48" i="36"/>
  <c r="M12" i="36"/>
  <c r="T46" i="36"/>
  <c r="M20" i="36"/>
  <c r="T54" i="36"/>
  <c r="M15" i="36"/>
  <c r="T49" i="36"/>
  <c r="M16" i="36"/>
  <c r="T50" i="36"/>
  <c r="M18" i="36"/>
  <c r="T52" i="36"/>
  <c r="M17" i="36"/>
  <c r="T51" i="36"/>
  <c r="M21" i="36"/>
  <c r="T55" i="36"/>
  <c r="L23" i="36"/>
  <c r="M11" i="36"/>
  <c r="T45" i="36"/>
  <c r="M13" i="36"/>
  <c r="T47" i="36"/>
  <c r="F14" i="2"/>
  <c r="M14" i="2"/>
  <c r="K14" i="2"/>
  <c r="H14" i="2"/>
  <c r="G14" i="2"/>
  <c r="E14" i="2"/>
  <c r="N14" i="2"/>
  <c r="L14" i="2"/>
  <c r="I14" i="2"/>
  <c r="D14" i="2"/>
  <c r="J14" i="2"/>
  <c r="D12" i="36" l="1"/>
  <c r="U45" i="36"/>
  <c r="T57" i="36"/>
  <c r="U55" i="36"/>
  <c r="D22" i="36"/>
  <c r="E22" i="36" s="1"/>
  <c r="M23" i="36"/>
  <c r="D19" i="36"/>
  <c r="E19" i="36" s="1"/>
  <c r="U52" i="36"/>
  <c r="U48" i="36"/>
  <c r="D15" i="36"/>
  <c r="E15" i="36" s="1"/>
  <c r="D16" i="36"/>
  <c r="E16" i="36" s="1"/>
  <c r="U49" i="36"/>
  <c r="U51" i="36"/>
  <c r="D18" i="36"/>
  <c r="E18" i="36" s="1"/>
  <c r="U54" i="36"/>
  <c r="D21" i="36"/>
  <c r="E21" i="36" s="1"/>
  <c r="D23" i="36"/>
  <c r="E23" i="36" s="1"/>
  <c r="U56" i="36"/>
  <c r="U46" i="36"/>
  <c r="D13" i="36"/>
  <c r="E13" i="36" s="1"/>
  <c r="D17" i="36"/>
  <c r="E17" i="36" s="1"/>
  <c r="U50" i="36"/>
  <c r="U53" i="36"/>
  <c r="D20" i="36"/>
  <c r="E20" i="36" s="1"/>
  <c r="U47" i="36"/>
  <c r="D14" i="36"/>
  <c r="E14" i="36" s="1"/>
  <c r="B27" i="2"/>
  <c r="E32" i="42" s="1"/>
  <c r="C14" i="2"/>
  <c r="B14" i="2" s="1"/>
  <c r="F32" i="42" s="1"/>
  <c r="U57" i="36" l="1"/>
  <c r="E12" i="36"/>
  <c r="E24" i="36" s="1"/>
  <c r="D24" i="36"/>
  <c r="J15" i="2"/>
  <c r="D15" i="2"/>
  <c r="E15" i="2"/>
  <c r="I15" i="2"/>
  <c r="N15" i="2"/>
  <c r="K15" i="2"/>
  <c r="L15" i="2"/>
  <c r="G15" i="2"/>
  <c r="M15" i="2"/>
  <c r="F15" i="2"/>
  <c r="H15" i="2"/>
  <c r="F12" i="2"/>
  <c r="J12" i="2"/>
  <c r="N12" i="2"/>
  <c r="K12" i="2"/>
  <c r="D12" i="2"/>
  <c r="H12" i="2"/>
  <c r="L12" i="2"/>
  <c r="G12" i="2"/>
  <c r="E12" i="2"/>
  <c r="I12" i="2"/>
  <c r="M12" i="2"/>
  <c r="B28" i="2" l="1"/>
  <c r="E33" i="42" s="1"/>
  <c r="C15" i="2"/>
  <c r="B15" i="2" s="1"/>
  <c r="F33" i="42" s="1"/>
  <c r="C12" i="2"/>
  <c r="B12" i="2" s="1"/>
  <c r="F30" i="42" s="1"/>
  <c r="B25" i="2"/>
  <c r="E30" i="42" s="1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3" i="2"/>
  <c r="J13" i="2"/>
  <c r="N13" i="2"/>
  <c r="L13" i="2"/>
  <c r="I13" i="2"/>
  <c r="F13" i="2"/>
  <c r="K13" i="2"/>
  <c r="M13" i="2"/>
  <c r="G13" i="2"/>
  <c r="H13" i="2"/>
  <c r="D13" i="2"/>
  <c r="M8" i="2" l="1"/>
  <c r="M17" i="2" s="1"/>
  <c r="M30" i="2"/>
  <c r="C8" i="2"/>
  <c r="B21" i="2"/>
  <c r="E26" i="42" s="1"/>
  <c r="C30" i="2"/>
  <c r="I8" i="2"/>
  <c r="I17" i="2" s="1"/>
  <c r="I30" i="2"/>
  <c r="N8" i="2"/>
  <c r="N17" i="2" s="1"/>
  <c r="N30" i="2"/>
  <c r="E8" i="2"/>
  <c r="E17" i="2" s="1"/>
  <c r="E30" i="2"/>
  <c r="K8" i="2"/>
  <c r="K17" i="2" s="1"/>
  <c r="K30" i="2"/>
  <c r="J8" i="2"/>
  <c r="J17" i="2" s="1"/>
  <c r="J30" i="2"/>
  <c r="H8" i="2"/>
  <c r="H17" i="2" s="1"/>
  <c r="H30" i="2"/>
  <c r="D8" i="2"/>
  <c r="D17" i="2" s="1"/>
  <c r="D30" i="2"/>
  <c r="C13" i="2"/>
  <c r="B13" i="2" s="1"/>
  <c r="F31" i="42" s="1"/>
  <c r="B26" i="2"/>
  <c r="E31" i="42" s="1"/>
  <c r="B23" i="2"/>
  <c r="E28" i="42" s="1"/>
  <c r="C10" i="2"/>
  <c r="B10" i="2" s="1"/>
  <c r="F28" i="42" s="1"/>
  <c r="B24" i="2"/>
  <c r="E29" i="42" s="1"/>
  <c r="C11" i="2"/>
  <c r="B11" i="2" s="1"/>
  <c r="F29" i="42" s="1"/>
  <c r="C9" i="2"/>
  <c r="B9" i="2" s="1"/>
  <c r="F27" i="42" s="1"/>
  <c r="B22" i="2"/>
  <c r="E27" i="42" s="1"/>
  <c r="L8" i="2"/>
  <c r="L17" i="2" s="1"/>
  <c r="L30" i="2"/>
  <c r="G8" i="2"/>
  <c r="G17" i="2" s="1"/>
  <c r="G30" i="2"/>
  <c r="F8" i="2"/>
  <c r="F17" i="2" s="1"/>
  <c r="F30" i="2"/>
  <c r="E35" i="42" l="1"/>
  <c r="C17" i="2"/>
  <c r="B8" i="2"/>
  <c r="B30" i="2"/>
  <c r="B17" i="2" l="1"/>
  <c r="F26" i="42"/>
  <c r="F35" i="42" s="1"/>
  <c r="G35" i="42" l="1"/>
  <c r="E38" i="42" l="1"/>
  <c r="F38" i="42" s="1"/>
  <c r="E41" i="42"/>
  <c r="F41" i="42" s="1"/>
  <c r="G42" i="42" s="1"/>
  <c r="E37" i="42" l="1"/>
  <c r="F37" i="42" s="1"/>
  <c r="G39" i="42" s="1"/>
  <c r="G44" i="42" s="1"/>
  <c r="G46" i="42" s="1"/>
  <c r="G47" i="42" s="1"/>
</calcChain>
</file>

<file path=xl/sharedStrings.xml><?xml version="1.0" encoding="utf-8"?>
<sst xmlns="http://schemas.openxmlformats.org/spreadsheetml/2006/main" count="693" uniqueCount="219">
  <si>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</si>
  <si>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</si>
  <si>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</si>
  <si>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</si>
  <si>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</si>
  <si>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</si>
  <si>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</si>
  <si>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</si>
  <si>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</si>
  <si>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</si>
  <si>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</si>
  <si>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</si>
  <si>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</si>
  <si>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</si>
  <si>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</si>
  <si>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</si>
  <si>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</si>
  <si>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</si>
  <si>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</si>
  <si>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</si>
  <si>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</si>
  <si>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</si>
  <si>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</si>
  <si>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</si>
  <si>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</si>
  <si>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</si>
  <si>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</si>
  <si>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</si>
  <si>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</si>
  <si>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</si>
  <si>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</si>
  <si>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</si>
  <si>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</si>
  <si>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</si>
  <si>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</si>
  <si>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</si>
  <si>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</si>
  <si>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</si>
  <si>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</si>
  <si>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</si>
  <si>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</si>
  <si>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</si>
  <si>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</si>
  <si>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</si>
  <si>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</si>
  <si>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</si>
  <si>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</si>
  <si>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</si>
  <si>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</si>
  <si>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</si>
  <si>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</si>
  <si>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</si>
  <si>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</si>
  <si>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</si>
  <si>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</si>
  <si>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</si>
  <si>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</si>
  <si>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</si>
  <si>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</si>
  <si>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</si>
  <si>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</si>
  <si>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</si>
  <si>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</si>
  <si>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</si>
  <si>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</si>
  <si>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</si>
  <si>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</si>
  <si>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</si>
  <si>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</si>
  <si>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</si>
  <si>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</si>
  <si>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</si>
  <si>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</si>
  <si>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</si>
  <si>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</si>
  <si>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</si>
  <si>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</si>
  <si>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</si>
  <si>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</si>
  <si>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</si>
  <si>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</si>
  <si>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</si>
  <si>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</si>
  <si>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</si>
  <si>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</si>
  <si>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</si>
  <si>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</si>
  <si>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</si>
  <si>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</si>
  <si>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</si>
  <si>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</si>
  <si>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</si>
  <si>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</si>
  <si>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</si>
  <si>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</si>
  <si>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</si>
  <si>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</si>
  <si>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</si>
  <si>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</si>
  <si>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</si>
  <si>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</si>
  <si>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</si>
  <si>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</si>
  <si>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</si>
  <si>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</si>
  <si>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</si>
  <si>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</si>
  <si>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</si>
  <si>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</si>
  <si>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</si>
  <si>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</si>
  <si>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</si>
  <si>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</si>
  <si>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</si>
  <si>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</si>
  <si>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</si>
  <si>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</si>
  <si>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</si>
  <si>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</si>
  <si>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</si>
  <si>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</si>
  <si>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</si>
  <si>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</si>
  <si>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</si>
  <si>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</si>
  <si>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</si>
  <si>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</si>
  <si>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</si>
  <si>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</si>
  <si>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</si>
  <si>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</si>
  <si>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FOR THE TWELVE MONTHS ENDED DECEMBER, 2020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</si>
  <si>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</si>
  <si>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</si>
  <si>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</si>
  <si>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</si>
  <si>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</si>
  <si>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</si>
  <si>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</si>
  <si>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</si>
  <si>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</si>
  <si>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</si>
  <si>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</si>
  <si>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</si>
  <si>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</si>
  <si>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</si>
  <si>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</si>
  <si>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</si>
  <si>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</si>
  <si>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</si>
  <si>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</si>
  <si>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</si>
  <si>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1/2020 - 12/2020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</si>
  <si>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</si>
  <si>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</si>
  <si>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</si>
  <si>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</si>
  <si>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</si>
  <si>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</si>
  <si>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</si>
  <si>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</si>
  <si>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</si>
  <si>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FOR THE TWELVE MONTHS ENDED DECEMBER, 2021</t>
  </si>
  <si>
    <t>% Diff from Normal (1/2021-12/2021)</t>
  </si>
  <si>
    <r>
      <t xml:space="preserve">ACTUAL </t>
    </r>
    <r>
      <rPr>
        <b/>
        <vertAlign val="superscript"/>
        <sz val="9"/>
        <rFont val="Arial"/>
        <family val="2"/>
      </rPr>
      <t>(1)</t>
    </r>
  </si>
  <si>
    <t>Campus Service</t>
  </si>
  <si>
    <t>(Sch. 40)</t>
  </si>
  <si>
    <t>Schedule 139 loads are excluded from July - Dec 2020</t>
  </si>
  <si>
    <t>Weather Adjustments Including schedule 139 customer loads</t>
  </si>
  <si>
    <t xml:space="preserve">kWh </t>
  </si>
  <si>
    <t>Schedule 139 Customer Loads (Weather Sensitive Schedules)</t>
  </si>
  <si>
    <t>All Customer Total Actual Loads (Weather Sensitive Schedules)</t>
  </si>
  <si>
    <t>Schedule 139 Customer Loads Ratio to Total Loads</t>
  </si>
  <si>
    <t>Schedule 139 Customer Loads Weather Adjustments</t>
  </si>
  <si>
    <t>Weather Adjustments Excluding schedule 139 customer loads</t>
  </si>
  <si>
    <t>Total kWh Usage by Rate Schedule Excluding schedule 139 participants</t>
  </si>
  <si>
    <t>Schedule 139 Customer</t>
  </si>
  <si>
    <t>Sum of KWH</t>
  </si>
  <si>
    <t>Column Labels</t>
  </si>
  <si>
    <t>Row Labels</t>
  </si>
  <si>
    <t>SCH_24EC</t>
  </si>
  <si>
    <t>SCH_24EI</t>
  </si>
  <si>
    <t>SCH_24EL</t>
  </si>
  <si>
    <t>SCH_25EC</t>
  </si>
  <si>
    <t>SCH_25EI</t>
  </si>
  <si>
    <t>SCH_25EL</t>
  </si>
  <si>
    <t>SCH_26EC</t>
  </si>
  <si>
    <t>SCH_31EC</t>
  </si>
  <si>
    <t>SCH_43E</t>
  </si>
  <si>
    <t>SCH_46EC</t>
  </si>
  <si>
    <t>SCH_49EC</t>
  </si>
  <si>
    <t>Weather Sensitive Schedule</t>
  </si>
  <si>
    <t>Subtotal</t>
  </si>
  <si>
    <t>Non-Weather Sensitive Schedule</t>
  </si>
  <si>
    <t>GrandTotal</t>
  </si>
  <si>
    <t>2022 System Model Coefficients:</t>
  </si>
  <si>
    <t>FOR THE TWELVE MONTHS ENDED DECEMBER, 2022</t>
  </si>
  <si>
    <t>2022 Rate schedule Temperature-Sensitivity Model Coefficients</t>
  </si>
  <si>
    <t>2022 Monthly Number of Customers by Rate Schedule</t>
  </si>
  <si>
    <t>2022 System Temperature-Sensitivity Model Coefficients - Modeling Data Sample Period: 1/1/2018 - 12/31/2021</t>
  </si>
  <si>
    <t>Normal weather values are 30-year average values for 1992-2021.</t>
  </si>
  <si>
    <t xml:space="preserve">                           </t>
  </si>
  <si>
    <t>(1) Schedule 139 Green Direct loads are excluded from January - December 2022</t>
  </si>
  <si>
    <t>Effective July 1, 2021
Variable PCA Rates Only
(Decoupling Covers Fixed Production &amp; Margin Revenue)</t>
  </si>
  <si>
    <t>GPI KWH</t>
  </si>
  <si>
    <t>REVENUE ADJUSTMENT:</t>
  </si>
  <si>
    <t>Schedule 8 &amp; 24</t>
  </si>
  <si>
    <t>Schedule 11 &amp; 25</t>
  </si>
  <si>
    <t>Schedule 12 &amp; 26</t>
  </si>
  <si>
    <t>Schedule 10 &amp; 31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</si>
  <si>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</si>
  <si>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</si>
  <si>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</si>
  <si>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</si>
  <si>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</si>
  <si>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</si>
  <si>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</si>
  <si>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</si>
  <si>
    <t>Including Schedule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</si>
</sst>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  <numFmt numFmtId="224" formatCode="_(* #,##0.000000000_);_(* \(#,##0.000000000\);_(* &quot;-&quot;??_);_(@_)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b/>
      <sz val="14"/>
      <color indexed="18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vertAlign val="superscript"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8080"/>
      <name val="Arial"/>
      <family val="2"/>
    </font>
    <font>
      <u/>
      <sz val="10"/>
      <color rgb="FF0000FF"/>
      <name val="Times New Roman"/>
      <family val="1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575">
    <xf numFmtId="0" fontId="0" fillId="0" borderId="0"/>
    <xf numFmtId="166" fontId="8" fillId="0" borderId="0">
      <alignment horizontal="left" wrapText="1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9" fillId="0" borderId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38" fontId="10" fillId="22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38" fontId="27" fillId="0" borderId="0"/>
    <xf numFmtId="40" fontId="27" fillId="0" borderId="0"/>
    <xf numFmtId="0" fontId="40" fillId="7" borderId="1" applyNumberFormat="0" applyAlignment="0" applyProtection="0"/>
    <xf numFmtId="10" fontId="10" fillId="23" borderId="6" applyNumberFormat="0" applyBorder="0" applyAlignment="0" applyProtection="0"/>
    <xf numFmtId="0" fontId="41" fillId="0" borderId="7" applyNumberFormat="0" applyFill="0" applyAlignment="0" applyProtection="0"/>
    <xf numFmtId="44" fontId="28" fillId="0" borderId="8" applyNumberFormat="0" applyFont="0" applyAlignment="0">
      <alignment horizontal="center"/>
    </xf>
    <xf numFmtId="44" fontId="28" fillId="0" borderId="9" applyNumberFormat="0" applyFont="0" applyAlignment="0">
      <alignment horizontal="center"/>
    </xf>
    <xf numFmtId="0" fontId="42" fillId="24" borderId="0" applyNumberFormat="0" applyBorder="0" applyAlignment="0" applyProtection="0"/>
    <xf numFmtId="171" fontId="11" fillId="0" borderId="0"/>
    <xf numFmtId="0" fontId="22" fillId="0" borderId="0"/>
    <xf numFmtId="0" fontId="8" fillId="0" borderId="0"/>
    <xf numFmtId="0" fontId="8" fillId="25" borderId="10" applyNumberFormat="0" applyFont="0" applyAlignment="0" applyProtection="0"/>
    <xf numFmtId="0" fontId="43" fillId="20" borderId="11" applyNumberFormat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0" fillId="0" borderId="12"/>
    <xf numFmtId="38" fontId="27" fillId="0" borderId="13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54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57" fillId="0" borderId="0"/>
    <xf numFmtId="0" fontId="57" fillId="0" borderId="0"/>
    <xf numFmtId="166" fontId="8" fillId="0" borderId="0">
      <alignment horizontal="left" wrapText="1"/>
    </xf>
    <xf numFmtId="0" fontId="5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57" fillId="0" borderId="0"/>
    <xf numFmtId="0" fontId="5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5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5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5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5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57" fillId="0" borderId="0"/>
    <xf numFmtId="0" fontId="5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5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57" fillId="0" borderId="0"/>
    <xf numFmtId="0" fontId="57" fillId="0" borderId="0"/>
    <xf numFmtId="174" fontId="59" fillId="0" borderId="0">
      <alignment horizontal="left"/>
    </xf>
    <xf numFmtId="175" fontId="60" fillId="0" borderId="0">
      <alignment horizontal="left"/>
    </xf>
    <xf numFmtId="0" fontId="61" fillId="0" borderId="38"/>
    <xf numFmtId="0" fontId="62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166" fontId="58" fillId="0" borderId="0">
      <alignment horizontal="left" wrapText="1"/>
    </xf>
    <xf numFmtId="0" fontId="30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166" fontId="58" fillId="0" borderId="0">
      <alignment horizontal="left" wrapText="1"/>
    </xf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0" fillId="2" borderId="0" applyNumberFormat="0" applyBorder="0" applyAlignment="0" applyProtection="0"/>
    <xf numFmtId="166" fontId="58" fillId="0" borderId="0">
      <alignment horizontal="left" wrapText="1"/>
    </xf>
    <xf numFmtId="0" fontId="30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0" applyNumberFormat="0" applyBorder="0" applyAlignment="0" applyProtection="0"/>
    <xf numFmtId="0" fontId="30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66" fontId="58" fillId="0" borderId="0">
      <alignment horizontal="left" wrapText="1"/>
    </xf>
    <xf numFmtId="0" fontId="30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66" fontId="58" fillId="0" borderId="0">
      <alignment horizontal="left" wrapText="1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0" fillId="3" borderId="0" applyNumberFormat="0" applyBorder="0" applyAlignment="0" applyProtection="0"/>
    <xf numFmtId="166" fontId="58" fillId="0" borderId="0">
      <alignment horizontal="left" wrapText="1"/>
    </xf>
    <xf numFmtId="0" fontId="30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0" applyNumberFormat="0" applyBorder="0" applyAlignment="0" applyProtection="0"/>
    <xf numFmtId="0" fontId="30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166" fontId="58" fillId="0" borderId="0">
      <alignment horizontal="left" wrapText="1"/>
    </xf>
    <xf numFmtId="0" fontId="30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6" fontId="58" fillId="0" borderId="0">
      <alignment horizontal="left" wrapText="1"/>
    </xf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0" fillId="4" borderId="0" applyNumberFormat="0" applyBorder="0" applyAlignment="0" applyProtection="0"/>
    <xf numFmtId="166" fontId="58" fillId="0" borderId="0">
      <alignment horizontal="left" wrapText="1"/>
    </xf>
    <xf numFmtId="0" fontId="30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30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6" fontId="58" fillId="0" borderId="0">
      <alignment horizontal="left" wrapText="1"/>
    </xf>
    <xf numFmtId="0" fontId="30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66" fontId="58" fillId="0" borderId="0">
      <alignment horizontal="left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0" fillId="5" borderId="0" applyNumberFormat="0" applyBorder="0" applyAlignment="0" applyProtection="0"/>
    <xf numFmtId="166" fontId="58" fillId="0" borderId="0">
      <alignment horizontal="left" wrapText="1"/>
    </xf>
    <xf numFmtId="0" fontId="30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7" borderId="0" applyNumberFormat="0" applyBorder="0" applyAlignment="0" applyProtection="0"/>
    <xf numFmtId="0" fontId="30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66" fontId="58" fillId="0" borderId="0">
      <alignment horizontal="left" wrapText="1"/>
    </xf>
    <xf numFmtId="0" fontId="30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0" fillId="6" borderId="0" applyNumberFormat="0" applyBorder="0" applyAlignment="0" applyProtection="0"/>
    <xf numFmtId="0" fontId="7" fillId="31" borderId="0" applyNumberFormat="0" applyBorder="0" applyAlignment="0" applyProtection="0"/>
    <xf numFmtId="0" fontId="30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66" fontId="58" fillId="0" borderId="0">
      <alignment horizontal="left" wrapText="1"/>
    </xf>
    <xf numFmtId="0" fontId="30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6" fontId="58" fillId="0" borderId="0">
      <alignment horizontal="left" wrapText="1"/>
    </xf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0" fillId="7" borderId="0" applyNumberFormat="0" applyBorder="0" applyAlignment="0" applyProtection="0"/>
    <xf numFmtId="166" fontId="58" fillId="0" borderId="0">
      <alignment horizontal="left" wrapText="1"/>
    </xf>
    <xf numFmtId="0" fontId="30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30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166" fontId="58" fillId="0" borderId="0">
      <alignment horizontal="left" wrapText="1"/>
    </xf>
    <xf numFmtId="0" fontId="30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66" fontId="58" fillId="0" borderId="0">
      <alignment horizontal="left" wrapText="1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0" fillId="8" borderId="0" applyNumberFormat="0" applyBorder="0" applyAlignment="0" applyProtection="0"/>
    <xf numFmtId="166" fontId="58" fillId="0" borderId="0">
      <alignment horizontal="left" wrapText="1"/>
    </xf>
    <xf numFmtId="0" fontId="30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6" borderId="0" applyNumberFormat="0" applyBorder="0" applyAlignment="0" applyProtection="0"/>
    <xf numFmtId="0" fontId="30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166" fontId="58" fillId="0" borderId="0">
      <alignment horizontal="left" wrapText="1"/>
    </xf>
    <xf numFmtId="0" fontId="30" fillId="9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0" fillId="9" borderId="0" applyNumberFormat="0" applyBorder="0" applyAlignment="0" applyProtection="0"/>
    <xf numFmtId="0" fontId="7" fillId="34" borderId="0" applyNumberFormat="0" applyBorder="0" applyAlignment="0" applyProtection="0"/>
    <xf numFmtId="0" fontId="30" fillId="9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66" fontId="58" fillId="0" borderId="0">
      <alignment horizontal="left" wrapText="1"/>
    </xf>
    <xf numFmtId="0" fontId="30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6" fontId="58" fillId="0" borderId="0">
      <alignment horizontal="left" wrapText="1"/>
    </xf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0" fillId="10" borderId="0" applyNumberFormat="0" applyBorder="0" applyAlignment="0" applyProtection="0"/>
    <xf numFmtId="166" fontId="58" fillId="0" borderId="0">
      <alignment horizontal="left" wrapText="1"/>
    </xf>
    <xf numFmtId="0" fontId="30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4" borderId="0" applyNumberFormat="0" applyBorder="0" applyAlignment="0" applyProtection="0"/>
    <xf numFmtId="0" fontId="30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6" fontId="58" fillId="0" borderId="0">
      <alignment horizontal="left" wrapText="1"/>
    </xf>
    <xf numFmtId="0" fontId="30" fillId="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58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5" borderId="0" applyNumberFormat="0" applyBorder="0" applyAlignment="0" applyProtection="0"/>
    <xf numFmtId="166" fontId="58" fillId="0" borderId="0">
      <alignment horizontal="left" wrapText="1"/>
    </xf>
    <xf numFmtId="0" fontId="30" fillId="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" borderId="0" applyNumberFormat="0" applyBorder="0" applyAlignment="0" applyProtection="0"/>
    <xf numFmtId="0" fontId="30" fillId="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166" fontId="58" fillId="0" borderId="0">
      <alignment horizontal="left" wrapText="1"/>
    </xf>
    <xf numFmtId="0" fontId="30" fillId="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66" fontId="58" fillId="0" borderId="0">
      <alignment horizontal="left" wrapText="1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0" fillId="8" borderId="0" applyNumberFormat="0" applyBorder="0" applyAlignment="0" applyProtection="0"/>
    <xf numFmtId="166" fontId="58" fillId="0" borderId="0">
      <alignment horizontal="left" wrapText="1"/>
    </xf>
    <xf numFmtId="0" fontId="30" fillId="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6" borderId="0" applyNumberFormat="0" applyBorder="0" applyAlignment="0" applyProtection="0"/>
    <xf numFmtId="0" fontId="30" fillId="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66" fontId="58" fillId="0" borderId="0">
      <alignment horizontal="left" wrapText="1"/>
    </xf>
    <xf numFmtId="0" fontId="30" fillId="11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6" fontId="58" fillId="0" borderId="0">
      <alignment horizontal="left" wrapText="1"/>
    </xf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0" fillId="11" borderId="0" applyNumberFormat="0" applyBorder="0" applyAlignment="0" applyProtection="0"/>
    <xf numFmtId="166" fontId="58" fillId="0" borderId="0">
      <alignment horizontal="left" wrapText="1"/>
    </xf>
    <xf numFmtId="0" fontId="30" fillId="11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5" borderId="0" applyNumberFormat="0" applyBorder="0" applyAlignment="0" applyProtection="0"/>
    <xf numFmtId="0" fontId="30" fillId="11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1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1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1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1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1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1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166" fontId="58" fillId="0" borderId="0">
      <alignment horizontal="left" wrapText="1"/>
    </xf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1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1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1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1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1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1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66" fontId="58" fillId="0" borderId="0">
      <alignment horizontal="left" wrapText="1"/>
    </xf>
    <xf numFmtId="0" fontId="31" fillId="1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3" fillId="6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6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1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1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2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0" fillId="0" borderId="0" applyFont="0" applyFill="0" applyBorder="0" applyAlignment="0" applyProtection="0">
      <alignment horizontal="right"/>
    </xf>
    <xf numFmtId="0" fontId="62" fillId="0" borderId="38"/>
    <xf numFmtId="176" fontId="65" fillId="0" borderId="0" applyFill="0" applyBorder="0" applyAlignment="0"/>
    <xf numFmtId="176" fontId="65" fillId="0" borderId="0" applyFill="0" applyBorder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176" fontId="65" fillId="0" borderId="0" applyFill="0" applyBorder="0" applyAlignment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8" fillId="23" borderId="0"/>
    <xf numFmtId="0" fontId="33" fillId="20" borderId="1" applyNumberFormat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3" fillId="20" borderId="1" applyNumberFormat="0" applyAlignment="0" applyProtection="0"/>
    <xf numFmtId="0" fontId="66" fillId="65" borderId="39" applyNumberFormat="0" applyAlignment="0" applyProtection="0"/>
    <xf numFmtId="0" fontId="67" fillId="66" borderId="39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1" fontId="8" fillId="23" borderId="0"/>
    <xf numFmtId="166" fontId="58" fillId="0" borderId="0">
      <alignment horizontal="left" wrapText="1"/>
    </xf>
    <xf numFmtId="41" fontId="8" fillId="23" borderId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7" fillId="66" borderId="39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8" fillId="23" borderId="0"/>
    <xf numFmtId="41" fontId="8" fillId="23" borderId="0"/>
    <xf numFmtId="166" fontId="58" fillId="0" borderId="0">
      <alignment horizontal="left" wrapText="1"/>
    </xf>
    <xf numFmtId="41" fontId="8" fillId="23" borderId="0"/>
    <xf numFmtId="166" fontId="58" fillId="0" borderId="0">
      <alignment horizontal="left" wrapText="1"/>
    </xf>
    <xf numFmtId="41" fontId="8" fillId="23" borderId="0"/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8" fillId="23" borderId="0"/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8" fillId="23" borderId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8" fillId="23" borderId="0"/>
    <xf numFmtId="41" fontId="8" fillId="23" borderId="0"/>
    <xf numFmtId="41" fontId="8" fillId="23" borderId="0"/>
    <xf numFmtId="0" fontId="30" fillId="0" borderId="0"/>
    <xf numFmtId="41" fontId="8" fillId="23" borderId="0"/>
    <xf numFmtId="0" fontId="30" fillId="0" borderId="0"/>
    <xf numFmtId="0" fontId="67" fillId="66" borderId="39" applyNumberFormat="0" applyAlignment="0" applyProtection="0"/>
    <xf numFmtId="0" fontId="66" fillId="65" borderId="39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1" borderId="2" applyNumberFormat="0" applyAlignment="0" applyProtection="0"/>
    <xf numFmtId="166" fontId="58" fillId="0" borderId="0">
      <alignment horizontal="left" wrapText="1"/>
    </xf>
    <xf numFmtId="0" fontId="30" fillId="0" borderId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34" fillId="21" borderId="2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41" fontId="8" fillId="22" borderId="0"/>
    <xf numFmtId="41" fontId="8" fillId="22" borderId="0"/>
    <xf numFmtId="166" fontId="58" fillId="0" borderId="0">
      <alignment horizontal="left" wrapText="1"/>
    </xf>
    <xf numFmtId="41" fontId="8" fillId="22" borderId="0"/>
    <xf numFmtId="41" fontId="8" fillId="22" borderId="0"/>
    <xf numFmtId="166" fontId="58" fillId="0" borderId="0">
      <alignment horizontal="left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69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7" fillId="0" borderId="0" applyFont="0" applyFill="0" applyBorder="0" applyAlignment="0" applyProtection="0"/>
    <xf numFmtId="0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30" fillId="0" borderId="0" applyFont="0" applyFill="0" applyBorder="0" applyAlignment="0" applyProtection="0"/>
    <xf numFmtId="166" fontId="58" fillId="0" borderId="0">
      <alignment horizontal="left" wrapText="1"/>
    </xf>
    <xf numFmtId="43" fontId="30" fillId="0" borderId="0" applyFont="0" applyFill="0" applyBorder="0" applyAlignment="0" applyProtection="0"/>
    <xf numFmtId="166" fontId="58" fillId="0" borderId="0">
      <alignment horizontal="left" wrapText="1"/>
    </xf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58" fillId="0" borderId="0">
      <alignment horizontal="left" wrapText="1"/>
    </xf>
    <xf numFmtId="43" fontId="8" fillId="0" borderId="0" applyFont="0" applyFill="0" applyBorder="0" applyAlignment="0" applyProtection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166" fontId="58" fillId="0" borderId="0">
      <alignment horizontal="left" wrapText="1"/>
    </xf>
    <xf numFmtId="3" fontId="7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79" fillId="0" borderId="0">
      <protection locked="0"/>
    </xf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0" fillId="0" borderId="0" applyNumberFormat="0" applyAlignment="0">
      <alignment horizontal="left"/>
    </xf>
    <xf numFmtId="0" fontId="81" fillId="0" borderId="0" applyNumberFormat="0" applyAlignment="0"/>
    <xf numFmtId="0" fontId="81" fillId="0" borderId="0" applyNumberFormat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0" fontId="81" fillId="0" borderId="0" applyNumberFormat="0" applyAlignment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0" fontId="30" fillId="0" borderId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8" fontId="69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6" fontId="58" fillId="0" borderId="0">
      <alignment horizontal="left" wrapText="1"/>
    </xf>
    <xf numFmtId="181" fontId="8" fillId="0" borderId="0" applyFont="0" applyFill="0" applyBorder="0" applyAlignment="0" applyProtection="0"/>
    <xf numFmtId="166" fontId="58" fillId="0" borderId="0">
      <alignment horizontal="left" wrapText="1"/>
    </xf>
    <xf numFmtId="181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44" fontId="30" fillId="0" borderId="0" applyFont="0" applyFill="0" applyBorder="0" applyAlignment="0" applyProtection="0"/>
    <xf numFmtId="166" fontId="58" fillId="0" borderId="0">
      <alignment horizontal="left" wrapText="1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58" fillId="0" borderId="0">
      <alignment horizontal="left" wrapText="1"/>
    </xf>
    <xf numFmtId="44" fontId="8" fillId="0" borderId="0" applyFont="0" applyFill="0" applyBorder="0" applyAlignment="0" applyProtection="0"/>
    <xf numFmtId="5" fontId="72" fillId="0" borderId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82" fontId="8" fillId="0" borderId="0" applyFont="0" applyFill="0" applyBorder="0" applyAlignment="0" applyProtection="0"/>
    <xf numFmtId="183" fontId="8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66" fontId="58" fillId="0" borderId="0">
      <alignment horizontal="left" wrapText="1"/>
    </xf>
    <xf numFmtId="5" fontId="72" fillId="0" borderId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183" fontId="72" fillId="0" borderId="0" applyFont="0" applyFill="0" applyBorder="0" applyAlignment="0" applyProtection="0"/>
    <xf numFmtId="5" fontId="7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82" fontId="8" fillId="0" borderId="0" applyFont="0" applyFill="0" applyBorder="0" applyAlignment="0" applyProtection="0"/>
    <xf numFmtId="184" fontId="72" fillId="0" borderId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166" fontId="58" fillId="0" borderId="0">
      <alignment horizontal="left" wrapText="1"/>
    </xf>
    <xf numFmtId="184" fontId="72" fillId="0" borderId="0" applyFill="0" applyBorder="0" applyAlignment="0" applyProtection="0"/>
    <xf numFmtId="0" fontId="77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72" fillId="0" borderId="0" applyFill="0" applyBorder="0" applyAlignment="0" applyProtection="0"/>
    <xf numFmtId="0" fontId="84" fillId="0" borderId="0" applyFont="0" applyFill="0" applyBorder="0" applyAlignment="0" applyProtection="0"/>
    <xf numFmtId="0" fontId="62" fillId="0" borderId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166" fontId="8" fillId="0" borderId="0"/>
    <xf numFmtId="166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/>
    <xf numFmtId="166" fontId="8" fillId="0" borderId="0"/>
    <xf numFmtId="166" fontId="58" fillId="0" borderId="0">
      <alignment horizontal="left" wrapText="1"/>
    </xf>
    <xf numFmtId="166" fontId="8" fillId="0" borderId="0"/>
    <xf numFmtId="166" fontId="58" fillId="0" borderId="0">
      <alignment horizontal="left" wrapText="1"/>
    </xf>
    <xf numFmtId="166" fontId="8" fillId="0" borderId="0"/>
    <xf numFmtId="166" fontId="58" fillId="0" borderId="0">
      <alignment horizontal="left" wrapText="1"/>
    </xf>
    <xf numFmtId="170" fontId="9" fillId="0" borderId="0"/>
    <xf numFmtId="166" fontId="58" fillId="0" borderId="0">
      <alignment horizontal="left" wrapText="1"/>
    </xf>
    <xf numFmtId="166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/>
    <xf numFmtId="0" fontId="30" fillId="0" borderId="0"/>
    <xf numFmtId="166" fontId="8" fillId="0" borderId="0"/>
    <xf numFmtId="0" fontId="30" fillId="0" borderId="0"/>
    <xf numFmtId="166" fontId="8" fillId="0" borderId="0"/>
    <xf numFmtId="185" fontId="8" fillId="0" borderId="0" applyFont="0" applyFill="0" applyBorder="0" applyAlignment="0" applyProtection="0">
      <alignment horizontal="left" wrapText="1"/>
    </xf>
    <xf numFmtId="185" fontId="8" fillId="0" borderId="0" applyFont="0" applyFill="0" applyBorder="0" applyAlignment="0" applyProtection="0">
      <alignment horizontal="left" wrapText="1"/>
    </xf>
    <xf numFmtId="185" fontId="8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5" fontId="8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58" fillId="0" borderId="0">
      <alignment horizontal="left" wrapText="1"/>
    </xf>
    <xf numFmtId="0" fontId="3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0" fontId="73" fillId="0" borderId="0"/>
    <xf numFmtId="0" fontId="73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0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3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0" fontId="30" fillId="0" borderId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0" fontId="30" fillId="0" borderId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166" fontId="58" fillId="0" borderId="0">
      <alignment horizontal="left" wrapText="1"/>
    </xf>
    <xf numFmtId="38" fontId="10" fillId="22" borderId="0" applyNumberFormat="0" applyBorder="0" applyAlignment="0" applyProtection="0"/>
    <xf numFmtId="0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0" fontId="87" fillId="0" borderId="38"/>
    <xf numFmtId="186" fontId="88" fillId="0" borderId="0" applyNumberFormat="0" applyFill="0" applyBorder="0" applyProtection="0">
      <alignment horizontal="right"/>
    </xf>
    <xf numFmtId="0" fontId="29" fillId="0" borderId="29" applyNumberFormat="0" applyAlignment="0" applyProtection="0">
      <alignment horizontal="left"/>
    </xf>
    <xf numFmtId="0" fontId="29" fillId="0" borderId="29" applyNumberFormat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29" applyNumberFormat="0" applyAlignment="0" applyProtection="0">
      <alignment horizontal="left"/>
    </xf>
    <xf numFmtId="166" fontId="58" fillId="0" borderId="0">
      <alignment horizontal="left" wrapText="1"/>
    </xf>
    <xf numFmtId="0" fontId="29" fillId="0" borderId="22">
      <alignment horizontal="left"/>
    </xf>
    <xf numFmtId="0" fontId="29" fillId="0" borderId="22">
      <alignment horizontal="left"/>
    </xf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22">
      <alignment horizontal="left"/>
    </xf>
    <xf numFmtId="0" fontId="29" fillId="0" borderId="22">
      <alignment horizontal="left"/>
    </xf>
    <xf numFmtId="166" fontId="58" fillId="0" borderId="0">
      <alignment horizontal="left" wrapText="1"/>
    </xf>
    <xf numFmtId="14" fontId="13" fillId="72" borderId="34">
      <alignment horizontal="center" vertical="center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1" fillId="0" borderId="0" applyNumberFormat="0" applyFill="0" applyBorder="0" applyAlignment="0" applyProtection="0"/>
    <xf numFmtId="166" fontId="58" fillId="0" borderId="0">
      <alignment horizontal="left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1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2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10" fillId="0" borderId="0" applyNumberFormat="0" applyFill="0" applyBorder="0" applyAlignment="0" applyProtection="0"/>
    <xf numFmtId="166" fontId="58" fillId="0" borderId="0">
      <alignment horizontal="left" wrapText="1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10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29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0" fillId="0" borderId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8" fontId="27" fillId="0" borderId="0"/>
    <xf numFmtId="38" fontId="27" fillId="0" borderId="0"/>
    <xf numFmtId="38" fontId="27" fillId="0" borderId="0"/>
    <xf numFmtId="166" fontId="5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38" fontId="27" fillId="0" borderId="0"/>
    <xf numFmtId="38" fontId="27" fillId="0" borderId="0"/>
    <xf numFmtId="38" fontId="27" fillId="0" borderId="0"/>
    <xf numFmtId="40" fontId="27" fillId="0" borderId="0"/>
    <xf numFmtId="40" fontId="27" fillId="0" borderId="0"/>
    <xf numFmtId="40" fontId="27" fillId="0" borderId="0"/>
    <xf numFmtId="166" fontId="5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40" fontId="27" fillId="0" borderId="0"/>
    <xf numFmtId="40" fontId="27" fillId="0" borderId="0"/>
    <xf numFmtId="4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7" fillId="0" borderId="0" applyNumberFormat="0" applyFill="0" applyBorder="0" applyAlignment="0" applyProtection="0">
      <alignment vertical="top"/>
      <protection locked="0"/>
    </xf>
    <xf numFmtId="166" fontId="58" fillId="0" borderId="0">
      <alignment horizontal="left" wrapText="1"/>
    </xf>
    <xf numFmtId="0" fontId="97" fillId="0" borderId="0" applyNumberFormat="0" applyFill="0" applyBorder="0" applyAlignment="0" applyProtection="0">
      <alignment vertical="top"/>
      <protection locked="0"/>
    </xf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40" fillId="7" borderId="1" applyNumberFormat="0" applyAlignment="0" applyProtection="0"/>
    <xf numFmtId="0" fontId="40" fillId="7" borderId="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40" fillId="7" borderId="1" applyNumberFormat="0" applyAlignment="0" applyProtection="0"/>
    <xf numFmtId="166" fontId="58" fillId="0" borderId="0">
      <alignment horizontal="left" wrapText="1"/>
    </xf>
    <xf numFmtId="0" fontId="40" fillId="7" borderId="1" applyNumberFormat="0" applyAlignment="0" applyProtection="0"/>
    <xf numFmtId="0" fontId="8" fillId="0" borderId="0"/>
    <xf numFmtId="0" fontId="8" fillId="0" borderId="0"/>
    <xf numFmtId="0" fontId="8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40" fillId="7" borderId="1" applyNumberFormat="0" applyAlignment="0" applyProtection="0"/>
    <xf numFmtId="0" fontId="30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40" fillId="7" borderId="1" applyNumberFormat="0" applyAlignment="0" applyProtection="0"/>
    <xf numFmtId="0" fontId="30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40" fillId="7" borderId="1" applyNumberFormat="0" applyAlignment="0" applyProtection="0"/>
    <xf numFmtId="0" fontId="30" fillId="0" borderId="0"/>
    <xf numFmtId="0" fontId="40" fillId="7" borderId="1" applyNumberFormat="0" applyAlignment="0" applyProtection="0"/>
    <xf numFmtId="0" fontId="30" fillId="0" borderId="0"/>
    <xf numFmtId="0" fontId="40" fillId="7" borderId="1" applyNumberFormat="0" applyAlignment="0" applyProtection="0"/>
    <xf numFmtId="41" fontId="99" fillId="26" borderId="47">
      <alignment horizontal="left"/>
      <protection locked="0"/>
    </xf>
    <xf numFmtId="166" fontId="58" fillId="0" borderId="0">
      <alignment horizontal="left" wrapText="1"/>
    </xf>
    <xf numFmtId="41" fontId="99" fillId="26" borderId="47">
      <alignment horizontal="left"/>
      <protection locked="0"/>
    </xf>
    <xf numFmtId="10" fontId="99" fillId="26" borderId="47">
      <alignment horizontal="right"/>
      <protection locked="0"/>
    </xf>
    <xf numFmtId="166" fontId="58" fillId="0" borderId="0">
      <alignment horizontal="left" wrapText="1"/>
    </xf>
    <xf numFmtId="10" fontId="99" fillId="26" borderId="47">
      <alignment horizontal="right"/>
      <protection locked="0"/>
    </xf>
    <xf numFmtId="166" fontId="58" fillId="0" borderId="0">
      <alignment horizontal="left" wrapText="1"/>
    </xf>
    <xf numFmtId="41" fontId="99" fillId="26" borderId="47">
      <alignment horizontal="left"/>
      <protection locked="0"/>
    </xf>
    <xf numFmtId="0" fontId="87" fillId="0" borderId="48"/>
    <xf numFmtId="0" fontId="10" fillId="22" borderId="0"/>
    <xf numFmtId="0" fontId="10" fillId="22" borderId="0"/>
    <xf numFmtId="0" fontId="10" fillId="22" borderId="0"/>
    <xf numFmtId="0" fontId="10" fillId="22" borderId="0"/>
    <xf numFmtId="166" fontId="58" fillId="0" borderId="0">
      <alignment horizontal="left" wrapText="1"/>
    </xf>
    <xf numFmtId="3" fontId="100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0" fillId="0" borderId="0" applyFill="0" applyBorder="0" applyAlignment="0" applyProtection="0"/>
    <xf numFmtId="3" fontId="100" fillId="0" borderId="0" applyFill="0" applyBorder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0" fillId="0" borderId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6" fillId="0" borderId="50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6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6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6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166" fontId="58" fillId="0" borderId="0">
      <alignment horizontal="left" wrapText="1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8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166" fontId="58" fillId="0" borderId="0">
      <alignment horizontal="left" wrapText="1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44" fontId="13" fillId="0" borderId="9" applyNumberFormat="0" applyFont="0" applyAlignment="0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30" fillId="0" borderId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4" fillId="2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37" fontId="105" fillId="0" borderId="0"/>
    <xf numFmtId="37" fontId="10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37" fontId="105" fillId="0" borderId="0"/>
    <xf numFmtId="188" fontId="8" fillId="0" borderId="0"/>
    <xf numFmtId="188" fontId="8" fillId="0" borderId="0"/>
    <xf numFmtId="166" fontId="58" fillId="0" borderId="0">
      <alignment horizontal="left" wrapText="1"/>
    </xf>
    <xf numFmtId="0" fontId="7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66" fontId="58" fillId="0" borderId="0">
      <alignment horizontal="left" wrapText="1"/>
    </xf>
    <xf numFmtId="188" fontId="8" fillId="0" borderId="0"/>
    <xf numFmtId="188" fontId="8" fillId="0" borderId="0"/>
    <xf numFmtId="188" fontId="8" fillId="0" borderId="0"/>
    <xf numFmtId="188" fontId="8" fillId="0" borderId="0"/>
    <xf numFmtId="166" fontId="58" fillId="0" borderId="0">
      <alignment horizontal="left" wrapText="1"/>
    </xf>
    <xf numFmtId="188" fontId="8" fillId="0" borderId="0"/>
    <xf numFmtId="188" fontId="8" fillId="0" borderId="0"/>
    <xf numFmtId="189" fontId="58" fillId="0" borderId="0"/>
    <xf numFmtId="189" fontId="58" fillId="0" borderId="0"/>
    <xf numFmtId="0" fontId="106" fillId="0" borderId="0"/>
    <xf numFmtId="0" fontId="7" fillId="0" borderId="0"/>
    <xf numFmtId="171" fontId="11" fillId="0" borderId="0"/>
    <xf numFmtId="0" fontId="8" fillId="0" borderId="0"/>
    <xf numFmtId="0" fontId="106" fillId="0" borderId="0"/>
    <xf numFmtId="171" fontId="11" fillId="0" borderId="0"/>
    <xf numFmtId="19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9" fontId="58" fillId="0" borderId="0"/>
    <xf numFmtId="0" fontId="7" fillId="0" borderId="0"/>
    <xf numFmtId="0" fontId="106" fillId="0" borderId="0"/>
    <xf numFmtId="0" fontId="106" fillId="0" borderId="0"/>
    <xf numFmtId="191" fontId="8" fillId="0" borderId="0"/>
    <xf numFmtId="0" fontId="106" fillId="0" borderId="0"/>
    <xf numFmtId="192" fontId="7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106" fillId="0" borderId="0"/>
    <xf numFmtId="0" fontId="7" fillId="0" borderId="0"/>
    <xf numFmtId="0" fontId="106" fillId="0" borderId="0"/>
    <xf numFmtId="0" fontId="106" fillId="0" borderId="0"/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" fillId="0" borderId="0" applyFill="0" applyBorder="0" applyAlignment="0" applyProtection="0"/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6" fontId="8" fillId="0" borderId="0">
      <alignment horizontal="left" wrapText="1"/>
    </xf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188" fontId="5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7" fillId="0" borderId="0"/>
    <xf numFmtId="188" fontId="58" fillId="0" borderId="0">
      <alignment horizontal="left" wrapText="1"/>
    </xf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" fillId="0" borderId="0"/>
    <xf numFmtId="0" fontId="3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188" fontId="58" fillId="0" borderId="0">
      <alignment horizontal="left" wrapText="1"/>
    </xf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8" fillId="0" borderId="0"/>
    <xf numFmtId="188" fontId="58" fillId="0" borderId="0">
      <alignment horizontal="left" wrapText="1"/>
    </xf>
    <xf numFmtId="0" fontId="106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188" fontId="58" fillId="0" borderId="0">
      <alignment horizontal="left" wrapText="1"/>
    </xf>
    <xf numFmtId="166" fontId="8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6" fillId="0" borderId="0"/>
    <xf numFmtId="0" fontId="7" fillId="0" borderId="0"/>
    <xf numFmtId="0" fontId="106" fillId="0" borderId="0"/>
    <xf numFmtId="0" fontId="106" fillId="0" borderId="0"/>
    <xf numFmtId="0" fontId="7" fillId="0" borderId="0"/>
    <xf numFmtId="0" fontId="8" fillId="0" borderId="0"/>
    <xf numFmtId="0" fontId="8" fillId="0" borderId="0"/>
    <xf numFmtId="0" fontId="54" fillId="0" borderId="0"/>
    <xf numFmtId="0" fontId="30" fillId="0" borderId="0"/>
    <xf numFmtId="0" fontId="30" fillId="0" borderId="0"/>
    <xf numFmtId="0" fontId="7" fillId="0" borderId="0"/>
    <xf numFmtId="0" fontId="106" fillId="0" borderId="0"/>
    <xf numFmtId="0" fontId="7" fillId="0" borderId="0"/>
    <xf numFmtId="0" fontId="106" fillId="0" borderId="0"/>
    <xf numFmtId="0" fontId="106" fillId="0" borderId="0"/>
    <xf numFmtId="0" fontId="30" fillId="0" borderId="0"/>
    <xf numFmtId="0" fontId="7" fillId="0" borderId="0"/>
    <xf numFmtId="0" fontId="106" fillId="0" borderId="0"/>
    <xf numFmtId="0" fontId="7" fillId="0" borderId="0"/>
    <xf numFmtId="0" fontId="106" fillId="0" borderId="0"/>
    <xf numFmtId="0" fontId="106" fillId="0" borderId="0"/>
    <xf numFmtId="0" fontId="7" fillId="0" borderId="0"/>
    <xf numFmtId="0" fontId="106" fillId="0" borderId="0"/>
    <xf numFmtId="0" fontId="7" fillId="0" borderId="0"/>
    <xf numFmtId="0" fontId="106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06" fillId="0" borderId="0"/>
    <xf numFmtId="0" fontId="30" fillId="0" borderId="0"/>
    <xf numFmtId="0" fontId="106" fillId="0" borderId="0"/>
    <xf numFmtId="0" fontId="106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2" fillId="0" borderId="0"/>
    <xf numFmtId="0" fontId="106" fillId="0" borderId="0"/>
    <xf numFmtId="166" fontId="58" fillId="0" borderId="0">
      <alignment horizontal="left" wrapText="1"/>
    </xf>
    <xf numFmtId="0" fontId="106" fillId="0" borderId="0"/>
    <xf numFmtId="0" fontId="30" fillId="0" borderId="0"/>
    <xf numFmtId="0" fontId="30" fillId="0" borderId="0"/>
    <xf numFmtId="0" fontId="22" fillId="0" borderId="0"/>
    <xf numFmtId="0" fontId="106" fillId="0" borderId="0"/>
    <xf numFmtId="0" fontId="30" fillId="0" borderId="0"/>
    <xf numFmtId="0" fontId="106" fillId="0" borderId="0"/>
    <xf numFmtId="0" fontId="106" fillId="0" borderId="0"/>
    <xf numFmtId="0" fontId="30" fillId="0" borderId="0"/>
    <xf numFmtId="0" fontId="22" fillId="0" borderId="0"/>
    <xf numFmtId="0" fontId="106" fillId="0" borderId="0"/>
    <xf numFmtId="0" fontId="30" fillId="0" borderId="0"/>
    <xf numFmtId="0" fontId="106" fillId="0" borderId="0"/>
    <xf numFmtId="0" fontId="106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3" fontId="8" fillId="0" borderId="0">
      <alignment horizontal="left" wrapText="1"/>
    </xf>
    <xf numFmtId="193" fontId="8" fillId="0" borderId="0">
      <alignment horizontal="left" wrapText="1"/>
    </xf>
    <xf numFmtId="166" fontId="58" fillId="0" borderId="0">
      <alignment horizontal="left" wrapText="1"/>
    </xf>
    <xf numFmtId="193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93" fontId="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5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30" fillId="0" borderId="0"/>
    <xf numFmtId="0" fontId="106" fillId="0" borderId="0"/>
    <xf numFmtId="0" fontId="7" fillId="0" borderId="0"/>
    <xf numFmtId="0" fontId="106" fillId="0" borderId="0"/>
    <xf numFmtId="0" fontId="106" fillId="0" borderId="0"/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106" fillId="0" borderId="0"/>
    <xf numFmtId="0" fontId="8" fillId="0" borderId="0"/>
    <xf numFmtId="0" fontId="8" fillId="0" borderId="0"/>
    <xf numFmtId="0" fontId="58" fillId="0" borderId="0"/>
    <xf numFmtId="195" fontId="58" fillId="0" borderId="0">
      <alignment horizontal="left" wrapText="1"/>
    </xf>
    <xf numFmtId="0" fontId="8" fillId="0" borderId="0"/>
    <xf numFmtId="0" fontId="8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196" fontId="8" fillId="0" borderId="0">
      <alignment horizontal="left" wrapText="1"/>
    </xf>
    <xf numFmtId="0" fontId="7" fillId="0" borderId="0"/>
    <xf numFmtId="0" fontId="7" fillId="0" borderId="0"/>
    <xf numFmtId="0" fontId="106" fillId="0" borderId="0"/>
    <xf numFmtId="0" fontId="7" fillId="0" borderId="0"/>
    <xf numFmtId="0" fontId="8" fillId="0" borderId="0"/>
    <xf numFmtId="168" fontId="8" fillId="0" borderId="0">
      <alignment horizontal="left" wrapText="1"/>
    </xf>
    <xf numFmtId="0" fontId="106" fillId="0" borderId="0"/>
    <xf numFmtId="168" fontId="8" fillId="0" borderId="0">
      <alignment horizontal="left" wrapText="1"/>
    </xf>
    <xf numFmtId="0" fontId="106" fillId="0" borderId="0"/>
    <xf numFmtId="0" fontId="30" fillId="0" borderId="0"/>
    <xf numFmtId="0" fontId="106" fillId="0" borderId="0"/>
    <xf numFmtId="168" fontId="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7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166" fontId="8" fillId="0" borderId="0">
      <alignment horizontal="left" wrapText="1"/>
    </xf>
    <xf numFmtId="0" fontId="82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39" fontId="47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39" fontId="47" fillId="0" borderId="0" applyNumberFormat="0" applyFill="0" applyBorder="0" applyAlignment="0" applyProtection="0"/>
    <xf numFmtId="166" fontId="58" fillId="0" borderId="0">
      <alignment horizontal="left" wrapText="1"/>
    </xf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6" fontId="58" fillId="0" borderId="0">
      <alignment horizontal="left" wrapText="1"/>
    </xf>
    <xf numFmtId="0" fontId="8" fillId="0" borderId="0"/>
    <xf numFmtId="0" fontId="22" fillId="0" borderId="0"/>
    <xf numFmtId="166" fontId="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58" fillId="0" borderId="0">
      <alignment horizontal="left" wrapText="1"/>
    </xf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8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8" fillId="0" borderId="0"/>
    <xf numFmtId="0" fontId="8" fillId="0" borderId="0"/>
    <xf numFmtId="197" fontId="8" fillId="0" borderId="0">
      <alignment horizontal="left" wrapText="1"/>
    </xf>
    <xf numFmtId="0" fontId="8" fillId="0" borderId="0"/>
    <xf numFmtId="0" fontId="7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166" fontId="8" fillId="0" borderId="0">
      <alignment horizontal="left" wrapText="1"/>
    </xf>
    <xf numFmtId="0" fontId="22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0" fontId="22" fillId="0" borderId="0"/>
    <xf numFmtId="166" fontId="8" fillId="0" borderId="0">
      <alignment horizontal="left" wrapText="1"/>
    </xf>
    <xf numFmtId="0" fontId="22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0" fontId="22" fillId="0" borderId="0"/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0" fontId="8" fillId="0" borderId="0"/>
    <xf numFmtId="0" fontId="8" fillId="0" borderId="0"/>
    <xf numFmtId="0" fontId="7" fillId="0" borderId="0"/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0" fontId="7" fillId="0" borderId="0"/>
    <xf numFmtId="0" fontId="7" fillId="0" borderId="0"/>
    <xf numFmtId="166" fontId="8" fillId="0" borderId="0">
      <alignment horizontal="left" wrapText="1"/>
    </xf>
    <xf numFmtId="0" fontId="7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7" fillId="0" borderId="0"/>
    <xf numFmtId="0" fontId="7" fillId="0" borderId="0"/>
    <xf numFmtId="0" fontId="54" fillId="0" borderId="0"/>
    <xf numFmtId="198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0" fontId="7" fillId="0" borderId="0"/>
    <xf numFmtId="166" fontId="58" fillId="0" borderId="0">
      <alignment horizontal="left" wrapText="1"/>
    </xf>
    <xf numFmtId="0" fontId="10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106" fillId="0" borderId="0"/>
    <xf numFmtId="0" fontId="106" fillId="0" borderId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8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8" fillId="25" borderId="10" applyNumberFormat="0" applyFont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106" fillId="0" borderId="0"/>
    <xf numFmtId="0" fontId="58" fillId="25" borderId="10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7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106" fillId="0" borderId="0"/>
    <xf numFmtId="0" fontId="8" fillId="0" borderId="0"/>
    <xf numFmtId="0" fontId="106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106" fillId="0" borderId="0"/>
    <xf numFmtId="0" fontId="106" fillId="0" borderId="0"/>
    <xf numFmtId="0" fontId="7" fillId="0" borderId="0"/>
    <xf numFmtId="166" fontId="58" fillId="0" borderId="0">
      <alignment horizontal="left" wrapText="1"/>
    </xf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7" fillId="0" borderId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7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25" borderId="10" applyNumberFormat="0" applyFon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43" fillId="20" borderId="11" applyNumberFormat="0" applyAlignment="0" applyProtection="0"/>
    <xf numFmtId="0" fontId="43" fillId="20" borderId="11" applyNumberFormat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43" fillId="20" borderId="11" applyNumberFormat="0" applyAlignment="0" applyProtection="0"/>
    <xf numFmtId="0" fontId="106" fillId="0" borderId="0"/>
    <xf numFmtId="0" fontId="43" fillId="20" borderId="11" applyNumberFormat="0" applyAlignment="0" applyProtection="0"/>
    <xf numFmtId="0" fontId="43" fillId="20" borderId="11" applyNumberFormat="0" applyAlignment="0" applyProtection="0"/>
    <xf numFmtId="0" fontId="106" fillId="0" borderId="0"/>
    <xf numFmtId="0" fontId="8" fillId="0" borderId="0"/>
    <xf numFmtId="0" fontId="8" fillId="0" borderId="0"/>
    <xf numFmtId="0" fontId="8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43" fillId="66" borderId="11" applyNumberFormat="0" applyAlignment="0" applyProtection="0"/>
    <xf numFmtId="0" fontId="10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0" fontId="10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73" fillId="0" borderId="0"/>
    <xf numFmtId="0" fontId="73" fillId="0" borderId="0"/>
    <xf numFmtId="0" fontId="106" fillId="0" borderId="0"/>
    <xf numFmtId="0" fontId="7" fillId="0" borderId="0"/>
    <xf numFmtId="0" fontId="73" fillId="0" borderId="0"/>
    <xf numFmtId="0" fontId="74" fillId="0" borderId="0"/>
    <xf numFmtId="0" fontId="106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16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0" borderId="0" applyFont="0" applyFill="0" applyBorder="0" applyAlignment="0" applyProtection="0"/>
    <xf numFmtId="0" fontId="106" fillId="0" borderId="0"/>
    <xf numFmtId="10" fontId="8" fillId="0" borderId="0" applyFont="0" applyFill="0" applyBorder="0" applyAlignment="0" applyProtection="0"/>
    <xf numFmtId="0" fontId="106" fillId="0" borderId="0"/>
    <xf numFmtId="0" fontId="7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8" fillId="0" borderId="47"/>
    <xf numFmtId="9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0" fontId="8" fillId="0" borderId="47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8" fillId="0" borderId="47"/>
    <xf numFmtId="166" fontId="58" fillId="0" borderId="0">
      <alignment horizontal="left" wrapText="1"/>
    </xf>
    <xf numFmtId="9" fontId="22" fillId="0" borderId="0" applyFont="0" applyFill="0" applyBorder="0" applyAlignment="0" applyProtection="0"/>
    <xf numFmtId="10" fontId="8" fillId="0" borderId="47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0" fontId="8" fillId="0" borderId="47"/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7" fillId="0" borderId="0" applyFont="0" applyFill="0" applyBorder="0" applyAlignment="0" applyProtection="0"/>
    <xf numFmtId="10" fontId="8" fillId="0" borderId="47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06" fillId="0" borderId="0"/>
    <xf numFmtId="9" fontId="8" fillId="0" borderId="0" applyFont="0" applyFill="0" applyBorder="0" applyAlignment="0" applyProtection="0"/>
    <xf numFmtId="0" fontId="7" fillId="0" borderId="0"/>
    <xf numFmtId="0" fontId="106" fillId="0" borderId="0"/>
    <xf numFmtId="9" fontId="8" fillId="0" borderId="0" applyFont="0" applyFill="0" applyBorder="0" applyAlignment="0" applyProtection="0"/>
    <xf numFmtId="0" fontId="106" fillId="0" borderId="0"/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0" borderId="47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9" fontId="22" fillId="0" borderId="0" applyFont="0" applyFill="0" applyBorder="0" applyAlignment="0" applyProtection="0"/>
    <xf numFmtId="10" fontId="8" fillId="0" borderId="47"/>
    <xf numFmtId="166" fontId="58" fillId="0" borderId="0">
      <alignment horizontal="left" wrapText="1"/>
    </xf>
    <xf numFmtId="9" fontId="22" fillId="0" borderId="0" applyFont="0" applyFill="0" applyBorder="0" applyAlignment="0" applyProtection="0"/>
    <xf numFmtId="10" fontId="8" fillId="0" borderId="47"/>
    <xf numFmtId="9" fontId="22" fillId="0" borderId="0" applyFont="0" applyFill="0" applyBorder="0" applyAlignment="0" applyProtection="0"/>
    <xf numFmtId="10" fontId="8" fillId="0" borderId="47"/>
    <xf numFmtId="166" fontId="58" fillId="0" borderId="0">
      <alignment horizontal="left" wrapText="1"/>
    </xf>
    <xf numFmtId="9" fontId="22" fillId="0" borderId="0" applyFont="0" applyFill="0" applyBorder="0" applyAlignment="0" applyProtection="0"/>
    <xf numFmtId="10" fontId="8" fillId="0" borderId="47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0" borderId="47"/>
    <xf numFmtId="10" fontId="8" fillId="0" borderId="47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6" fillId="0" borderId="0"/>
    <xf numFmtId="9" fontId="58" fillId="0" borderId="0" applyFont="0" applyFill="0" applyBorder="0" applyAlignment="0" applyProtection="0"/>
    <xf numFmtId="0" fontId="7" fillId="0" borderId="0"/>
    <xf numFmtId="0" fontId="106" fillId="0" borderId="0"/>
    <xf numFmtId="0" fontId="7" fillId="0" borderId="0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0" fontId="106" fillId="0" borderId="0"/>
    <xf numFmtId="9" fontId="8" fillId="0" borderId="0" applyFont="0" applyFill="0" applyBorder="0" applyAlignment="0" applyProtection="0"/>
    <xf numFmtId="10" fontId="8" fillId="0" borderId="47"/>
    <xf numFmtId="166" fontId="58" fillId="0" borderId="0">
      <alignment horizontal="left" wrapText="1"/>
    </xf>
    <xf numFmtId="10" fontId="8" fillId="0" borderId="47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0" fontId="106" fillId="0" borderId="0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0" fontId="7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8" fillId="0" borderId="0">
      <alignment horizontal="left" wrapText="1"/>
    </xf>
    <xf numFmtId="9" fontId="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41" fontId="8" fillId="76" borderId="47"/>
    <xf numFmtId="41" fontId="8" fillId="76" borderId="47"/>
    <xf numFmtId="166" fontId="58" fillId="0" borderId="0">
      <alignment horizontal="left" wrapText="1"/>
    </xf>
    <xf numFmtId="0" fontId="7" fillId="0" borderId="0"/>
    <xf numFmtId="41" fontId="8" fillId="76" borderId="47"/>
    <xf numFmtId="41" fontId="8" fillId="76" borderId="47"/>
    <xf numFmtId="0" fontId="106" fillId="0" borderId="0"/>
    <xf numFmtId="0" fontId="7" fillId="0" borderId="0"/>
    <xf numFmtId="166" fontId="58" fillId="0" borderId="0">
      <alignment horizontal="left" wrapText="1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" fontId="22" fillId="0" borderId="0" applyFont="0" applyFill="0" applyBorder="0" applyAlignment="0" applyProtection="0"/>
    <xf numFmtId="0" fontId="48" fillId="0" borderId="34">
      <alignment horizontal="center"/>
    </xf>
    <xf numFmtId="0" fontId="48" fillId="0" borderId="34">
      <alignment horizontal="center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48" fillId="0" borderId="34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22" fillId="0" borderId="0" applyFont="0" applyFill="0" applyBorder="0" applyAlignment="0" applyProtection="0"/>
    <xf numFmtId="0" fontId="22" fillId="77" borderId="0" applyNumberFormat="0" applyFont="0" applyBorder="0" applyAlignment="0" applyProtection="0"/>
    <xf numFmtId="0" fontId="22" fillId="77" borderId="0" applyNumberFormat="0" applyFon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2" fillId="77" borderId="0" applyNumberFormat="0" applyFont="0" applyBorder="0" applyAlignment="0" applyProtection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8" fillId="23" borderId="0"/>
    <xf numFmtId="0" fontId="74" fillId="78" borderId="0"/>
    <xf numFmtId="0" fontId="111" fillId="78" borderId="48"/>
    <xf numFmtId="0" fontId="112" fillId="79" borderId="53"/>
    <xf numFmtId="0" fontId="8" fillId="0" borderId="0"/>
    <xf numFmtId="0" fontId="8" fillId="0" borderId="0"/>
    <xf numFmtId="0" fontId="8" fillId="0" borderId="0"/>
    <xf numFmtId="0" fontId="8" fillId="0" borderId="0"/>
    <xf numFmtId="0" fontId="113" fillId="78" borderId="54"/>
    <xf numFmtId="0" fontId="8" fillId="0" borderId="0"/>
    <xf numFmtId="0" fontId="8" fillId="0" borderId="0"/>
    <xf numFmtId="0" fontId="8" fillId="0" borderId="0"/>
    <xf numFmtId="0" fontId="8" fillId="0" borderId="0"/>
    <xf numFmtId="42" fontId="8" fillId="23" borderId="0"/>
    <xf numFmtId="166" fontId="58" fillId="0" borderId="0">
      <alignment horizontal="left" wrapText="1"/>
    </xf>
    <xf numFmtId="0" fontId="7" fillId="0" borderId="0"/>
    <xf numFmtId="42" fontId="8" fillId="23" borderId="0"/>
    <xf numFmtId="166" fontId="58" fillId="0" borderId="0">
      <alignment horizontal="left" wrapText="1"/>
    </xf>
    <xf numFmtId="0" fontId="106" fillId="0" borderId="0"/>
    <xf numFmtId="42" fontId="8" fillId="23" borderId="0"/>
    <xf numFmtId="42" fontId="8" fillId="23" borderId="0"/>
    <xf numFmtId="42" fontId="8" fillId="23" borderId="23">
      <alignment vertical="center"/>
    </xf>
    <xf numFmtId="42" fontId="8" fillId="23" borderId="23">
      <alignment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2" fontId="8" fillId="23" borderId="23">
      <alignment vertical="center"/>
    </xf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2" fontId="8" fillId="23" borderId="23">
      <alignment vertical="center"/>
    </xf>
    <xf numFmtId="166" fontId="58" fillId="0" borderId="0">
      <alignment horizontal="left" wrapText="1"/>
    </xf>
    <xf numFmtId="0" fontId="13" fillId="23" borderId="20" applyNumberFormat="0">
      <alignment horizontal="center" vertical="center" wrapText="1"/>
    </xf>
    <xf numFmtId="0" fontId="13" fillId="23" borderId="20" applyNumberFormat="0">
      <alignment horizontal="center" vertical="center" wrapText="1"/>
    </xf>
    <xf numFmtId="0" fontId="106" fillId="0" borderId="0"/>
    <xf numFmtId="0" fontId="13" fillId="23" borderId="20" applyNumberFormat="0">
      <alignment horizontal="center" vertical="center" wrapText="1"/>
    </xf>
    <xf numFmtId="166" fontId="58" fillId="0" borderId="0">
      <alignment horizontal="left" wrapText="1"/>
    </xf>
    <xf numFmtId="10" fontId="8" fillId="23" borderId="0"/>
    <xf numFmtId="10" fontId="8" fillId="23" borderId="0"/>
    <xf numFmtId="10" fontId="8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23" borderId="0"/>
    <xf numFmtId="10" fontId="8" fillId="23" borderId="0"/>
    <xf numFmtId="166" fontId="58" fillId="0" borderId="0">
      <alignment horizontal="left" wrapText="1"/>
    </xf>
    <xf numFmtId="10" fontId="8" fillId="23" borderId="0"/>
    <xf numFmtId="166" fontId="58" fillId="0" borderId="0">
      <alignment horizontal="left" wrapText="1"/>
    </xf>
    <xf numFmtId="10" fontId="8" fillId="23" borderId="0"/>
    <xf numFmtId="166" fontId="58" fillId="0" borderId="0">
      <alignment horizontal="left" wrapText="1"/>
    </xf>
    <xf numFmtId="10" fontId="8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8" fillId="23" borderId="0"/>
    <xf numFmtId="0" fontId="106" fillId="0" borderId="0"/>
    <xf numFmtId="10" fontId="8" fillId="23" borderId="0"/>
    <xf numFmtId="0" fontId="106" fillId="0" borderId="0"/>
    <xf numFmtId="0" fontId="7" fillId="0" borderId="0"/>
    <xf numFmtId="10" fontId="8" fillId="23" borderId="0"/>
    <xf numFmtId="198" fontId="8" fillId="23" borderId="0"/>
    <xf numFmtId="198" fontId="8" fillId="23" borderId="0"/>
    <xf numFmtId="198" fontId="8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98" fontId="8" fillId="23" borderId="0"/>
    <xf numFmtId="198" fontId="8" fillId="23" borderId="0"/>
    <xf numFmtId="166" fontId="58" fillId="0" borderId="0">
      <alignment horizontal="left" wrapText="1"/>
    </xf>
    <xf numFmtId="198" fontId="8" fillId="23" borderId="0"/>
    <xf numFmtId="166" fontId="58" fillId="0" borderId="0">
      <alignment horizontal="left" wrapText="1"/>
    </xf>
    <xf numFmtId="198" fontId="8" fillId="23" borderId="0"/>
    <xf numFmtId="166" fontId="58" fillId="0" borderId="0">
      <alignment horizontal="left" wrapText="1"/>
    </xf>
    <xf numFmtId="198" fontId="8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7" fillId="0" borderId="0"/>
    <xf numFmtId="198" fontId="8" fillId="23" borderId="0"/>
    <xf numFmtId="198" fontId="8" fillId="23" borderId="0"/>
    <xf numFmtId="0" fontId="106" fillId="0" borderId="0"/>
    <xf numFmtId="0" fontId="7" fillId="0" borderId="0"/>
    <xf numFmtId="0" fontId="106" fillId="0" borderId="0"/>
    <xf numFmtId="0" fontId="7" fillId="0" borderId="0"/>
    <xf numFmtId="198" fontId="8" fillId="23" borderId="0"/>
    <xf numFmtId="42" fontId="8" fillId="23" borderId="0"/>
    <xf numFmtId="164" fontId="27" fillId="0" borderId="0" applyBorder="0" applyAlignment="0"/>
    <xf numFmtId="164" fontId="27" fillId="0" borderId="0" applyBorder="0" applyAlignment="0"/>
    <xf numFmtId="0" fontId="106" fillId="0" borderId="0"/>
    <xf numFmtId="164" fontId="27" fillId="0" borderId="0" applyBorder="0" applyAlignment="0"/>
    <xf numFmtId="42" fontId="8" fillId="23" borderId="13">
      <alignment horizontal="left"/>
    </xf>
    <xf numFmtId="42" fontId="8" fillId="23" borderId="13">
      <alignment horizontal="left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2" fontId="8" fillId="23" borderId="13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2" fontId="8" fillId="23" borderId="13">
      <alignment horizontal="left"/>
    </xf>
    <xf numFmtId="166" fontId="58" fillId="0" borderId="0">
      <alignment horizontal="left" wrapText="1"/>
    </xf>
    <xf numFmtId="198" fontId="26" fillId="23" borderId="13">
      <alignment horizontal="left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98" fontId="26" fillId="23" borderId="13">
      <alignment horizontal="left"/>
    </xf>
    <xf numFmtId="0" fontId="106" fillId="0" borderId="0"/>
    <xf numFmtId="0" fontId="7" fillId="0" borderId="0"/>
    <xf numFmtId="164" fontId="27" fillId="0" borderId="0" applyBorder="0" applyAlignment="0"/>
    <xf numFmtId="14" fontId="58" fillId="0" borderId="0" applyNumberFormat="0" applyFill="0" applyBorder="0" applyAlignment="0" applyProtection="0">
      <alignment horizontal="left"/>
    </xf>
    <xf numFmtId="14" fontId="58" fillId="0" borderId="0" applyNumberFormat="0" applyFill="0" applyBorder="0" applyAlignment="0" applyProtection="0">
      <alignment horizontal="left"/>
    </xf>
    <xf numFmtId="0" fontId="106" fillId="0" borderId="0"/>
    <xf numFmtId="0" fontId="7" fillId="0" borderId="0"/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66" fontId="58" fillId="0" borderId="0">
      <alignment horizontal="left" wrapText="1"/>
    </xf>
    <xf numFmtId="199" fontId="8" fillId="0" borderId="0" applyFont="0" applyFill="0" applyAlignment="0">
      <alignment horizontal="right"/>
    </xf>
    <xf numFmtId="166" fontId="58" fillId="0" borderId="0">
      <alignment horizontal="left" wrapText="1"/>
    </xf>
    <xf numFmtId="199" fontId="8" fillId="0" borderId="0" applyFont="0" applyFill="0" applyAlignment="0">
      <alignment horizontal="right"/>
    </xf>
    <xf numFmtId="166" fontId="58" fillId="0" borderId="0">
      <alignment horizontal="left" wrapText="1"/>
    </xf>
    <xf numFmtId="199" fontId="8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8" fillId="0" borderId="0" applyFont="0" applyFill="0" applyAlignment="0">
      <alignment horizontal="right"/>
    </xf>
    <xf numFmtId="0" fontId="106" fillId="0" borderId="0"/>
    <xf numFmtId="199" fontId="8" fillId="0" borderId="0" applyFont="0" applyFill="0" applyAlignment="0">
      <alignment horizontal="right"/>
    </xf>
    <xf numFmtId="0" fontId="106" fillId="0" borderId="0"/>
    <xf numFmtId="0" fontId="7" fillId="0" borderId="0"/>
    <xf numFmtId="4" fontId="114" fillId="26" borderId="11" applyNumberFormat="0" applyProtection="0">
      <alignment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5" fillId="26" borderId="11" applyNumberFormat="0" applyProtection="0">
      <alignment vertical="center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26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81" borderId="0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4" fontId="114" fillId="82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2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3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4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5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6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7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8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89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90" borderId="11" applyNumberFormat="0" applyProtection="0">
      <alignment horizontal="right" vertical="center"/>
    </xf>
    <xf numFmtId="4" fontId="116" fillId="91" borderId="11" applyNumberFormat="0" applyProtection="0">
      <alignment horizontal="left" vertical="center" indent="1"/>
    </xf>
    <xf numFmtId="4" fontId="116" fillId="92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6" fillId="92" borderId="0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4" fontId="114" fillId="9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93" borderId="0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0" fontId="106" fillId="0" borderId="0"/>
    <xf numFmtId="4" fontId="117" fillId="94" borderId="0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8" fillId="0" borderId="0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8" fillId="0" borderId="0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6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6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6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66" borderId="6" applyNumberFormat="0">
      <protection locked="0"/>
    </xf>
    <xf numFmtId="0" fontId="8" fillId="66" borderId="6" applyNumberFormat="0">
      <protection locked="0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59" borderId="56" applyBorder="0"/>
    <xf numFmtId="4" fontId="114" fillId="97" borderId="11" applyNumberFormat="0" applyProtection="0">
      <alignment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5" fillId="97" borderId="11" applyNumberFormat="0" applyProtection="0">
      <alignment vertical="center"/>
    </xf>
    <xf numFmtId="4" fontId="114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97" borderId="11" applyNumberFormat="0" applyProtection="0">
      <alignment horizontal="left" vertical="center" indent="1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4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15" fillId="93" borderId="11" applyNumberFormat="0" applyProtection="0">
      <alignment horizontal="right" vertical="center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119" fillId="0" borderId="0"/>
    <xf numFmtId="0" fontId="119" fillId="0" borderId="0"/>
    <xf numFmtId="0" fontId="106" fillId="0" borderId="0"/>
    <xf numFmtId="0" fontId="120" fillId="0" borderId="0" applyNumberFormat="0" applyProtection="0">
      <alignment horizontal="left" indent="5"/>
    </xf>
    <xf numFmtId="0" fontId="10" fillId="98" borderId="6"/>
    <xf numFmtId="4" fontId="121" fillId="93" borderId="11" applyNumberFormat="0" applyProtection="0">
      <alignment horizontal="right" vertical="center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4" fontId="121" fillId="93" borderId="11" applyNumberFormat="0" applyProtection="0">
      <alignment horizontal="right" vertical="center"/>
    </xf>
    <xf numFmtId="39" fontId="8" fillId="99" borderId="0"/>
    <xf numFmtId="39" fontId="8" fillId="99" borderId="0"/>
    <xf numFmtId="39" fontId="8" fillId="99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8" fillId="99" borderId="0"/>
    <xf numFmtId="39" fontId="8" fillId="99" borderId="0"/>
    <xf numFmtId="166" fontId="58" fillId="0" borderId="0">
      <alignment horizontal="left" wrapText="1"/>
    </xf>
    <xf numFmtId="39" fontId="8" fillId="99" borderId="0"/>
    <xf numFmtId="166" fontId="58" fillId="0" borderId="0">
      <alignment horizontal="left" wrapText="1"/>
    </xf>
    <xf numFmtId="39" fontId="8" fillId="99" borderId="0"/>
    <xf numFmtId="166" fontId="58" fillId="0" borderId="0">
      <alignment horizontal="left" wrapText="1"/>
    </xf>
    <xf numFmtId="39" fontId="8" fillId="99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8" fillId="99" borderId="0"/>
    <xf numFmtId="0" fontId="106" fillId="0" borderId="0"/>
    <xf numFmtId="39" fontId="8" fillId="99" borderId="0"/>
    <xf numFmtId="0" fontId="106" fillId="0" borderId="0"/>
    <xf numFmtId="0" fontId="7" fillId="0" borderId="0"/>
    <xf numFmtId="39" fontId="8" fillId="99" borderId="0"/>
    <xf numFmtId="0" fontId="122" fillId="0" borderId="0" applyNumberFormat="0" applyFill="0" applyBorder="0" applyAlignment="0" applyProtection="0"/>
    <xf numFmtId="38" fontId="10" fillId="0" borderId="12"/>
    <xf numFmtId="38" fontId="10" fillId="0" borderId="12"/>
    <xf numFmtId="0" fontId="106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0" fontId="106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0" fontId="106" fillId="0" borderId="0"/>
    <xf numFmtId="38" fontId="10" fillId="0" borderId="12"/>
    <xf numFmtId="38" fontId="10" fillId="0" borderId="12"/>
    <xf numFmtId="38" fontId="10" fillId="0" borderId="12"/>
    <xf numFmtId="166" fontId="58" fillId="0" borderId="0">
      <alignment horizontal="left" wrapText="1"/>
    </xf>
    <xf numFmtId="38" fontId="10" fillId="0" borderId="12"/>
    <xf numFmtId="0" fontId="10" fillId="0" borderId="12"/>
    <xf numFmtId="38" fontId="10" fillId="0" borderId="12"/>
    <xf numFmtId="38" fontId="10" fillId="0" borderId="12"/>
    <xf numFmtId="38" fontId="10" fillId="0" borderId="12"/>
    <xf numFmtId="38" fontId="27" fillId="0" borderId="13"/>
    <xf numFmtId="38" fontId="27" fillId="0" borderId="13"/>
    <xf numFmtId="0" fontId="8" fillId="0" borderId="0"/>
    <xf numFmtId="0" fontId="8" fillId="0" borderId="0"/>
    <xf numFmtId="0" fontId="8" fillId="0" borderId="0"/>
    <xf numFmtId="38" fontId="27" fillId="0" borderId="13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13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13"/>
    <xf numFmtId="0" fontId="27" fillId="0" borderId="13"/>
    <xf numFmtId="38" fontId="27" fillId="0" borderId="13"/>
    <xf numFmtId="38" fontId="27" fillId="0" borderId="13"/>
    <xf numFmtId="38" fontId="27" fillId="0" borderId="13"/>
    <xf numFmtId="38" fontId="27" fillId="0" borderId="13"/>
    <xf numFmtId="39" fontId="58" fillId="100" borderId="0"/>
    <xf numFmtId="39" fontId="58" fillId="100" borderId="0"/>
    <xf numFmtId="0" fontId="106" fillId="0" borderId="0"/>
    <xf numFmtId="0" fontId="7" fillId="0" borderId="0"/>
    <xf numFmtId="200" fontId="8" fillId="0" borderId="0">
      <alignment horizontal="left" wrapText="1"/>
    </xf>
    <xf numFmtId="0" fontId="7" fillId="0" borderId="0"/>
    <xf numFmtId="193" fontId="8" fillId="0" borderId="0">
      <alignment horizontal="left" wrapText="1"/>
    </xf>
    <xf numFmtId="0" fontId="7" fillId="0" borderId="0"/>
    <xf numFmtId="0" fontId="106" fillId="0" borderId="0"/>
    <xf numFmtId="0" fontId="7" fillId="0" borderId="0"/>
    <xf numFmtId="0" fontId="10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0" fontId="7" fillId="0" borderId="0"/>
    <xf numFmtId="166" fontId="8" fillId="0" borderId="0">
      <alignment horizontal="left" wrapText="1"/>
    </xf>
    <xf numFmtId="0" fontId="106" fillId="0" borderId="0"/>
    <xf numFmtId="173" fontId="8" fillId="0" borderId="0">
      <alignment horizontal="left" wrapText="1"/>
    </xf>
    <xf numFmtId="0" fontId="106" fillId="0" borderId="0"/>
    <xf numFmtId="0" fontId="106" fillId="0" borderId="0"/>
    <xf numFmtId="166" fontId="8" fillId="0" borderId="0">
      <alignment horizontal="left" wrapText="1"/>
    </xf>
    <xf numFmtId="0" fontId="106" fillId="0" borderId="0"/>
    <xf numFmtId="173" fontId="8" fillId="0" borderId="0">
      <alignment horizontal="left" wrapText="1"/>
    </xf>
    <xf numFmtId="0" fontId="106" fillId="0" borderId="0"/>
    <xf numFmtId="0" fontId="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98" fontId="8" fillId="0" borderId="0">
      <alignment horizontal="left" wrapText="1"/>
    </xf>
    <xf numFmtId="0" fontId="106" fillId="0" borderId="0"/>
    <xf numFmtId="198" fontId="8" fillId="0" borderId="0">
      <alignment horizontal="left" wrapText="1"/>
    </xf>
    <xf numFmtId="198" fontId="8" fillId="0" borderId="0">
      <alignment horizontal="left" wrapText="1"/>
    </xf>
    <xf numFmtId="167" fontId="8" fillId="0" borderId="0">
      <alignment horizontal="left" wrapText="1"/>
    </xf>
    <xf numFmtId="0" fontId="106" fillId="0" borderId="0"/>
    <xf numFmtId="198" fontId="8" fillId="0" borderId="0">
      <alignment horizontal="left" wrapText="1"/>
    </xf>
    <xf numFmtId="0" fontId="106" fillId="0" borderId="0"/>
    <xf numFmtId="198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58" fillId="0" borderId="0">
      <alignment horizontal="left" wrapText="1"/>
    </xf>
    <xf numFmtId="166" fontId="8" fillId="0" borderId="0">
      <alignment horizontal="left" wrapText="1"/>
    </xf>
    <xf numFmtId="0" fontId="106" fillId="0" borderId="0"/>
    <xf numFmtId="166" fontId="8" fillId="0" borderId="0">
      <alignment horizontal="left" wrapText="1"/>
    </xf>
    <xf numFmtId="196" fontId="8" fillId="0" borderId="0">
      <alignment horizontal="left" wrapText="1"/>
    </xf>
    <xf numFmtId="196" fontId="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6" fontId="8" fillId="0" borderId="0">
      <alignment horizontal="left" wrapText="1"/>
    </xf>
    <xf numFmtId="0" fontId="106" fillId="0" borderId="0"/>
    <xf numFmtId="200" fontId="8" fillId="0" borderId="0">
      <alignment horizontal="left" wrapText="1"/>
    </xf>
    <xf numFmtId="200" fontId="8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4" fontId="8" fillId="0" borderId="0">
      <alignment horizontal="left" wrapText="1"/>
    </xf>
    <xf numFmtId="194" fontId="8" fillId="0" borderId="0">
      <alignment horizontal="left" wrapText="1"/>
    </xf>
    <xf numFmtId="194" fontId="8" fillId="0" borderId="0">
      <alignment horizontal="left" wrapText="1"/>
    </xf>
    <xf numFmtId="0" fontId="106" fillId="0" borderId="0"/>
    <xf numFmtId="194" fontId="8" fillId="0" borderId="0">
      <alignment horizontal="left" wrapText="1"/>
    </xf>
    <xf numFmtId="194" fontId="8" fillId="0" borderId="0">
      <alignment horizontal="left" wrapText="1"/>
    </xf>
    <xf numFmtId="0" fontId="106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106" fillId="0" borderId="0"/>
    <xf numFmtId="194" fontId="8" fillId="0" borderId="0">
      <alignment horizontal="left" wrapText="1"/>
    </xf>
    <xf numFmtId="0" fontId="106" fillId="0" borderId="0"/>
    <xf numFmtId="0" fontId="106" fillId="0" borderId="0"/>
    <xf numFmtId="166" fontId="8" fillId="0" borderId="0">
      <alignment horizontal="left" wrapText="1"/>
    </xf>
    <xf numFmtId="0" fontId="7" fillId="0" borderId="0"/>
    <xf numFmtId="0" fontId="106" fillId="0" borderId="0"/>
    <xf numFmtId="167" fontId="8" fillId="0" borderId="0">
      <alignment horizontal="left" wrapText="1"/>
    </xf>
    <xf numFmtId="0" fontId="7" fillId="0" borderId="0"/>
    <xf numFmtId="166" fontId="8" fillId="0" borderId="0">
      <alignment horizontal="left" wrapText="1"/>
    </xf>
    <xf numFmtId="0" fontId="7" fillId="0" borderId="0"/>
    <xf numFmtId="0" fontId="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0" fontId="124" fillId="0" borderId="0"/>
    <xf numFmtId="0" fontId="87" fillId="0" borderId="54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7" fillId="0" borderId="0"/>
    <xf numFmtId="0" fontId="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7" fillId="0" borderId="0"/>
    <xf numFmtId="0" fontId="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7" fillId="0" borderId="0"/>
    <xf numFmtId="0" fontId="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7" fillId="0" borderId="0"/>
    <xf numFmtId="0" fontId="7" fillId="0" borderId="0"/>
    <xf numFmtId="0" fontId="126" fillId="0" borderId="0"/>
    <xf numFmtId="0" fontId="8" fillId="0" borderId="0" applyNumberFormat="0" applyBorder="0" applyAlignment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/>
    <xf numFmtId="0" fontId="106" fillId="0" borderId="0"/>
    <xf numFmtId="0" fontId="44" fillId="0" borderId="0" applyNumberFormat="0" applyFill="0" applyBorder="0" applyAlignment="0" applyProtection="0"/>
    <xf numFmtId="0" fontId="7" fillId="0" borderId="0"/>
    <xf numFmtId="0" fontId="106" fillId="0" borderId="0"/>
    <xf numFmtId="0" fontId="7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4" fillId="0" borderId="0"/>
    <xf numFmtId="0" fontId="111" fillId="78" borderId="0"/>
    <xf numFmtId="201" fontId="129" fillId="23" borderId="0">
      <alignment horizontal="left" vertical="center"/>
    </xf>
    <xf numFmtId="201" fontId="130" fillId="0" borderId="0">
      <alignment horizontal="left" vertical="center"/>
    </xf>
    <xf numFmtId="201" fontId="130" fillId="0" borderId="0">
      <alignment horizontal="left" vertical="center"/>
    </xf>
    <xf numFmtId="0" fontId="106" fillId="0" borderId="0"/>
    <xf numFmtId="0" fontId="7" fillId="0" borderId="0"/>
    <xf numFmtId="0" fontId="13" fillId="23" borderId="0">
      <alignment horizontal="left" wrapText="1"/>
    </xf>
    <xf numFmtId="0" fontId="13" fillId="23" borderId="0">
      <alignment horizontal="left" wrapText="1"/>
    </xf>
    <xf numFmtId="0" fontId="106" fillId="0" borderId="0"/>
    <xf numFmtId="0" fontId="13" fillId="23" borderId="0">
      <alignment horizontal="left" wrapText="1"/>
    </xf>
    <xf numFmtId="166" fontId="58" fillId="0" borderId="0">
      <alignment horizontal="left" wrapText="1"/>
    </xf>
    <xf numFmtId="0" fontId="131" fillId="0" borderId="0">
      <alignment horizontal="left" vertical="center"/>
    </xf>
    <xf numFmtId="0" fontId="131" fillId="0" borderId="0">
      <alignment horizontal="left" vertical="center"/>
    </xf>
    <xf numFmtId="0" fontId="106" fillId="0" borderId="0"/>
    <xf numFmtId="0" fontId="7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77" fillId="0" borderId="58" applyNumberFormat="0" applyFon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14" applyNumberFormat="0" applyFill="0" applyAlignment="0" applyProtection="0"/>
    <xf numFmtId="0" fontId="106" fillId="0" borderId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59" applyNumberFormat="0" applyFill="0" applyAlignment="0" applyProtection="0"/>
    <xf numFmtId="0" fontId="106" fillId="0" borderId="0"/>
    <xf numFmtId="0" fontId="7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41" fontId="13" fillId="23" borderId="0">
      <alignment horizontal="left"/>
    </xf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41" fontId="13" fillId="23" borderId="0">
      <alignment horizontal="left"/>
    </xf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8" fillId="0" borderId="58" applyNumberFormat="0" applyFont="0" applyFill="0" applyAlignment="0" applyProtection="0"/>
    <xf numFmtId="0" fontId="8" fillId="0" borderId="58" applyNumberFormat="0" applyFon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132" fillId="0" borderId="57" applyNumberFormat="0" applyFill="0" applyAlignment="0" applyProtection="0"/>
    <xf numFmtId="0" fontId="75" fillId="0" borderId="60"/>
    <xf numFmtId="0" fontId="76" fillId="0" borderId="60"/>
    <xf numFmtId="0" fontId="76" fillId="0" borderId="6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60"/>
    <xf numFmtId="0" fontId="76" fillId="0" borderId="6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106" fillId="0" borderId="0"/>
    <xf numFmtId="166" fontId="58" fillId="0" borderId="0">
      <alignment horizontal="left" wrapText="1"/>
    </xf>
    <xf numFmtId="0" fontId="7" fillId="0" borderId="0"/>
    <xf numFmtId="0" fontId="106" fillId="0" borderId="0"/>
    <xf numFmtId="0" fontId="7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7" fillId="0" borderId="0"/>
    <xf numFmtId="0" fontId="7" fillId="0" borderId="0"/>
    <xf numFmtId="0" fontId="106" fillId="0" borderId="0"/>
    <xf numFmtId="0" fontId="7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57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>
      <alignment horizontal="left" wrapText="1"/>
    </xf>
    <xf numFmtId="0" fontId="30" fillId="0" borderId="0"/>
    <xf numFmtId="0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165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0" fontId="30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5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73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6" fillId="27" borderId="0" applyNumberFormat="0" applyBorder="0" applyAlignment="0" applyProtection="0"/>
    <xf numFmtId="0" fontId="8" fillId="0" borderId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6" fillId="27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0" borderId="0"/>
    <xf numFmtId="0" fontId="30" fillId="0" borderId="0"/>
    <xf numFmtId="0" fontId="6" fillId="8" borderId="0" applyNumberFormat="0" applyBorder="0" applyAlignment="0" applyProtection="0"/>
    <xf numFmtId="0" fontId="8" fillId="0" borderId="0"/>
    <xf numFmtId="0" fontId="8" fillId="0" borderId="0"/>
    <xf numFmtId="0" fontId="30" fillId="2" borderId="0" applyNumberFormat="0" applyBorder="0" applyAlignment="0" applyProtection="0"/>
    <xf numFmtId="0" fontId="30" fillId="0" borderId="0"/>
    <xf numFmtId="0" fontId="6" fillId="8" borderId="0" applyNumberFormat="0" applyBorder="0" applyAlignment="0" applyProtection="0"/>
    <xf numFmtId="0" fontId="8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8" borderId="0" applyNumberFormat="0" applyBorder="0" applyAlignment="0" applyProtection="0"/>
    <xf numFmtId="0" fontId="30" fillId="0" borderId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27" borderId="0" applyNumberFormat="0" applyBorder="0" applyAlignment="0" applyProtection="0"/>
    <xf numFmtId="0" fontId="30" fillId="0" borderId="0"/>
    <xf numFmtId="0" fontId="8" fillId="0" borderId="0"/>
    <xf numFmtId="0" fontId="6" fillId="27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27" borderId="0" applyNumberFormat="0" applyBorder="0" applyAlignment="0" applyProtection="0"/>
    <xf numFmtId="0" fontId="42" fillId="10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27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27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27" borderId="0" applyNumberFormat="0" applyBorder="0" applyAlignment="0" applyProtection="0"/>
    <xf numFmtId="0" fontId="8" fillId="0" borderId="0"/>
    <xf numFmtId="0" fontId="30" fillId="0" borderId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6" fillId="27" borderId="0" applyNumberFormat="0" applyBorder="0" applyAlignment="0" applyProtection="0"/>
    <xf numFmtId="0" fontId="30" fillId="0" borderId="0"/>
    <xf numFmtId="0" fontId="106" fillId="27" borderId="0" applyNumberFormat="0" applyBorder="0" applyAlignment="0" applyProtection="0"/>
    <xf numFmtId="0" fontId="30" fillId="0" borderId="0"/>
    <xf numFmtId="0" fontId="8" fillId="0" borderId="0"/>
    <xf numFmtId="0" fontId="106" fillId="27" borderId="0" applyNumberFormat="0" applyBorder="0" applyAlignment="0" applyProtection="0"/>
    <xf numFmtId="0" fontId="30" fillId="0" borderId="0"/>
    <xf numFmtId="0" fontId="106" fillId="28" borderId="0" applyNumberFormat="0" applyBorder="0" applyAlignment="0" applyProtection="0"/>
    <xf numFmtId="0" fontId="8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6" fillId="28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0" borderId="0"/>
    <xf numFmtId="0" fontId="6" fillId="9" borderId="0" applyNumberFormat="0" applyBorder="0" applyAlignment="0" applyProtection="0"/>
    <xf numFmtId="0" fontId="8" fillId="0" borderId="0"/>
    <xf numFmtId="0" fontId="8" fillId="0" borderId="0"/>
    <xf numFmtId="0" fontId="30" fillId="3" borderId="0" applyNumberFormat="0" applyBorder="0" applyAlignment="0" applyProtection="0"/>
    <xf numFmtId="0" fontId="30" fillId="0" borderId="0"/>
    <xf numFmtId="0" fontId="6" fillId="9" borderId="0" applyNumberFormat="0" applyBorder="0" applyAlignment="0" applyProtection="0"/>
    <xf numFmtId="0" fontId="8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9" borderId="0" applyNumberFormat="0" applyBorder="0" applyAlignment="0" applyProtection="0"/>
    <xf numFmtId="0" fontId="30" fillId="0" borderId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28" borderId="0" applyNumberFormat="0" applyBorder="0" applyAlignment="0" applyProtection="0"/>
    <xf numFmtId="0" fontId="30" fillId="0" borderId="0"/>
    <xf numFmtId="0" fontId="8" fillId="0" borderId="0"/>
    <xf numFmtId="0" fontId="6" fillId="2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28" borderId="0" applyNumberFormat="0" applyBorder="0" applyAlignment="0" applyProtection="0"/>
    <xf numFmtId="0" fontId="42" fillId="9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28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28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28" borderId="0" applyNumberFormat="0" applyBorder="0" applyAlignment="0" applyProtection="0"/>
    <xf numFmtId="0" fontId="8" fillId="0" borderId="0"/>
    <xf numFmtId="0" fontId="30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6" fillId="28" borderId="0" applyNumberFormat="0" applyBorder="0" applyAlignment="0" applyProtection="0"/>
    <xf numFmtId="0" fontId="30" fillId="0" borderId="0"/>
    <xf numFmtId="0" fontId="106" fillId="28" borderId="0" applyNumberFormat="0" applyBorder="0" applyAlignment="0" applyProtection="0"/>
    <xf numFmtId="0" fontId="30" fillId="0" borderId="0"/>
    <xf numFmtId="0" fontId="8" fillId="0" borderId="0"/>
    <xf numFmtId="0" fontId="106" fillId="28" borderId="0" applyNumberFormat="0" applyBorder="0" applyAlignment="0" applyProtection="0"/>
    <xf numFmtId="0" fontId="30" fillId="0" borderId="0"/>
    <xf numFmtId="0" fontId="106" fillId="29" borderId="0" applyNumberFormat="0" applyBorder="0" applyAlignment="0" applyProtection="0"/>
    <xf numFmtId="0" fontId="8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6" fillId="29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0" borderId="0"/>
    <xf numFmtId="0" fontId="30" fillId="0" borderId="0"/>
    <xf numFmtId="0" fontId="6" fillId="25" borderId="0" applyNumberFormat="0" applyBorder="0" applyAlignment="0" applyProtection="0"/>
    <xf numFmtId="0" fontId="8" fillId="0" borderId="0"/>
    <xf numFmtId="0" fontId="8" fillId="0" borderId="0"/>
    <xf numFmtId="0" fontId="30" fillId="4" borderId="0" applyNumberFormat="0" applyBorder="0" applyAlignment="0" applyProtection="0"/>
    <xf numFmtId="0" fontId="30" fillId="0" borderId="0"/>
    <xf numFmtId="0" fontId="6" fillId="25" borderId="0" applyNumberFormat="0" applyBorder="0" applyAlignment="0" applyProtection="0"/>
    <xf numFmtId="0" fontId="8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0" fillId="4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25" borderId="0" applyNumberFormat="0" applyBorder="0" applyAlignment="0" applyProtection="0"/>
    <xf numFmtId="0" fontId="30" fillId="0" borderId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29" borderId="0" applyNumberFormat="0" applyBorder="0" applyAlignment="0" applyProtection="0"/>
    <xf numFmtId="0" fontId="30" fillId="0" borderId="0"/>
    <xf numFmtId="0" fontId="8" fillId="0" borderId="0"/>
    <xf numFmtId="0" fontId="6" fillId="2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29" borderId="0" applyNumberFormat="0" applyBorder="0" applyAlignment="0" applyProtection="0"/>
    <xf numFmtId="0" fontId="42" fillId="9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29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29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29" borderId="0" applyNumberFormat="0" applyBorder="0" applyAlignment="0" applyProtection="0"/>
    <xf numFmtId="0" fontId="8" fillId="0" borderId="0"/>
    <xf numFmtId="0" fontId="30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6" fillId="29" borderId="0" applyNumberFormat="0" applyBorder="0" applyAlignment="0" applyProtection="0"/>
    <xf numFmtId="0" fontId="30" fillId="0" borderId="0"/>
    <xf numFmtId="0" fontId="106" fillId="29" borderId="0" applyNumberFormat="0" applyBorder="0" applyAlignment="0" applyProtection="0"/>
    <xf numFmtId="0" fontId="30" fillId="0" borderId="0"/>
    <xf numFmtId="0" fontId="8" fillId="0" borderId="0"/>
    <xf numFmtId="0" fontId="106" fillId="29" borderId="0" applyNumberFormat="0" applyBorder="0" applyAlignment="0" applyProtection="0"/>
    <xf numFmtId="0" fontId="30" fillId="0" borderId="0"/>
    <xf numFmtId="0" fontId="106" fillId="30" borderId="0" applyNumberFormat="0" applyBorder="0" applyAlignment="0" applyProtection="0"/>
    <xf numFmtId="0" fontId="8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6" fillId="30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0" borderId="0"/>
    <xf numFmtId="0" fontId="30" fillId="0" borderId="0"/>
    <xf numFmtId="0" fontId="6" fillId="7" borderId="0" applyNumberFormat="0" applyBorder="0" applyAlignment="0" applyProtection="0"/>
    <xf numFmtId="0" fontId="8" fillId="0" borderId="0"/>
    <xf numFmtId="0" fontId="8" fillId="0" borderId="0"/>
    <xf numFmtId="0" fontId="30" fillId="5" borderId="0" applyNumberFormat="0" applyBorder="0" applyAlignment="0" applyProtection="0"/>
    <xf numFmtId="0" fontId="30" fillId="0" borderId="0"/>
    <xf numFmtId="0" fontId="6" fillId="7" borderId="0" applyNumberFormat="0" applyBorder="0" applyAlignment="0" applyProtection="0"/>
    <xf numFmtId="0" fontId="8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7" borderId="0" applyNumberFormat="0" applyBorder="0" applyAlignment="0" applyProtection="0"/>
    <xf numFmtId="0" fontId="30" fillId="0" borderId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0" borderId="0" applyNumberFormat="0" applyBorder="0" applyAlignment="0" applyProtection="0"/>
    <xf numFmtId="0" fontId="30" fillId="0" borderId="0"/>
    <xf numFmtId="0" fontId="8" fillId="0" borderId="0"/>
    <xf numFmtId="0" fontId="6" fillId="3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0" borderId="0" applyNumberFormat="0" applyBorder="0" applyAlignment="0" applyProtection="0"/>
    <xf numFmtId="0" fontId="42" fillId="10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0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0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0" borderId="0" applyNumberFormat="0" applyBorder="0" applyAlignment="0" applyProtection="0"/>
    <xf numFmtId="0" fontId="8" fillId="0" borderId="0"/>
    <xf numFmtId="0" fontId="30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6" fillId="30" borderId="0" applyNumberFormat="0" applyBorder="0" applyAlignment="0" applyProtection="0"/>
    <xf numFmtId="0" fontId="30" fillId="0" borderId="0"/>
    <xf numFmtId="0" fontId="106" fillId="30" borderId="0" applyNumberFormat="0" applyBorder="0" applyAlignment="0" applyProtection="0"/>
    <xf numFmtId="0" fontId="30" fillId="0" borderId="0"/>
    <xf numFmtId="0" fontId="8" fillId="0" borderId="0"/>
    <xf numFmtId="0" fontId="106" fillId="30" borderId="0" applyNumberFormat="0" applyBorder="0" applyAlignment="0" applyProtection="0"/>
    <xf numFmtId="0" fontId="30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6" fillId="31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35" fillId="0" borderId="0"/>
    <xf numFmtId="0" fontId="136" fillId="3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0" borderId="0"/>
    <xf numFmtId="0" fontId="30" fillId="0" borderId="0"/>
    <xf numFmtId="0" fontId="6" fillId="31" borderId="0" applyNumberFormat="0" applyBorder="0" applyAlignment="0" applyProtection="0"/>
    <xf numFmtId="0" fontId="8" fillId="0" borderId="0"/>
    <xf numFmtId="0" fontId="8" fillId="0" borderId="0"/>
    <xf numFmtId="0" fontId="30" fillId="6" borderId="0" applyNumberFormat="0" applyBorder="0" applyAlignment="0" applyProtection="0"/>
    <xf numFmtId="0" fontId="30" fillId="0" borderId="0"/>
    <xf numFmtId="0" fontId="6" fillId="31" borderId="0" applyNumberFormat="0" applyBorder="0" applyAlignment="0" applyProtection="0"/>
    <xf numFmtId="0" fontId="8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31" borderId="0" applyNumberFormat="0" applyBorder="0" applyAlignment="0" applyProtection="0"/>
    <xf numFmtId="0" fontId="30" fillId="0" borderId="0"/>
    <xf numFmtId="0" fontId="30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0" fillId="0" borderId="0"/>
    <xf numFmtId="0" fontId="6" fillId="31" borderId="0" applyNumberFormat="0" applyBorder="0" applyAlignment="0" applyProtection="0"/>
    <xf numFmtId="0" fontId="30" fillId="0" borderId="0"/>
    <xf numFmtId="0" fontId="30" fillId="0" borderId="0"/>
    <xf numFmtId="0" fontId="6" fillId="3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1" borderId="0" applyNumberFormat="0" applyBorder="0" applyAlignment="0" applyProtection="0"/>
    <xf numFmtId="0" fontId="30" fillId="0" borderId="0"/>
    <xf numFmtId="0" fontId="30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106" fillId="31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1" borderId="0" applyNumberFormat="0" applyBorder="0" applyAlignment="0" applyProtection="0"/>
    <xf numFmtId="0" fontId="6" fillId="31" borderId="0" applyNumberFormat="0" applyBorder="0" applyAlignment="0" applyProtection="0"/>
    <xf numFmtId="0" fontId="30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8" fillId="0" borderId="0"/>
    <xf numFmtId="0" fontId="30" fillId="0" borderId="0"/>
    <xf numFmtId="0" fontId="106" fillId="31" borderId="0" applyNumberFormat="0" applyBorder="0" applyAlignment="0" applyProtection="0"/>
    <xf numFmtId="0" fontId="30" fillId="0" borderId="0"/>
    <xf numFmtId="0" fontId="8" fillId="0" borderId="0"/>
    <xf numFmtId="0" fontId="106" fillId="31" borderId="0" applyNumberFormat="0" applyBorder="0" applyAlignment="0" applyProtection="0"/>
    <xf numFmtId="0" fontId="30" fillId="0" borderId="0"/>
    <xf numFmtId="0" fontId="106" fillId="32" borderId="0" applyNumberFormat="0" applyBorder="0" applyAlignment="0" applyProtection="0"/>
    <xf numFmtId="0" fontId="8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6" fillId="32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35" fillId="0" borderId="0"/>
    <xf numFmtId="0" fontId="136" fillId="32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0" borderId="0"/>
    <xf numFmtId="0" fontId="30" fillId="0" borderId="0"/>
    <xf numFmtId="0" fontId="6" fillId="25" borderId="0" applyNumberFormat="0" applyBorder="0" applyAlignment="0" applyProtection="0"/>
    <xf numFmtId="0" fontId="8" fillId="0" borderId="0"/>
    <xf numFmtId="0" fontId="8" fillId="0" borderId="0"/>
    <xf numFmtId="0" fontId="30" fillId="7" borderId="0" applyNumberFormat="0" applyBorder="0" applyAlignment="0" applyProtection="0"/>
    <xf numFmtId="0" fontId="30" fillId="0" borderId="0"/>
    <xf numFmtId="0" fontId="6" fillId="25" borderId="0" applyNumberFormat="0" applyBorder="0" applyAlignment="0" applyProtection="0"/>
    <xf numFmtId="0" fontId="8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0" fillId="7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25" borderId="0" applyNumberFormat="0" applyBorder="0" applyAlignment="0" applyProtection="0"/>
    <xf numFmtId="0" fontId="30" fillId="0" borderId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2" borderId="0" applyNumberFormat="0" applyBorder="0" applyAlignment="0" applyProtection="0"/>
    <xf numFmtId="0" fontId="30" fillId="0" borderId="0"/>
    <xf numFmtId="0" fontId="8" fillId="0" borderId="0"/>
    <xf numFmtId="0" fontId="6" fillId="32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2" borderId="0" applyNumberFormat="0" applyBorder="0" applyAlignment="0" applyProtection="0"/>
    <xf numFmtId="0" fontId="42" fillId="9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2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2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2" borderId="0" applyNumberFormat="0" applyBorder="0" applyAlignment="0" applyProtection="0"/>
    <xf numFmtId="0" fontId="8" fillId="0" borderId="0"/>
    <xf numFmtId="0" fontId="30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6" fillId="32" borderId="0" applyNumberFormat="0" applyBorder="0" applyAlignment="0" applyProtection="0"/>
    <xf numFmtId="0" fontId="30" fillId="0" borderId="0"/>
    <xf numFmtId="0" fontId="106" fillId="32" borderId="0" applyNumberFormat="0" applyBorder="0" applyAlignment="0" applyProtection="0"/>
    <xf numFmtId="0" fontId="30" fillId="0" borderId="0"/>
    <xf numFmtId="0" fontId="8" fillId="0" borderId="0"/>
    <xf numFmtId="0" fontId="106" fillId="32" borderId="0" applyNumberFormat="0" applyBorder="0" applyAlignment="0" applyProtection="0"/>
    <xf numFmtId="0" fontId="30" fillId="0" borderId="0"/>
    <xf numFmtId="0" fontId="106" fillId="33" borderId="0" applyNumberFormat="0" applyBorder="0" applyAlignment="0" applyProtection="0"/>
    <xf numFmtId="0" fontId="8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6" fillId="33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3" borderId="0" applyNumberFormat="0" applyBorder="0" applyAlignment="0" applyProtection="0"/>
    <xf numFmtId="0" fontId="30" fillId="8" borderId="0" applyNumberFormat="0" applyBorder="0" applyAlignment="0" applyProtection="0"/>
    <xf numFmtId="0" fontId="30" fillId="0" borderId="0"/>
    <xf numFmtId="0" fontId="30" fillId="0" borderId="0"/>
    <xf numFmtId="0" fontId="6" fillId="6" borderId="0" applyNumberFormat="0" applyBorder="0" applyAlignment="0" applyProtection="0"/>
    <xf numFmtId="0" fontId="8" fillId="0" borderId="0"/>
    <xf numFmtId="0" fontId="8" fillId="0" borderId="0"/>
    <xf numFmtId="0" fontId="30" fillId="8" borderId="0" applyNumberFormat="0" applyBorder="0" applyAlignment="0" applyProtection="0"/>
    <xf numFmtId="0" fontId="30" fillId="0" borderId="0"/>
    <xf numFmtId="0" fontId="6" fillId="6" borderId="0" applyNumberFormat="0" applyBorder="0" applyAlignment="0" applyProtection="0"/>
    <xf numFmtId="0" fontId="8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6" borderId="0" applyNumberFormat="0" applyBorder="0" applyAlignment="0" applyProtection="0"/>
    <xf numFmtId="0" fontId="30" fillId="0" borderId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3" borderId="0" applyNumberFormat="0" applyBorder="0" applyAlignment="0" applyProtection="0"/>
    <xf numFmtId="0" fontId="30" fillId="0" borderId="0"/>
    <xf numFmtId="0" fontId="8" fillId="0" borderId="0"/>
    <xf numFmtId="0" fontId="6" fillId="33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3" borderId="0" applyNumberFormat="0" applyBorder="0" applyAlignment="0" applyProtection="0"/>
    <xf numFmtId="0" fontId="42" fillId="102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3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3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3" borderId="0" applyNumberFormat="0" applyBorder="0" applyAlignment="0" applyProtection="0"/>
    <xf numFmtId="0" fontId="8" fillId="0" borderId="0"/>
    <xf numFmtId="0" fontId="30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6" fillId="33" borderId="0" applyNumberFormat="0" applyBorder="0" applyAlignment="0" applyProtection="0"/>
    <xf numFmtId="0" fontId="30" fillId="0" borderId="0"/>
    <xf numFmtId="0" fontId="106" fillId="33" borderId="0" applyNumberFormat="0" applyBorder="0" applyAlignment="0" applyProtection="0"/>
    <xf numFmtId="0" fontId="30" fillId="0" borderId="0"/>
    <xf numFmtId="0" fontId="8" fillId="0" borderId="0"/>
    <xf numFmtId="0" fontId="106" fillId="33" borderId="0" applyNumberFormat="0" applyBorder="0" applyAlignment="0" applyProtection="0"/>
    <xf numFmtId="0" fontId="30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6" fillId="34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35" fillId="0" borderId="0"/>
    <xf numFmtId="0" fontId="136" fillId="34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4" borderId="0" applyNumberFormat="0" applyBorder="0" applyAlignment="0" applyProtection="0"/>
    <xf numFmtId="0" fontId="30" fillId="9" borderId="0" applyNumberFormat="0" applyBorder="0" applyAlignment="0" applyProtection="0"/>
    <xf numFmtId="0" fontId="30" fillId="0" borderId="0"/>
    <xf numFmtId="0" fontId="30" fillId="0" borderId="0"/>
    <xf numFmtId="0" fontId="6" fillId="34" borderId="0" applyNumberFormat="0" applyBorder="0" applyAlignment="0" applyProtection="0"/>
    <xf numFmtId="0" fontId="8" fillId="0" borderId="0"/>
    <xf numFmtId="0" fontId="8" fillId="0" borderId="0"/>
    <xf numFmtId="0" fontId="30" fillId="9" borderId="0" applyNumberFormat="0" applyBorder="0" applyAlignment="0" applyProtection="0"/>
    <xf numFmtId="0" fontId="30" fillId="0" borderId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0" fillId="9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34" borderId="0" applyNumberFormat="0" applyBorder="0" applyAlignment="0" applyProtection="0"/>
    <xf numFmtId="0" fontId="30" fillId="0" borderId="0"/>
    <xf numFmtId="0" fontId="3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0" fillId="0" borderId="0"/>
    <xf numFmtId="0" fontId="6" fillId="34" borderId="0" applyNumberFormat="0" applyBorder="0" applyAlignment="0" applyProtection="0"/>
    <xf numFmtId="0" fontId="30" fillId="0" borderId="0"/>
    <xf numFmtId="0" fontId="30" fillId="0" borderId="0"/>
    <xf numFmtId="0" fontId="6" fillId="34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4" borderId="0" applyNumberFormat="0" applyBorder="0" applyAlignment="0" applyProtection="0"/>
    <xf numFmtId="0" fontId="30" fillId="0" borderId="0"/>
    <xf numFmtId="0" fontId="3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106" fillId="34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4" borderId="0" applyNumberFormat="0" applyBorder="0" applyAlignment="0" applyProtection="0"/>
    <xf numFmtId="0" fontId="6" fillId="34" borderId="0" applyNumberFormat="0" applyBorder="0" applyAlignment="0" applyProtection="0"/>
    <xf numFmtId="0" fontId="30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8" fillId="0" borderId="0"/>
    <xf numFmtId="0" fontId="30" fillId="0" borderId="0"/>
    <xf numFmtId="0" fontId="106" fillId="34" borderId="0" applyNumberFormat="0" applyBorder="0" applyAlignment="0" applyProtection="0"/>
    <xf numFmtId="0" fontId="30" fillId="0" borderId="0"/>
    <xf numFmtId="0" fontId="8" fillId="0" borderId="0"/>
    <xf numFmtId="0" fontId="106" fillId="34" borderId="0" applyNumberFormat="0" applyBorder="0" applyAlignment="0" applyProtection="0"/>
    <xf numFmtId="0" fontId="30" fillId="0" borderId="0"/>
    <xf numFmtId="0" fontId="106" fillId="35" borderId="0" applyNumberFormat="0" applyBorder="0" applyAlignment="0" applyProtection="0"/>
    <xf numFmtId="0" fontId="8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6" fillId="35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5" borderId="0" applyNumberFormat="0" applyBorder="0" applyAlignment="0" applyProtection="0"/>
    <xf numFmtId="0" fontId="30" fillId="10" borderId="0" applyNumberFormat="0" applyBorder="0" applyAlignment="0" applyProtection="0"/>
    <xf numFmtId="0" fontId="30" fillId="0" borderId="0"/>
    <xf numFmtId="0" fontId="30" fillId="0" borderId="0"/>
    <xf numFmtId="0" fontId="6" fillId="24" borderId="0" applyNumberFormat="0" applyBorder="0" applyAlignment="0" applyProtection="0"/>
    <xf numFmtId="0" fontId="8" fillId="0" borderId="0"/>
    <xf numFmtId="0" fontId="8" fillId="0" borderId="0"/>
    <xf numFmtId="0" fontId="30" fillId="10" borderId="0" applyNumberFormat="0" applyBorder="0" applyAlignment="0" applyProtection="0"/>
    <xf numFmtId="0" fontId="30" fillId="0" borderId="0"/>
    <xf numFmtId="0" fontId="6" fillId="24" borderId="0" applyNumberFormat="0" applyBorder="0" applyAlignment="0" applyProtection="0"/>
    <xf numFmtId="0" fontId="8" fillId="0" borderId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30" fillId="10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24" borderId="0" applyNumberFormat="0" applyBorder="0" applyAlignment="0" applyProtection="0"/>
    <xf numFmtId="0" fontId="30" fillId="0" borderId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5" borderId="0" applyNumberFormat="0" applyBorder="0" applyAlignment="0" applyProtection="0"/>
    <xf numFmtId="0" fontId="30" fillId="0" borderId="0"/>
    <xf numFmtId="0" fontId="8" fillId="0" borderId="0"/>
    <xf numFmtId="0" fontId="6" fillId="35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5" borderId="0" applyNumberFormat="0" applyBorder="0" applyAlignment="0" applyProtection="0"/>
    <xf numFmtId="0" fontId="42" fillId="9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5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5" borderId="0" applyNumberFormat="0" applyBorder="0" applyAlignment="0" applyProtection="0"/>
    <xf numFmtId="0" fontId="8" fillId="0" borderId="0"/>
    <xf numFmtId="0" fontId="30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6" fillId="35" borderId="0" applyNumberFormat="0" applyBorder="0" applyAlignment="0" applyProtection="0"/>
    <xf numFmtId="0" fontId="30" fillId="0" borderId="0"/>
    <xf numFmtId="0" fontId="106" fillId="35" borderId="0" applyNumberFormat="0" applyBorder="0" applyAlignment="0" applyProtection="0"/>
    <xf numFmtId="0" fontId="30" fillId="0" borderId="0"/>
    <xf numFmtId="0" fontId="8" fillId="0" borderId="0"/>
    <xf numFmtId="0" fontId="106" fillId="35" borderId="0" applyNumberFormat="0" applyBorder="0" applyAlignment="0" applyProtection="0"/>
    <xf numFmtId="0" fontId="30" fillId="0" borderId="0"/>
    <xf numFmtId="0" fontId="106" fillId="36" borderId="0" applyNumberFormat="0" applyBorder="0" applyAlignment="0" applyProtection="0"/>
    <xf numFmtId="0" fontId="8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6" fillId="36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0" borderId="0"/>
    <xf numFmtId="0" fontId="30" fillId="0" borderId="0"/>
    <xf numFmtId="0" fontId="6" fillId="3" borderId="0" applyNumberFormat="0" applyBorder="0" applyAlignment="0" applyProtection="0"/>
    <xf numFmtId="0" fontId="8" fillId="0" borderId="0"/>
    <xf numFmtId="0" fontId="8" fillId="0" borderId="0"/>
    <xf numFmtId="0" fontId="30" fillId="5" borderId="0" applyNumberFormat="0" applyBorder="0" applyAlignment="0" applyProtection="0"/>
    <xf numFmtId="0" fontId="30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30" fillId="0" borderId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6" borderId="0" applyNumberFormat="0" applyBorder="0" applyAlignment="0" applyProtection="0"/>
    <xf numFmtId="0" fontId="30" fillId="0" borderId="0"/>
    <xf numFmtId="0" fontId="8" fillId="0" borderId="0"/>
    <xf numFmtId="0" fontId="6" fillId="36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6" borderId="0" applyNumberFormat="0" applyBorder="0" applyAlignment="0" applyProtection="0"/>
    <xf numFmtId="0" fontId="42" fillId="10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6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6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6" borderId="0" applyNumberFormat="0" applyBorder="0" applyAlignment="0" applyProtection="0"/>
    <xf numFmtId="0" fontId="8" fillId="0" borderId="0"/>
    <xf numFmtId="0" fontId="30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6" fillId="36" borderId="0" applyNumberFormat="0" applyBorder="0" applyAlignment="0" applyProtection="0"/>
    <xf numFmtId="0" fontId="30" fillId="0" borderId="0"/>
    <xf numFmtId="0" fontId="106" fillId="36" borderId="0" applyNumberFormat="0" applyBorder="0" applyAlignment="0" applyProtection="0"/>
    <xf numFmtId="0" fontId="30" fillId="0" borderId="0"/>
    <xf numFmtId="0" fontId="8" fillId="0" borderId="0"/>
    <xf numFmtId="0" fontId="106" fillId="36" borderId="0" applyNumberFormat="0" applyBorder="0" applyAlignment="0" applyProtection="0"/>
    <xf numFmtId="0" fontId="30" fillId="0" borderId="0"/>
    <xf numFmtId="0" fontId="106" fillId="37" borderId="0" applyNumberFormat="0" applyBorder="0" applyAlignment="0" applyProtection="0"/>
    <xf numFmtId="0" fontId="8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6" fillId="37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35" fillId="0" borderId="0"/>
    <xf numFmtId="0" fontId="136" fillId="37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7" borderId="0" applyNumberFormat="0" applyBorder="0" applyAlignment="0" applyProtection="0"/>
    <xf numFmtId="0" fontId="30" fillId="8" borderId="0" applyNumberFormat="0" applyBorder="0" applyAlignment="0" applyProtection="0"/>
    <xf numFmtId="0" fontId="30" fillId="0" borderId="0"/>
    <xf numFmtId="0" fontId="30" fillId="0" borderId="0"/>
    <xf numFmtId="0" fontId="6" fillId="6" borderId="0" applyNumberFormat="0" applyBorder="0" applyAlignment="0" applyProtection="0"/>
    <xf numFmtId="0" fontId="8" fillId="0" borderId="0"/>
    <xf numFmtId="0" fontId="8" fillId="0" borderId="0"/>
    <xf numFmtId="0" fontId="30" fillId="8" borderId="0" applyNumberFormat="0" applyBorder="0" applyAlignment="0" applyProtection="0"/>
    <xf numFmtId="0" fontId="30" fillId="0" borderId="0"/>
    <xf numFmtId="0" fontId="6" fillId="6" borderId="0" applyNumberFormat="0" applyBorder="0" applyAlignment="0" applyProtection="0"/>
    <xf numFmtId="0" fontId="8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6" borderId="0" applyNumberFormat="0" applyBorder="0" applyAlignment="0" applyProtection="0"/>
    <xf numFmtId="0" fontId="30" fillId="0" borderId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7" borderId="0" applyNumberFormat="0" applyBorder="0" applyAlignment="0" applyProtection="0"/>
    <xf numFmtId="0" fontId="30" fillId="0" borderId="0"/>
    <xf numFmtId="0" fontId="8" fillId="0" borderId="0"/>
    <xf numFmtId="0" fontId="6" fillId="37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7" borderId="0" applyNumberFormat="0" applyBorder="0" applyAlignment="0" applyProtection="0"/>
    <xf numFmtId="0" fontId="42" fillId="102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7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7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7" borderId="0" applyNumberFormat="0" applyBorder="0" applyAlignment="0" applyProtection="0"/>
    <xf numFmtId="0" fontId="8" fillId="0" borderId="0"/>
    <xf numFmtId="0" fontId="30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6" fillId="37" borderId="0" applyNumberFormat="0" applyBorder="0" applyAlignment="0" applyProtection="0"/>
    <xf numFmtId="0" fontId="30" fillId="0" borderId="0"/>
    <xf numFmtId="0" fontId="106" fillId="37" borderId="0" applyNumberFormat="0" applyBorder="0" applyAlignment="0" applyProtection="0"/>
    <xf numFmtId="0" fontId="30" fillId="0" borderId="0"/>
    <xf numFmtId="0" fontId="8" fillId="0" borderId="0"/>
    <xf numFmtId="0" fontId="106" fillId="37" borderId="0" applyNumberFormat="0" applyBorder="0" applyAlignment="0" applyProtection="0"/>
    <xf numFmtId="0" fontId="30" fillId="0" borderId="0"/>
    <xf numFmtId="0" fontId="106" fillId="38" borderId="0" applyNumberFormat="0" applyBorder="0" applyAlignment="0" applyProtection="0"/>
    <xf numFmtId="0" fontId="8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6" fillId="38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6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30" fillId="0" borderId="0"/>
    <xf numFmtId="0" fontId="6" fillId="25" borderId="0" applyNumberFormat="0" applyBorder="0" applyAlignment="0" applyProtection="0"/>
    <xf numFmtId="0" fontId="8" fillId="0" borderId="0"/>
    <xf numFmtId="0" fontId="8" fillId="0" borderId="0"/>
    <xf numFmtId="0" fontId="30" fillId="11" borderId="0" applyNumberFormat="0" applyBorder="0" applyAlignment="0" applyProtection="0"/>
    <xf numFmtId="0" fontId="30" fillId="0" borderId="0"/>
    <xf numFmtId="0" fontId="6" fillId="25" borderId="0" applyNumberFormat="0" applyBorder="0" applyAlignment="0" applyProtection="0"/>
    <xf numFmtId="0" fontId="8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6" fillId="0" borderId="0"/>
    <xf numFmtId="0" fontId="8" fillId="0" borderId="0"/>
    <xf numFmtId="0" fontId="6" fillId="25" borderId="0" applyNumberFormat="0" applyBorder="0" applyAlignment="0" applyProtection="0"/>
    <xf numFmtId="0" fontId="30" fillId="0" borderId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6" fillId="38" borderId="0" applyNumberFormat="0" applyBorder="0" applyAlignment="0" applyProtection="0"/>
    <xf numFmtId="0" fontId="30" fillId="0" borderId="0"/>
    <xf numFmtId="0" fontId="8" fillId="0" borderId="0"/>
    <xf numFmtId="0" fontId="6" fillId="3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6" fillId="38" borderId="0" applyNumberFormat="0" applyBorder="0" applyAlignment="0" applyProtection="0"/>
    <xf numFmtId="0" fontId="42" fillId="98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6" fillId="38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106" fillId="38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106" fillId="38" borderId="0" applyNumberFormat="0" applyBorder="0" applyAlignment="0" applyProtection="0"/>
    <xf numFmtId="0" fontId="8" fillId="0" borderId="0"/>
    <xf numFmtId="0" fontId="30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6" fillId="38" borderId="0" applyNumberFormat="0" applyBorder="0" applyAlignment="0" applyProtection="0"/>
    <xf numFmtId="0" fontId="30" fillId="0" borderId="0"/>
    <xf numFmtId="0" fontId="106" fillId="38" borderId="0" applyNumberFormat="0" applyBorder="0" applyAlignment="0" applyProtection="0"/>
    <xf numFmtId="0" fontId="30" fillId="0" borderId="0"/>
    <xf numFmtId="0" fontId="8" fillId="0" borderId="0"/>
    <xf numFmtId="0" fontId="106" fillId="38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2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6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2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0" fillId="0" borderId="0"/>
    <xf numFmtId="0" fontId="63" fillId="6" borderId="0" applyNumberFormat="0" applyBorder="0" applyAlignment="0" applyProtection="0"/>
    <xf numFmtId="0" fontId="30" fillId="0" borderId="0"/>
    <xf numFmtId="0" fontId="63" fillId="6" borderId="0" applyNumberFormat="0" applyBorder="0" applyAlignment="0" applyProtection="0"/>
    <xf numFmtId="0" fontId="30" fillId="0" borderId="0"/>
    <xf numFmtId="0" fontId="30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1" fillId="12" borderId="0" applyNumberFormat="0" applyBorder="0" applyAlignment="0" applyProtection="0"/>
    <xf numFmtId="0" fontId="30" fillId="10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3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3" fillId="3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3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9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1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0" borderId="0"/>
    <xf numFmtId="0" fontId="63" fillId="19" borderId="0" applyNumberFormat="0" applyBorder="0" applyAlignment="0" applyProtection="0"/>
    <xf numFmtId="0" fontId="30" fillId="0" borderId="0"/>
    <xf numFmtId="0" fontId="63" fillId="19" borderId="0" applyNumberFormat="0" applyBorder="0" applyAlignment="0" applyProtection="0"/>
    <xf numFmtId="0" fontId="30" fillId="0" borderId="0"/>
    <xf numFmtId="0" fontId="30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1" fillId="9" borderId="0" applyNumberFormat="0" applyBorder="0" applyAlignment="0" applyProtection="0"/>
    <xf numFmtId="0" fontId="30" fillId="103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4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3" fillId="40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4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0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1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0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0" borderId="0"/>
    <xf numFmtId="0" fontId="63" fillId="11" borderId="0" applyNumberFormat="0" applyBorder="0" applyAlignment="0" applyProtection="0"/>
    <xf numFmtId="0" fontId="30" fillId="0" borderId="0"/>
    <xf numFmtId="0" fontId="63" fillId="11" borderId="0" applyNumberFormat="0" applyBorder="0" applyAlignment="0" applyProtection="0"/>
    <xf numFmtId="0" fontId="30" fillId="0" borderId="0"/>
    <xf numFmtId="0" fontId="30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1" fillId="10" borderId="0" applyNumberFormat="0" applyBorder="0" applyAlignment="0" applyProtection="0"/>
    <xf numFmtId="0" fontId="30" fillId="104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4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3" fillId="41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4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3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3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0" borderId="0"/>
    <xf numFmtId="0" fontId="63" fillId="3" borderId="0" applyNumberFormat="0" applyBorder="0" applyAlignment="0" applyProtection="0"/>
    <xf numFmtId="0" fontId="30" fillId="0" borderId="0"/>
    <xf numFmtId="0" fontId="63" fillId="3" borderId="0" applyNumberFormat="0" applyBorder="0" applyAlignment="0" applyProtection="0"/>
    <xf numFmtId="0" fontId="30" fillId="0" borderId="0"/>
    <xf numFmtId="0" fontId="30" fillId="0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31" fillId="13" borderId="0" applyNumberFormat="0" applyBorder="0" applyAlignment="0" applyProtection="0"/>
    <xf numFmtId="0" fontId="30" fillId="16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42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3" fillId="42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42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4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6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0" fillId="0" borderId="0"/>
    <xf numFmtId="0" fontId="63" fillId="6" borderId="0" applyNumberFormat="0" applyBorder="0" applyAlignment="0" applyProtection="0"/>
    <xf numFmtId="0" fontId="30" fillId="0" borderId="0"/>
    <xf numFmtId="0" fontId="63" fillId="6" borderId="0" applyNumberFormat="0" applyBorder="0" applyAlignment="0" applyProtection="0"/>
    <xf numFmtId="0" fontId="30" fillId="0" borderId="0"/>
    <xf numFmtId="0" fontId="30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1" fillId="14" borderId="0" applyNumberFormat="0" applyBorder="0" applyAlignment="0" applyProtection="0"/>
    <xf numFmtId="0" fontId="30" fillId="10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43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3" fillId="43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43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5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5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0" borderId="0"/>
    <xf numFmtId="0" fontId="63" fillId="9" borderId="0" applyNumberFormat="0" applyBorder="0" applyAlignment="0" applyProtection="0"/>
    <xf numFmtId="0" fontId="30" fillId="0" borderId="0"/>
    <xf numFmtId="0" fontId="63" fillId="9" borderId="0" applyNumberFormat="0" applyBorder="0" applyAlignment="0" applyProtection="0"/>
    <xf numFmtId="0" fontId="30" fillId="0" borderId="0"/>
    <xf numFmtId="0" fontId="30" fillId="0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1" fillId="15" borderId="0" applyNumberFormat="0" applyBorder="0" applyAlignment="0" applyProtection="0"/>
    <xf numFmtId="0" fontId="30" fillId="10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44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3" fillId="4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44" borderId="0" applyNumberFormat="0" applyBorder="0" applyAlignment="0" applyProtection="0"/>
    <xf numFmtId="0" fontId="30" fillId="0" borderId="0"/>
    <xf numFmtId="0" fontId="8" fillId="0" borderId="0"/>
    <xf numFmtId="0" fontId="31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6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4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6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0" borderId="0"/>
    <xf numFmtId="0" fontId="63" fillId="49" borderId="0" applyNumberFormat="0" applyBorder="0" applyAlignment="0" applyProtection="0"/>
    <xf numFmtId="0" fontId="30" fillId="0" borderId="0"/>
    <xf numFmtId="0" fontId="63" fillId="49" borderId="0" applyNumberFormat="0" applyBorder="0" applyAlignment="0" applyProtection="0"/>
    <xf numFmtId="0" fontId="30" fillId="0" borderId="0"/>
    <xf numFmtId="0" fontId="30" fillId="0" borderId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1" fillId="16" borderId="0" applyNumberFormat="0" applyBorder="0" applyAlignment="0" applyProtection="0"/>
    <xf numFmtId="0" fontId="63" fillId="4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0" borderId="0"/>
    <xf numFmtId="0" fontId="63" fillId="48" borderId="0" applyNumberFormat="0" applyBorder="0" applyAlignment="0" applyProtection="0"/>
    <xf numFmtId="0" fontId="30" fillId="0" borderId="0"/>
    <xf numFmtId="0" fontId="8" fillId="0" borderId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48" borderId="0" applyNumberFormat="0" applyBorder="0" applyAlignment="0" applyProtection="0"/>
    <xf numFmtId="0" fontId="31" fillId="16" borderId="0" applyNumberFormat="0" applyBorder="0" applyAlignment="0" applyProtection="0"/>
    <xf numFmtId="0" fontId="8" fillId="0" borderId="0"/>
    <xf numFmtId="0" fontId="31" fillId="16" borderId="0" applyNumberFormat="0" applyBorder="0" applyAlignment="0" applyProtection="0"/>
    <xf numFmtId="0" fontId="8" fillId="0" borderId="0"/>
    <xf numFmtId="0" fontId="31" fillId="16" borderId="0" applyNumberFormat="0" applyBorder="0" applyAlignment="0" applyProtection="0"/>
    <xf numFmtId="0" fontId="8" fillId="0" borderId="0"/>
    <xf numFmtId="0" fontId="31" fillId="5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7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19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7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0" borderId="0"/>
    <xf numFmtId="0" fontId="63" fillId="19" borderId="0" applyNumberFormat="0" applyBorder="0" applyAlignment="0" applyProtection="0"/>
    <xf numFmtId="0" fontId="30" fillId="0" borderId="0"/>
    <xf numFmtId="0" fontId="63" fillId="19" borderId="0" applyNumberFormat="0" applyBorder="0" applyAlignment="0" applyProtection="0"/>
    <xf numFmtId="0" fontId="30" fillId="0" borderId="0"/>
    <xf numFmtId="0" fontId="30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1" fillId="17" borderId="0" applyNumberFormat="0" applyBorder="0" applyAlignment="0" applyProtection="0"/>
    <xf numFmtId="0" fontId="63" fillId="1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0" borderId="0"/>
    <xf numFmtId="0" fontId="63" fillId="53" borderId="0" applyNumberFormat="0" applyBorder="0" applyAlignment="0" applyProtection="0"/>
    <xf numFmtId="0" fontId="30" fillId="0" borderId="0"/>
    <xf numFmtId="0" fontId="8" fillId="0" borderId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53" borderId="0" applyNumberFormat="0" applyBorder="0" applyAlignment="0" applyProtection="0"/>
    <xf numFmtId="0" fontId="31" fillId="17" borderId="0" applyNumberFormat="0" applyBorder="0" applyAlignment="0" applyProtection="0"/>
    <xf numFmtId="0" fontId="8" fillId="0" borderId="0"/>
    <xf numFmtId="0" fontId="31" fillId="17" borderId="0" applyNumberFormat="0" applyBorder="0" applyAlignment="0" applyProtection="0"/>
    <xf numFmtId="0" fontId="8" fillId="0" borderId="0"/>
    <xf numFmtId="0" fontId="31" fillId="17" borderId="0" applyNumberFormat="0" applyBorder="0" applyAlignment="0" applyProtection="0"/>
    <xf numFmtId="0" fontId="8" fillId="0" borderId="0"/>
    <xf numFmtId="0" fontId="31" fillId="5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8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11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8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0" borderId="0"/>
    <xf numFmtId="0" fontId="63" fillId="11" borderId="0" applyNumberFormat="0" applyBorder="0" applyAlignment="0" applyProtection="0"/>
    <xf numFmtId="0" fontId="30" fillId="0" borderId="0"/>
    <xf numFmtId="0" fontId="63" fillId="11" borderId="0" applyNumberFormat="0" applyBorder="0" applyAlignment="0" applyProtection="0"/>
    <xf numFmtId="0" fontId="30" fillId="0" borderId="0"/>
    <xf numFmtId="0" fontId="30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1" fillId="18" borderId="0" applyNumberFormat="0" applyBorder="0" applyAlignment="0" applyProtection="0"/>
    <xf numFmtId="0" fontId="63" fillId="11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0" borderId="0"/>
    <xf numFmtId="0" fontId="63" fillId="57" borderId="0" applyNumberFormat="0" applyBorder="0" applyAlignment="0" applyProtection="0"/>
    <xf numFmtId="0" fontId="30" fillId="0" borderId="0"/>
    <xf numFmtId="0" fontId="8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57" borderId="0" applyNumberFormat="0" applyBorder="0" applyAlignment="0" applyProtection="0"/>
    <xf numFmtId="0" fontId="31" fillId="18" borderId="0" applyNumberFormat="0" applyBorder="0" applyAlignment="0" applyProtection="0"/>
    <xf numFmtId="0" fontId="8" fillId="0" borderId="0"/>
    <xf numFmtId="0" fontId="31" fillId="18" borderId="0" applyNumberFormat="0" applyBorder="0" applyAlignment="0" applyProtection="0"/>
    <xf numFmtId="0" fontId="8" fillId="0" borderId="0"/>
    <xf numFmtId="0" fontId="31" fillId="18" borderId="0" applyNumberFormat="0" applyBorder="0" applyAlignment="0" applyProtection="0"/>
    <xf numFmtId="0" fontId="8" fillId="0" borderId="0"/>
    <xf numFmtId="0" fontId="31" fillId="5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3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59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0" borderId="0"/>
    <xf numFmtId="0" fontId="63" fillId="59" borderId="0" applyNumberFormat="0" applyBorder="0" applyAlignment="0" applyProtection="0"/>
    <xf numFmtId="0" fontId="30" fillId="0" borderId="0"/>
    <xf numFmtId="0" fontId="63" fillId="59" borderId="0" applyNumberFormat="0" applyBorder="0" applyAlignment="0" applyProtection="0"/>
    <xf numFmtId="0" fontId="30" fillId="0" borderId="0"/>
    <xf numFmtId="0" fontId="30" fillId="0" borderId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1" fillId="13" borderId="0" applyNumberFormat="0" applyBorder="0" applyAlignment="0" applyProtection="0"/>
    <xf numFmtId="0" fontId="63" fillId="5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0" borderId="0"/>
    <xf numFmtId="0" fontId="63" fillId="58" borderId="0" applyNumberFormat="0" applyBorder="0" applyAlignment="0" applyProtection="0"/>
    <xf numFmtId="0" fontId="30" fillId="0" borderId="0"/>
    <xf numFmtId="0" fontId="8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58" borderId="0" applyNumberFormat="0" applyBorder="0" applyAlignment="0" applyProtection="0"/>
    <xf numFmtId="0" fontId="31" fillId="13" borderId="0" applyNumberFormat="0" applyBorder="0" applyAlignment="0" applyProtection="0"/>
    <xf numFmtId="0" fontId="8" fillId="0" borderId="0"/>
    <xf numFmtId="0" fontId="31" fillId="13" borderId="0" applyNumberFormat="0" applyBorder="0" applyAlignment="0" applyProtection="0"/>
    <xf numFmtId="0" fontId="8" fillId="0" borderId="0"/>
    <xf numFmtId="0" fontId="31" fillId="13" borderId="0" applyNumberFormat="0" applyBorder="0" applyAlignment="0" applyProtection="0"/>
    <xf numFmtId="0" fontId="8" fillId="0" borderId="0"/>
    <xf numFmtId="0" fontId="31" fillId="46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4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60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0" fontId="31" fillId="1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3" fillId="60" borderId="0" applyNumberFormat="0" applyBorder="0" applyAlignment="0" applyProtection="0"/>
    <xf numFmtId="0" fontId="30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0" borderId="0"/>
    <xf numFmtId="0" fontId="30" fillId="0" borderId="0"/>
    <xf numFmtId="0" fontId="63" fillId="60" borderId="0" applyNumberFormat="0" applyBorder="0" applyAlignment="0" applyProtection="0"/>
    <xf numFmtId="0" fontId="31" fillId="14" borderId="0" applyNumberFormat="0" applyBorder="0" applyAlignment="0" applyProtection="0"/>
    <xf numFmtId="0" fontId="30" fillId="0" borderId="0"/>
    <xf numFmtId="0" fontId="31" fillId="14" borderId="0" applyNumberFormat="0" applyBorder="0" applyAlignment="0" applyProtection="0"/>
    <xf numFmtId="0" fontId="63" fillId="60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3" fillId="60" borderId="0" applyNumberFormat="0" applyBorder="0" applyAlignment="0" applyProtection="0"/>
    <xf numFmtId="0" fontId="30" fillId="0" borderId="0"/>
    <xf numFmtId="0" fontId="63" fillId="60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60" borderId="0" applyNumberFormat="0" applyBorder="0" applyAlignment="0" applyProtection="0"/>
    <xf numFmtId="0" fontId="63" fillId="60" borderId="0" applyNumberFormat="0" applyBorder="0" applyAlignment="0" applyProtection="0"/>
    <xf numFmtId="0" fontId="8" fillId="0" borderId="0"/>
    <xf numFmtId="0" fontId="63" fillId="60" borderId="0" applyNumberFormat="0" applyBorder="0" applyAlignment="0" applyProtection="0"/>
    <xf numFmtId="0" fontId="8" fillId="0" borderId="0"/>
    <xf numFmtId="0" fontId="63" fillId="60" borderId="0" applyNumberFormat="0" applyBorder="0" applyAlignment="0" applyProtection="0"/>
    <xf numFmtId="0" fontId="31" fillId="6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1" fillId="19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3" fillId="17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1" fillId="1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0" borderId="0"/>
    <xf numFmtId="0" fontId="63" fillId="17" borderId="0" applyNumberFormat="0" applyBorder="0" applyAlignment="0" applyProtection="0"/>
    <xf numFmtId="0" fontId="30" fillId="0" borderId="0"/>
    <xf numFmtId="0" fontId="63" fillId="17" borderId="0" applyNumberFormat="0" applyBorder="0" applyAlignment="0" applyProtection="0"/>
    <xf numFmtId="0" fontId="30" fillId="0" borderId="0"/>
    <xf numFmtId="0" fontId="30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1" fillId="19" borderId="0" applyNumberFormat="0" applyBorder="0" applyAlignment="0" applyProtection="0"/>
    <xf numFmtId="0" fontId="63" fillId="17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0" borderId="0"/>
    <xf numFmtId="0" fontId="63" fillId="63" borderId="0" applyNumberFormat="0" applyBorder="0" applyAlignment="0" applyProtection="0"/>
    <xf numFmtId="0" fontId="30" fillId="0" borderId="0"/>
    <xf numFmtId="0" fontId="8" fillId="0" borderId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7" fillId="63" borderId="0" applyNumberFormat="0" applyBorder="0" applyAlignment="0" applyProtection="0"/>
    <xf numFmtId="0" fontId="31" fillId="19" borderId="0" applyNumberFormat="0" applyBorder="0" applyAlignment="0" applyProtection="0"/>
    <xf numFmtId="0" fontId="8" fillId="0" borderId="0"/>
    <xf numFmtId="0" fontId="31" fillId="19" borderId="0" applyNumberFormat="0" applyBorder="0" applyAlignment="0" applyProtection="0"/>
    <xf numFmtId="0" fontId="8" fillId="0" borderId="0"/>
    <xf numFmtId="0" fontId="31" fillId="19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2" fillId="3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4" fillId="5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2" fillId="3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0" fillId="0" borderId="0"/>
    <xf numFmtId="0" fontId="64" fillId="5" borderId="0" applyNumberFormat="0" applyBorder="0" applyAlignment="0" applyProtection="0"/>
    <xf numFmtId="0" fontId="30" fillId="0" borderId="0"/>
    <xf numFmtId="0" fontId="64" fillId="5" borderId="0" applyNumberFormat="0" applyBorder="0" applyAlignment="0" applyProtection="0"/>
    <xf numFmtId="0" fontId="30" fillId="0" borderId="0"/>
    <xf numFmtId="0" fontId="30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32" fillId="3" borderId="0" applyNumberFormat="0" applyBorder="0" applyAlignment="0" applyProtection="0"/>
    <xf numFmtId="0" fontId="138" fillId="59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4" fillId="64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64" fillId="6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39" fillId="64" borderId="0" applyNumberFormat="0" applyBorder="0" applyAlignment="0" applyProtection="0"/>
    <xf numFmtId="0" fontId="30" fillId="0" borderId="0"/>
    <xf numFmtId="0" fontId="8" fillId="0" borderId="0"/>
    <xf numFmtId="1" fontId="140" fillId="105" borderId="17" applyNumberFormat="0" applyBorder="0" applyAlignment="0">
      <alignment horizontal="center" vertical="top" wrapText="1"/>
      <protection hidden="1"/>
    </xf>
    <xf numFmtId="0" fontId="60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0" fontId="141" fillId="0" borderId="61">
      <alignment horizontal="left" vertical="center"/>
    </xf>
    <xf numFmtId="202" fontId="142" fillId="0" borderId="0">
      <alignment horizontal="right" vertical="center"/>
    </xf>
    <xf numFmtId="203" fontId="10" fillId="0" borderId="0">
      <alignment horizontal="right" vertical="center"/>
    </xf>
    <xf numFmtId="203" fontId="141" fillId="0" borderId="0">
      <alignment horizontal="right" vertical="center"/>
    </xf>
    <xf numFmtId="204" fontId="10" fillId="0" borderId="0" applyFont="0" applyFill="0" applyBorder="0" applyAlignment="0" applyProtection="0">
      <alignment horizontal="right"/>
    </xf>
    <xf numFmtId="0" fontId="27" fillId="0" borderId="0">
      <alignment vertical="center"/>
    </xf>
    <xf numFmtId="176" fontId="65" fillId="0" borderId="0" applyFill="0" applyBorder="0" applyAlignment="0"/>
    <xf numFmtId="0" fontId="30" fillId="0" borderId="0"/>
    <xf numFmtId="0" fontId="30" fillId="0" borderId="0"/>
    <xf numFmtId="0" fontId="8" fillId="0" borderId="0"/>
    <xf numFmtId="0" fontId="65" fillId="0" borderId="0" applyFill="0" applyBorder="0" applyAlignment="0"/>
    <xf numFmtId="0" fontId="30" fillId="0" borderId="0"/>
    <xf numFmtId="0" fontId="8" fillId="0" borderId="0"/>
    <xf numFmtId="176" fontId="65" fillId="0" borderId="0" applyFill="0" applyBorder="0" applyAlignment="0"/>
    <xf numFmtId="0" fontId="30" fillId="0" borderId="0"/>
    <xf numFmtId="176" fontId="65" fillId="0" borderId="0" applyFill="0" applyBorder="0" applyAlignment="0"/>
    <xf numFmtId="0" fontId="30" fillId="0" borderId="0"/>
    <xf numFmtId="0" fontId="30" fillId="0" borderId="0"/>
    <xf numFmtId="0" fontId="30" fillId="0" borderId="0"/>
    <xf numFmtId="176" fontId="65" fillId="0" borderId="0" applyFill="0" applyBorder="0" applyAlignment="0"/>
    <xf numFmtId="0" fontId="30" fillId="0" borderId="0"/>
    <xf numFmtId="41" fontId="8" fillId="23" borderId="0"/>
    <xf numFmtId="0" fontId="30" fillId="0" borderId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8" fillId="0" borderId="0"/>
    <xf numFmtId="41" fontId="8" fillId="23" borderId="0"/>
    <xf numFmtId="0" fontId="30" fillId="0" borderId="0"/>
    <xf numFmtId="0" fontId="33" fillId="20" borderId="1" applyNumberFormat="0" applyAlignment="0" applyProtection="0"/>
    <xf numFmtId="0" fontId="67" fillId="66" borderId="39" applyNumberFormat="0" applyAlignment="0" applyProtection="0"/>
    <xf numFmtId="0" fontId="30" fillId="0" borderId="0"/>
    <xf numFmtId="0" fontId="135" fillId="0" borderId="0"/>
    <xf numFmtId="0" fontId="8" fillId="0" borderId="0"/>
    <xf numFmtId="0" fontId="67" fillId="66" borderId="39" applyNumberFormat="0" applyAlignment="0" applyProtection="0"/>
    <xf numFmtId="0" fontId="67" fillId="66" borderId="39" applyNumberFormat="0" applyAlignment="0" applyProtection="0"/>
    <xf numFmtId="41" fontId="8" fillId="23" borderId="0"/>
    <xf numFmtId="41" fontId="8" fillId="23" borderId="0"/>
    <xf numFmtId="41" fontId="8" fillId="23" borderId="0"/>
    <xf numFmtId="41" fontId="8" fillId="23" borderId="0"/>
    <xf numFmtId="0" fontId="30" fillId="0" borderId="0"/>
    <xf numFmtId="0" fontId="30" fillId="0" borderId="0"/>
    <xf numFmtId="0" fontId="66" fillId="65" borderId="39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66" fillId="65" borderId="39" applyNumberFormat="0" applyAlignment="0" applyProtection="0"/>
    <xf numFmtId="41" fontId="8" fillId="23" borderId="0"/>
    <xf numFmtId="0" fontId="30" fillId="0" borderId="0"/>
    <xf numFmtId="0" fontId="67" fillId="66" borderId="39" applyNumberFormat="0" applyAlignment="0" applyProtection="0"/>
    <xf numFmtId="0" fontId="33" fillId="20" borderId="1" applyNumberFormat="0" applyAlignment="0" applyProtection="0"/>
    <xf numFmtId="0" fontId="8" fillId="0" borderId="0"/>
    <xf numFmtId="0" fontId="67" fillId="66" borderId="39" applyNumberFormat="0" applyAlignment="0" applyProtection="0"/>
    <xf numFmtId="0" fontId="67" fillId="66" borderId="39" applyNumberFormat="0" applyAlignment="0" applyProtection="0"/>
    <xf numFmtId="0" fontId="30" fillId="0" borderId="0"/>
    <xf numFmtId="0" fontId="30" fillId="0" borderId="0"/>
    <xf numFmtId="0" fontId="143" fillId="66" borderId="1" applyNumberFormat="0" applyAlignment="0" applyProtection="0"/>
    <xf numFmtId="0" fontId="67" fillId="66" borderId="39" applyNumberFormat="0" applyAlignment="0" applyProtection="0"/>
    <xf numFmtId="0" fontId="30" fillId="0" borderId="0"/>
    <xf numFmtId="0" fontId="135" fillId="0" borderId="0"/>
    <xf numFmtId="0" fontId="66" fillId="65" borderId="39" applyNumberFormat="0" applyAlignment="0" applyProtection="0"/>
    <xf numFmtId="0" fontId="30" fillId="0" borderId="0"/>
    <xf numFmtId="0" fontId="66" fillId="65" borderId="39" applyNumberFormat="0" applyAlignment="0" applyProtection="0"/>
    <xf numFmtId="41" fontId="8" fillId="23" borderId="0"/>
    <xf numFmtId="41" fontId="8" fillId="23" borderId="0"/>
    <xf numFmtId="41" fontId="8" fillId="23" borderId="0"/>
    <xf numFmtId="41" fontId="8" fillId="23" borderId="0"/>
    <xf numFmtId="41" fontId="8" fillId="23" borderId="0"/>
    <xf numFmtId="41" fontId="8" fillId="23" borderId="0"/>
    <xf numFmtId="41" fontId="8" fillId="23" borderId="0"/>
    <xf numFmtId="0" fontId="30" fillId="0" borderId="0"/>
    <xf numFmtId="41" fontId="8" fillId="23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1" fontId="8" fillId="23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66" fillId="65" borderId="39" applyNumberFormat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41" fontId="8" fillId="23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4" fillId="21" borderId="2" applyNumberFormat="0" applyAlignment="0" applyProtection="0"/>
    <xf numFmtId="0" fontId="34" fillId="21" borderId="2" applyNumberFormat="0" applyAlignment="0" applyProtection="0"/>
    <xf numFmtId="0" fontId="30" fillId="0" borderId="0"/>
    <xf numFmtId="0" fontId="8" fillId="0" borderId="0"/>
    <xf numFmtId="0" fontId="30" fillId="0" borderId="0"/>
    <xf numFmtId="0" fontId="34" fillId="21" borderId="2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68" fillId="67" borderId="40" applyNumberFormat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0" fontId="34" fillId="21" borderId="2" applyNumberFormat="0" applyAlignment="0" applyProtection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68" fillId="67" borderId="40" applyNumberFormat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21" borderId="2" applyNumberFormat="0" applyAlignment="0" applyProtection="0"/>
    <xf numFmtId="0" fontId="34" fillId="21" borderId="2" applyNumberFormat="0" applyAlignment="0" applyProtection="0"/>
    <xf numFmtId="0" fontId="45" fillId="16" borderId="62" applyNumberFormat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144" fillId="67" borderId="40" applyNumberFormat="0" applyAlignment="0" applyProtection="0"/>
    <xf numFmtId="0" fontId="30" fillId="0" borderId="0"/>
    <xf numFmtId="41" fontId="8" fillId="22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1" fontId="8" fillId="22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1" fontId="8" fillId="22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" fontId="145" fillId="0" borderId="63">
      <alignment vertical="top"/>
    </xf>
    <xf numFmtId="205" fontId="27" fillId="0" borderId="0" applyBorder="0">
      <alignment horizontal="right"/>
    </xf>
    <xf numFmtId="205" fontId="27" fillId="0" borderId="34" applyAlignment="0">
      <alignment horizontal="right"/>
    </xf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41" fontId="70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43" fontId="147" fillId="0" borderId="0" applyFont="0" applyFill="0" applyBorder="0" applyAlignment="0" applyProtection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43" fontId="30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14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3" fontId="14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8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3" fontId="14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43" fontId="6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3" fontId="6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178" fontId="8" fillId="0" borderId="0" applyFont="0" applyFill="0" applyBorder="0" applyAlignment="0" applyProtection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4" fontId="69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179" fontId="8" fillId="0" borderId="0" applyFont="0" applyFill="0" applyBorder="0" applyAlignment="0" applyProtection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179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6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43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149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149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149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106" fillId="0" borderId="0" applyFont="0" applyFill="0" applyBorder="0" applyAlignment="0" applyProtection="0"/>
    <xf numFmtId="0" fontId="30" fillId="0" borderId="0"/>
    <xf numFmtId="43" fontId="106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0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76" fillId="0" borderId="0"/>
    <xf numFmtId="3" fontId="77" fillId="0" borderId="0" applyFont="0" applyFill="0" applyBorder="0" applyAlignment="0" applyProtection="0"/>
    <xf numFmtId="0" fontId="30" fillId="0" borderId="0"/>
    <xf numFmtId="0" fontId="30" fillId="0" borderId="0"/>
    <xf numFmtId="3" fontId="77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3" fontId="77" fillId="0" borderId="0" applyFont="0" applyFill="0" applyBorder="0" applyAlignment="0" applyProtection="0"/>
    <xf numFmtId="0" fontId="8" fillId="0" borderId="0"/>
    <xf numFmtId="0" fontId="8" fillId="0" borderId="0"/>
    <xf numFmtId="3" fontId="77" fillId="0" borderId="0" applyFont="0" applyFill="0" applyBorder="0" applyAlignment="0" applyProtection="0"/>
    <xf numFmtId="0" fontId="30" fillId="0" borderId="0"/>
    <xf numFmtId="0" fontId="30" fillId="0" borderId="0"/>
    <xf numFmtId="3" fontId="77" fillId="0" borderId="0" applyFont="0" applyFill="0" applyBorder="0" applyAlignment="0" applyProtection="0"/>
    <xf numFmtId="0" fontId="30" fillId="0" borderId="0"/>
    <xf numFmtId="0" fontId="30" fillId="0" borderId="0"/>
    <xf numFmtId="3" fontId="77" fillId="0" borderId="0" applyFont="0" applyFill="0" applyBorder="0" applyAlignment="0" applyProtection="0"/>
    <xf numFmtId="0" fontId="30" fillId="0" borderId="0"/>
    <xf numFmtId="0" fontId="30" fillId="0" borderId="0"/>
    <xf numFmtId="3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150" fillId="0" borderId="0"/>
    <xf numFmtId="0" fontId="80" fillId="0" borderId="0" applyNumberFormat="0" applyAlignment="0">
      <alignment horizontal="left"/>
    </xf>
    <xf numFmtId="0" fontId="8" fillId="0" borderId="0"/>
    <xf numFmtId="0" fontId="80" fillId="0" borderId="0" applyNumberFormat="0" applyAlignment="0">
      <alignment horizontal="left"/>
    </xf>
    <xf numFmtId="0" fontId="8" fillId="0" borderId="0"/>
    <xf numFmtId="0" fontId="80" fillId="0" borderId="0" applyNumberFormat="0" applyAlignment="0">
      <alignment horizontal="left"/>
    </xf>
    <xf numFmtId="0" fontId="30" fillId="0" borderId="0"/>
    <xf numFmtId="0" fontId="80" fillId="0" borderId="0" applyNumberFormat="0" applyAlignment="0">
      <alignment horizontal="left"/>
    </xf>
    <xf numFmtId="0" fontId="81" fillId="0" borderId="0" applyNumberFormat="0" applyAlignment="0"/>
    <xf numFmtId="0" fontId="8" fillId="0" borderId="0"/>
    <xf numFmtId="0" fontId="81" fillId="0" borderId="0" applyNumberFormat="0" applyAlignment="0"/>
    <xf numFmtId="0" fontId="8" fillId="0" borderId="0"/>
    <xf numFmtId="0" fontId="81" fillId="0" borderId="0" applyNumberFormat="0" applyAlignment="0"/>
    <xf numFmtId="0" fontId="30" fillId="0" borderId="0"/>
    <xf numFmtId="0" fontId="81" fillId="0" borderId="0" applyNumberFormat="0" applyAlignment="0"/>
    <xf numFmtId="172" fontId="151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76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152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4" fontId="15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44" fontId="15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44" fontId="30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4" fontId="15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3" fillId="0" borderId="0" applyFont="0" applyFill="0" applyBorder="0" applyAlignment="0" applyProtection="0"/>
    <xf numFmtId="0" fontId="30" fillId="0" borderId="0"/>
    <xf numFmtId="44" fontId="83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44" fontId="3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44" fontId="149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44" fontId="8" fillId="0" borderId="0" applyFon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182" fontId="8" fillId="0" borderId="0" applyFont="0" applyFill="0" applyBorder="0" applyAlignment="0" applyProtection="0"/>
    <xf numFmtId="0" fontId="30" fillId="0" borderId="0"/>
    <xf numFmtId="182" fontId="8" fillId="0" borderId="0" applyFont="0" applyFill="0" applyBorder="0" applyAlignment="0" applyProtection="0"/>
    <xf numFmtId="0" fontId="30" fillId="0" borderId="0"/>
    <xf numFmtId="182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0" fontId="8" fillId="0" borderId="0"/>
    <xf numFmtId="0" fontId="30" fillId="0" borderId="0"/>
    <xf numFmtId="20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0" fontId="8" fillId="0" borderId="0"/>
    <xf numFmtId="182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207" fontId="8" fillId="0" borderId="0" applyFont="0" applyFill="0" applyBorder="0" applyAlignment="0" applyProtection="0"/>
    <xf numFmtId="0" fontId="8" fillId="0" borderId="0"/>
    <xf numFmtId="0" fontId="30" fillId="0" borderId="0"/>
    <xf numFmtId="207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182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20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207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30" fillId="0" borderId="0"/>
    <xf numFmtId="207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2" fontId="8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208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0" fontId="30" fillId="0" borderId="0"/>
    <xf numFmtId="207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30" fillId="0" borderId="0"/>
    <xf numFmtId="20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20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0" fillId="0" borderId="0"/>
    <xf numFmtId="207" fontId="8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77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209" fontId="8" fillId="0" borderId="0" applyFont="0" applyFill="0" applyBorder="0" applyAlignment="0" applyProtection="0">
      <alignment wrapText="1"/>
    </xf>
    <xf numFmtId="209" fontId="8" fillId="0" borderId="0" applyFont="0" applyFill="0" applyBorder="0" applyAlignment="0" applyProtection="0">
      <alignment wrapText="1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30" fillId="0" borderId="0"/>
    <xf numFmtId="166" fontId="8" fillId="0" borderId="0"/>
    <xf numFmtId="166" fontId="8" fillId="0" borderId="0"/>
    <xf numFmtId="166" fontId="8" fillId="0" borderId="0"/>
    <xf numFmtId="0" fontId="30" fillId="0" borderId="0"/>
    <xf numFmtId="166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30" fillId="0" borderId="0"/>
    <xf numFmtId="0" fontId="8" fillId="0" borderId="0"/>
    <xf numFmtId="166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30" fillId="0" borderId="0"/>
    <xf numFmtId="166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8" fillId="0" borderId="0"/>
    <xf numFmtId="0" fontId="30" fillId="0" borderId="0"/>
    <xf numFmtId="166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166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66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66" fontId="8" fillId="0" borderId="0"/>
    <xf numFmtId="0" fontId="30" fillId="0" borderId="0"/>
    <xf numFmtId="166" fontId="8" fillId="0" borderId="0"/>
    <xf numFmtId="0" fontId="30" fillId="0" borderId="0"/>
    <xf numFmtId="166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0" fontId="8" fillId="0" borderId="0"/>
    <xf numFmtId="185" fontId="8" fillId="0" borderId="0" applyFont="0" applyFill="0" applyBorder="0" applyAlignment="0" applyProtection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185" fontId="8" fillId="0" borderId="0" applyFont="0" applyFill="0" applyBorder="0" applyAlignment="0" applyProtection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30" fillId="0" borderId="0"/>
    <xf numFmtId="185" fontId="8" fillId="0" borderId="0" applyFont="0" applyFill="0" applyBorder="0" applyAlignment="0" applyProtection="0">
      <alignment horizontal="left" wrapText="1"/>
    </xf>
    <xf numFmtId="0" fontId="8" fillId="0" borderId="0"/>
    <xf numFmtId="0" fontId="30" fillId="0" borderId="0"/>
    <xf numFmtId="0" fontId="30" fillId="0" borderId="0"/>
    <xf numFmtId="0" fontId="35" fillId="0" borderId="0" applyNumberFormat="0" applyFill="0" applyBorder="0" applyAlignment="0" applyProtection="0"/>
    <xf numFmtId="0" fontId="30" fillId="0" borderId="0"/>
    <xf numFmtId="0" fontId="30" fillId="0" borderId="0"/>
    <xf numFmtId="0" fontId="3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5" fillId="0" borderId="0" applyNumberFormat="0" applyFill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85" fillId="0" borderId="0" applyNumberFormat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0" fontId="35" fillId="0" borderId="0" applyNumberForma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5" fillId="0" borderId="0" applyNumberFormat="0" applyFill="0" applyBorder="0" applyAlignment="0" applyProtection="0"/>
    <xf numFmtId="0" fontId="30" fillId="0" borderId="0"/>
    <xf numFmtId="0" fontId="35" fillId="0" borderId="0" applyNumberFormat="0" applyFill="0" applyBorder="0" applyAlignment="0" applyProtection="0"/>
    <xf numFmtId="0" fontId="30" fillId="0" borderId="0"/>
    <xf numFmtId="0" fontId="30" fillId="0" borderId="0"/>
    <xf numFmtId="0" fontId="3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53" fillId="0" borderId="0" applyNumberForma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5" fillId="0" borderId="0" applyNumberForma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154" fillId="0" borderId="0" applyNumberFormat="0" applyFill="0" applyBorder="0" applyAlignment="0" applyProtection="0"/>
    <xf numFmtId="0" fontId="30" fillId="0" borderId="0"/>
    <xf numFmtId="1" fontId="155" fillId="93" borderId="15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0" fontId="8" fillId="0" borderId="0"/>
    <xf numFmtId="2" fontId="77" fillId="0" borderId="0" applyFont="0" applyFill="0" applyBorder="0" applyAlignment="0" applyProtection="0"/>
    <xf numFmtId="0" fontId="8" fillId="0" borderId="0"/>
    <xf numFmtId="2" fontId="77" fillId="0" borderId="0" applyFont="0" applyFill="0" applyBorder="0" applyAlignment="0" applyProtection="0"/>
    <xf numFmtId="2" fontId="72" fillId="0" borderId="0" applyFill="0" applyBorder="0" applyAlignment="0" applyProtection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56" fillId="0" borderId="0" applyNumberFormat="0" applyFill="0" applyBorder="0" applyAlignment="0" applyProtection="0">
      <alignment vertical="top"/>
      <protection locked="0"/>
    </xf>
    <xf numFmtId="172" fontId="10" fillId="0" borderId="0"/>
    <xf numFmtId="204" fontId="157" fillId="0" borderId="0">
      <alignment horizontal="right"/>
    </xf>
    <xf numFmtId="0" fontId="158" fillId="0" borderId="0">
      <alignment vertical="center"/>
    </xf>
    <xf numFmtId="0" fontId="159" fillId="0" borderId="0">
      <alignment horizontal="right"/>
    </xf>
    <xf numFmtId="203" fontId="160" fillId="0" borderId="0">
      <alignment horizontal="right" vertical="center"/>
    </xf>
    <xf numFmtId="203" fontId="157" fillId="0" borderId="0" applyFill="0" applyBorder="0">
      <alignment horizontal="right" vertical="center"/>
    </xf>
    <xf numFmtId="0" fontId="36" fillId="4" borderId="0" applyNumberFormat="0" applyBorder="0" applyAlignment="0" applyProtection="0"/>
    <xf numFmtId="0" fontId="30" fillId="0" borderId="0"/>
    <xf numFmtId="0" fontId="30" fillId="0" borderId="0"/>
    <xf numFmtId="0" fontId="36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6" fillId="4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86" fillId="6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6" fillId="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0" fillId="0" borderId="0"/>
    <xf numFmtId="0" fontId="86" fillId="6" borderId="0" applyNumberFormat="0" applyBorder="0" applyAlignment="0" applyProtection="0"/>
    <xf numFmtId="0" fontId="30" fillId="0" borderId="0"/>
    <xf numFmtId="0" fontId="86" fillId="6" borderId="0" applyNumberFormat="0" applyBorder="0" applyAlignment="0" applyProtection="0"/>
    <xf numFmtId="0" fontId="30" fillId="0" borderId="0"/>
    <xf numFmtId="0" fontId="30" fillId="0" borderId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36" fillId="4" borderId="0" applyNumberFormat="0" applyBorder="0" applyAlignment="0" applyProtection="0"/>
    <xf numFmtId="0" fontId="161" fillId="98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6" fillId="71" borderId="0" applyNumberFormat="0" applyBorder="0" applyAlignment="0" applyProtection="0"/>
    <xf numFmtId="0" fontId="30" fillId="0" borderId="0"/>
    <xf numFmtId="0" fontId="36" fillId="4" borderId="0" applyNumberFormat="0" applyBorder="0" applyAlignment="0" applyProtection="0"/>
    <xf numFmtId="0" fontId="30" fillId="0" borderId="0"/>
    <xf numFmtId="0" fontId="86" fillId="71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62" fillId="71" borderId="0" applyNumberFormat="0" applyBorder="0" applyAlignment="0" applyProtection="0"/>
    <xf numFmtId="0" fontId="30" fillId="0" borderId="0"/>
    <xf numFmtId="0" fontId="86" fillId="71" borderId="0" applyNumberFormat="0" applyBorder="0" applyAlignment="0" applyProtection="0"/>
    <xf numFmtId="0" fontId="8" fillId="0" borderId="0"/>
    <xf numFmtId="0" fontId="30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38" fontId="10" fillId="22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38" fontId="10" fillId="22" borderId="0" applyNumberFormat="0" applyBorder="0" applyAlignment="0" applyProtection="0"/>
    <xf numFmtId="38" fontId="10" fillId="22" borderId="0" applyNumberFormat="0" applyBorder="0" applyAlignment="0" applyProtection="0"/>
    <xf numFmtId="0" fontId="30" fillId="0" borderId="0"/>
    <xf numFmtId="38" fontId="8" fillId="22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38" fontId="10" fillId="22" borderId="0" applyNumberFormat="0" applyBorder="0" applyAlignment="0" applyProtection="0"/>
    <xf numFmtId="0" fontId="30" fillId="0" borderId="0"/>
    <xf numFmtId="0" fontId="8" fillId="0" borderId="0"/>
    <xf numFmtId="0" fontId="30" fillId="0" borderId="0"/>
    <xf numFmtId="38" fontId="8" fillId="22" borderId="0" applyNumberFormat="0" applyBorder="0" applyAlignment="0" applyProtection="0"/>
    <xf numFmtId="0" fontId="8" fillId="0" borderId="0"/>
    <xf numFmtId="0" fontId="30" fillId="0" borderId="0"/>
    <xf numFmtId="0" fontId="8" fillId="0" borderId="0"/>
    <xf numFmtId="38" fontId="10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38" fontId="8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29" fillId="0" borderId="29" applyNumberFormat="0" applyAlignment="0" applyProtection="0">
      <alignment horizontal="left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29" fillId="0" borderId="29" applyNumberFormat="0" applyAlignment="0" applyProtection="0">
      <alignment horizontal="left"/>
    </xf>
    <xf numFmtId="0" fontId="8" fillId="0" borderId="0"/>
    <xf numFmtId="0" fontId="29" fillId="0" borderId="29" applyNumberFormat="0" applyAlignment="0" applyProtection="0">
      <alignment horizontal="left"/>
    </xf>
    <xf numFmtId="0" fontId="8" fillId="0" borderId="0"/>
    <xf numFmtId="0" fontId="30" fillId="0" borderId="0"/>
    <xf numFmtId="0" fontId="29" fillId="0" borderId="29" applyNumberFormat="0" applyAlignment="0" applyProtection="0">
      <alignment horizontal="left"/>
    </xf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22">
      <alignment horizontal="left"/>
    </xf>
    <xf numFmtId="0" fontId="29" fillId="0" borderId="22">
      <alignment horizontal="left"/>
    </xf>
    <xf numFmtId="0" fontId="29" fillId="0" borderId="22">
      <alignment horizontal="left"/>
    </xf>
    <xf numFmtId="0" fontId="29" fillId="0" borderId="22">
      <alignment horizontal="left"/>
    </xf>
    <xf numFmtId="0" fontId="29" fillId="0" borderId="22">
      <alignment horizontal="left"/>
    </xf>
    <xf numFmtId="0" fontId="8" fillId="0" borderId="0"/>
    <xf numFmtId="0" fontId="29" fillId="0" borderId="22">
      <alignment horizontal="left"/>
    </xf>
    <xf numFmtId="0" fontId="29" fillId="0" borderId="22">
      <alignment horizontal="left"/>
    </xf>
    <xf numFmtId="0" fontId="30" fillId="0" borderId="0"/>
    <xf numFmtId="0" fontId="37" fillId="0" borderId="3" applyNumberFormat="0" applyFill="0" applyAlignment="0" applyProtection="0"/>
    <xf numFmtId="0" fontId="30" fillId="0" borderId="0"/>
    <xf numFmtId="0" fontId="30" fillId="0" borderId="0"/>
    <xf numFmtId="0" fontId="37" fillId="0" borderId="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90" fillId="0" borderId="42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90" fillId="0" borderId="42" applyNumberFormat="0" applyFill="0" applyAlignment="0" applyProtection="0"/>
    <xf numFmtId="0" fontId="8" fillId="0" borderId="0"/>
    <xf numFmtId="0" fontId="163" fillId="0" borderId="42" applyNumberFormat="0" applyFill="0" applyAlignment="0" applyProtection="0"/>
    <xf numFmtId="0" fontId="90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90" fillId="0" borderId="42" applyNumberFormat="0" applyFill="0" applyAlignment="0" applyProtection="0"/>
    <xf numFmtId="0" fontId="163" fillId="0" borderId="42" applyNumberFormat="0" applyFill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89" fillId="0" borderId="41" applyNumberFormat="0" applyFill="0" applyAlignment="0" applyProtection="0"/>
    <xf numFmtId="0" fontId="30" fillId="0" borderId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90" fillId="0" borderId="42" applyNumberFormat="0" applyFill="0" applyAlignment="0" applyProtection="0"/>
    <xf numFmtId="0" fontId="30" fillId="0" borderId="0"/>
    <xf numFmtId="0" fontId="135" fillId="0" borderId="0"/>
    <xf numFmtId="0" fontId="163" fillId="0" borderId="42" applyNumberFormat="0" applyFill="0" applyAlignment="0" applyProtection="0"/>
    <xf numFmtId="0" fontId="89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89" fillId="0" borderId="41" applyNumberFormat="0" applyFill="0" applyAlignment="0" applyProtection="0"/>
    <xf numFmtId="0" fontId="38" fillId="0" borderId="4" applyNumberFormat="0" applyFill="0" applyAlignment="0" applyProtection="0"/>
    <xf numFmtId="0" fontId="30" fillId="0" borderId="0"/>
    <xf numFmtId="0" fontId="30" fillId="0" borderId="0"/>
    <xf numFmtId="0" fontId="38" fillId="0" borderId="4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94" fillId="0" borderId="44" applyNumberFormat="0" applyFill="0" applyAlignment="0" applyProtection="0"/>
    <xf numFmtId="0" fontId="30" fillId="0" borderId="0"/>
    <xf numFmtId="0" fontId="135" fillId="0" borderId="0"/>
    <xf numFmtId="0" fontId="8" fillId="0" borderId="0"/>
    <xf numFmtId="0" fontId="94" fillId="0" borderId="44" applyNumberFormat="0" applyFill="0" applyAlignment="0" applyProtection="0"/>
    <xf numFmtId="0" fontId="8" fillId="0" borderId="0"/>
    <xf numFmtId="0" fontId="164" fillId="0" borderId="44" applyNumberFormat="0" applyFill="0" applyAlignment="0" applyProtection="0"/>
    <xf numFmtId="0" fontId="94" fillId="0" borderId="44" applyNumberFormat="0" applyFill="0" applyAlignment="0" applyProtection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94" fillId="0" borderId="44" applyNumberFormat="0" applyFill="0" applyAlignment="0" applyProtection="0"/>
    <xf numFmtId="0" fontId="164" fillId="0" borderId="44" applyNumberFormat="0" applyFill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93" fillId="0" borderId="43" applyNumberFormat="0" applyFill="0" applyAlignment="0" applyProtection="0"/>
    <xf numFmtId="0" fontId="30" fillId="0" borderId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94" fillId="0" borderId="44" applyNumberFormat="0" applyFill="0" applyAlignment="0" applyProtection="0"/>
    <xf numFmtId="0" fontId="30" fillId="0" borderId="0"/>
    <xf numFmtId="0" fontId="135" fillId="0" borderId="0"/>
    <xf numFmtId="0" fontId="164" fillId="0" borderId="44" applyNumberFormat="0" applyFill="0" applyAlignment="0" applyProtection="0"/>
    <xf numFmtId="0" fontId="93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93" fillId="0" borderId="43" applyNumberFormat="0" applyFill="0" applyAlignment="0" applyProtection="0"/>
    <xf numFmtId="0" fontId="39" fillId="0" borderId="5" applyNumberFormat="0" applyFill="0" applyAlignment="0" applyProtection="0"/>
    <xf numFmtId="0" fontId="30" fillId="0" borderId="0"/>
    <xf numFmtId="0" fontId="30" fillId="0" borderId="0"/>
    <xf numFmtId="0" fontId="39" fillId="0" borderId="5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9" fillId="0" borderId="5" applyNumberFormat="0" applyFill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96" fillId="0" borderId="46" applyNumberFormat="0" applyFill="0" applyAlignment="0" applyProtection="0"/>
    <xf numFmtId="0" fontId="30" fillId="0" borderId="0"/>
    <xf numFmtId="0" fontId="8" fillId="0" borderId="0"/>
    <xf numFmtId="0" fontId="96" fillId="0" borderId="64" applyNumberFormat="0" applyFill="0" applyAlignment="0" applyProtection="0"/>
    <xf numFmtId="0" fontId="30" fillId="0" borderId="0"/>
    <xf numFmtId="0" fontId="8" fillId="0" borderId="0"/>
    <xf numFmtId="0" fontId="8" fillId="0" borderId="0"/>
    <xf numFmtId="0" fontId="39" fillId="0" borderId="5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96" fillId="0" borderId="46" applyNumberFormat="0" applyFill="0" applyAlignment="0" applyProtection="0"/>
    <xf numFmtId="0" fontId="165" fillId="0" borderId="46" applyNumberFormat="0" applyFill="0" applyAlignment="0" applyProtection="0"/>
    <xf numFmtId="0" fontId="30" fillId="0" borderId="0"/>
    <xf numFmtId="0" fontId="8" fillId="0" borderId="0"/>
    <xf numFmtId="0" fontId="165" fillId="0" borderId="46" applyNumberFormat="0" applyFill="0" applyAlignment="0" applyProtection="0"/>
    <xf numFmtId="0" fontId="30" fillId="0" borderId="0"/>
    <xf numFmtId="0" fontId="96" fillId="0" borderId="46" applyNumberFormat="0" applyFill="0" applyAlignment="0" applyProtection="0"/>
    <xf numFmtId="0" fontId="30" fillId="0" borderId="0"/>
    <xf numFmtId="0" fontId="30" fillId="0" borderId="0"/>
    <xf numFmtId="0" fontId="96" fillId="0" borderId="46" applyNumberFormat="0" applyFill="0" applyAlignment="0" applyProtection="0"/>
    <xf numFmtId="0" fontId="165" fillId="0" borderId="46" applyNumberFormat="0" applyFill="0" applyAlignment="0" applyProtection="0"/>
    <xf numFmtId="0" fontId="39" fillId="0" borderId="5" applyNumberFormat="0" applyFill="0" applyAlignment="0" applyProtection="0"/>
    <xf numFmtId="0" fontId="166" fillId="0" borderId="65" applyNumberFormat="0" applyFill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95" fillId="0" borderId="45" applyNumberFormat="0" applyFill="0" applyAlignment="0" applyProtection="0"/>
    <xf numFmtId="0" fontId="30" fillId="0" borderId="0"/>
    <xf numFmtId="0" fontId="39" fillId="0" borderId="5" applyNumberFormat="0" applyFill="0" applyAlignment="0" applyProtection="0"/>
    <xf numFmtId="0" fontId="30" fillId="0" borderId="0"/>
    <xf numFmtId="0" fontId="95" fillId="0" borderId="45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167" fillId="0" borderId="45" applyNumberFormat="0" applyFill="0" applyAlignment="0" applyProtection="0"/>
    <xf numFmtId="0" fontId="30" fillId="0" borderId="0"/>
    <xf numFmtId="0" fontId="95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0" fillId="0" borderId="0"/>
    <xf numFmtId="0" fontId="30" fillId="0" borderId="0"/>
    <xf numFmtId="0" fontId="3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9" fillId="0" borderId="0" applyNumberForma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96" fillId="0" borderId="0" applyNumberFormat="0" applyFill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9" fillId="0" borderId="0" applyNumberForma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0" fillId="0" borderId="0"/>
    <xf numFmtId="0" fontId="8" fillId="0" borderId="0"/>
    <xf numFmtId="0" fontId="165" fillId="0" borderId="0" applyNumberFormat="0" applyFill="0" applyBorder="0" applyAlignment="0" applyProtection="0"/>
    <xf numFmtId="0" fontId="30" fillId="0" borderId="0"/>
    <xf numFmtId="0" fontId="96" fillId="0" borderId="0" applyNumberFormat="0" applyFill="0" applyBorder="0" applyAlignment="0" applyProtection="0"/>
    <xf numFmtId="0" fontId="30" fillId="0" borderId="0"/>
    <xf numFmtId="0" fontId="30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39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30" fillId="0" borderId="0"/>
    <xf numFmtId="0" fontId="8" fillId="0" borderId="0"/>
    <xf numFmtId="0" fontId="167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168" fillId="105" borderId="0" applyNumberFormat="0" applyBorder="0" applyAlignment="0">
      <protection hidden="1"/>
    </xf>
    <xf numFmtId="0" fontId="30" fillId="0" borderId="0"/>
    <xf numFmtId="0" fontId="30" fillId="0" borderId="0"/>
    <xf numFmtId="0" fontId="30" fillId="0" borderId="0"/>
    <xf numFmtId="38" fontId="27" fillId="0" borderId="0"/>
    <xf numFmtId="0" fontId="8" fillId="0" borderId="0"/>
    <xf numFmtId="38" fontId="27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0" fontId="27" fillId="0" borderId="0"/>
    <xf numFmtId="0" fontId="8" fillId="0" borderId="0"/>
    <xf numFmtId="40" fontId="27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/>
    <xf numFmtId="10" fontId="8" fillId="23" borderId="6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10" fontId="8" fillId="23" borderId="6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30" fillId="0" borderId="0"/>
    <xf numFmtId="0" fontId="30" fillId="0" borderId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10" fontId="8" fillId="23" borderId="6" applyNumberFormat="0" applyBorder="0" applyAlignment="0" applyProtection="0"/>
    <xf numFmtId="0" fontId="8" fillId="0" borderId="0"/>
    <xf numFmtId="0" fontId="30" fillId="0" borderId="0"/>
    <xf numFmtId="0" fontId="8" fillId="0" borderId="0"/>
    <xf numFmtId="10" fontId="10" fillId="23" borderId="6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0" fontId="10" fillId="23" borderId="6" applyNumberFormat="0" applyBorder="0" applyAlignment="0" applyProtection="0"/>
    <xf numFmtId="10" fontId="10" fillId="23" borderId="6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40" fillId="7" borderId="1" applyNumberFormat="0" applyAlignment="0" applyProtection="0"/>
    <xf numFmtId="0" fontId="98" fillId="73" borderId="39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98" fillId="73" borderId="39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40" fillId="7" borderId="1" applyNumberFormat="0" applyAlignment="0" applyProtection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40" fillId="7" borderId="1" applyNumberFormat="0" applyAlignment="0" applyProtection="0"/>
    <xf numFmtId="0" fontId="98" fillId="73" borderId="39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98" fillId="73" borderId="39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98" fillId="73" borderId="39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98" fillId="73" borderId="39" applyNumberFormat="0" applyAlignment="0" applyProtection="0"/>
    <xf numFmtId="0" fontId="40" fillId="7" borderId="1" applyNumberFormat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70" fillId="73" borderId="39" applyNumberFormat="0" applyAlignment="0" applyProtection="0"/>
    <xf numFmtId="0" fontId="30" fillId="0" borderId="0"/>
    <xf numFmtId="0" fontId="40" fillId="7" borderId="1" applyNumberFormat="0" applyAlignment="0" applyProtection="0"/>
    <xf numFmtId="0" fontId="40" fillId="7" borderId="1" applyNumberFormat="0" applyAlignment="0" applyProtection="0"/>
    <xf numFmtId="0" fontId="30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98" fillId="24" borderId="39" applyNumberFormat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30" fillId="0" borderId="0"/>
    <xf numFmtId="0" fontId="30" fillId="0" borderId="0"/>
    <xf numFmtId="0" fontId="8" fillId="0" borderId="0"/>
    <xf numFmtId="0" fontId="40" fillId="24" borderId="1" applyNumberFormat="0" applyAlignment="0" applyProtection="0"/>
    <xf numFmtId="0" fontId="30" fillId="0" borderId="0"/>
    <xf numFmtId="0" fontId="30" fillId="0" borderId="0"/>
    <xf numFmtId="0" fontId="40" fillId="24" borderId="1" applyNumberFormat="0" applyAlignment="0" applyProtection="0"/>
    <xf numFmtId="0" fontId="40" fillId="24" borderId="1" applyNumberFormat="0" applyAlignment="0" applyProtection="0"/>
    <xf numFmtId="0" fontId="40" fillId="7" borderId="1" applyNumberFormat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70" fillId="73" borderId="39" applyNumberFormat="0" applyAlignment="0" applyProtection="0"/>
    <xf numFmtId="0" fontId="98" fillId="73" borderId="39" applyNumberFormat="0" applyAlignment="0" applyProtection="0"/>
    <xf numFmtId="0" fontId="30" fillId="0" borderId="0"/>
    <xf numFmtId="0" fontId="40" fillId="7" borderId="1" applyNumberFormat="0" applyAlignment="0" applyProtection="0"/>
    <xf numFmtId="0" fontId="30" fillId="0" borderId="0"/>
    <xf numFmtId="0" fontId="170" fillId="73" borderId="39" applyNumberFormat="0" applyAlignment="0" applyProtection="0"/>
    <xf numFmtId="0" fontId="40" fillId="7" borderId="1" applyNumberFormat="0" applyAlignment="0" applyProtection="0"/>
    <xf numFmtId="0" fontId="30" fillId="0" borderId="0"/>
    <xf numFmtId="0" fontId="30" fillId="0" borderId="0"/>
    <xf numFmtId="0" fontId="170" fillId="73" borderId="39" applyNumberFormat="0" applyAlignment="0" applyProtection="0"/>
    <xf numFmtId="0" fontId="40" fillId="7" borderId="1" applyNumberFormat="0" applyAlignment="0" applyProtection="0"/>
    <xf numFmtId="0" fontId="30" fillId="0" borderId="0"/>
    <xf numFmtId="0" fontId="30" fillId="0" borderId="0"/>
    <xf numFmtId="0" fontId="98" fillId="73" borderId="39" applyNumberFormat="0" applyAlignment="0" applyProtection="0"/>
    <xf numFmtId="0" fontId="40" fillId="7" borderId="1" applyNumberFormat="0" applyAlignment="0" applyProtection="0"/>
    <xf numFmtId="0" fontId="30" fillId="0" borderId="0"/>
    <xf numFmtId="0" fontId="98" fillId="73" borderId="39" applyNumberFormat="0" applyAlignment="0" applyProtection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40" fillId="24" borderId="1" applyNumberFormat="0" applyAlignment="0" applyProtection="0"/>
    <xf numFmtId="0" fontId="40" fillId="7" borderId="1" applyNumberFormat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98" fillId="24" borderId="39" applyNumberFormat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98" fillId="24" borderId="39" applyNumberFormat="0" applyAlignment="0" applyProtection="0"/>
    <xf numFmtId="0" fontId="30" fillId="0" borderId="0"/>
    <xf numFmtId="0" fontId="30" fillId="0" borderId="0"/>
    <xf numFmtId="0" fontId="8" fillId="0" borderId="0"/>
    <xf numFmtId="0" fontId="40" fillId="24" borderId="1" applyNumberFormat="0" applyAlignment="0" applyProtection="0"/>
    <xf numFmtId="0" fontId="98" fillId="24" borderId="39" applyNumberFormat="0" applyAlignment="0" applyProtection="0"/>
    <xf numFmtId="0" fontId="30" fillId="0" borderId="0"/>
    <xf numFmtId="0" fontId="40" fillId="24" borderId="1" applyNumberFormat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98" fillId="24" borderId="39" applyNumberFormat="0" applyAlignment="0" applyProtection="0"/>
    <xf numFmtId="0" fontId="30" fillId="0" borderId="0"/>
    <xf numFmtId="0" fontId="135" fillId="0" borderId="0"/>
    <xf numFmtId="0" fontId="8" fillId="0" borderId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40" fillId="7" borderId="1" applyNumberFormat="0" applyAlignment="0" applyProtection="0"/>
    <xf numFmtId="0" fontId="30" fillId="0" borderId="0"/>
    <xf numFmtId="0" fontId="135" fillId="0" borderId="0"/>
    <xf numFmtId="0" fontId="8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0" fillId="0" borderId="0"/>
    <xf numFmtId="0" fontId="98" fillId="73" borderId="39" applyNumberFormat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40" fillId="7" borderId="1" applyNumberFormat="0" applyAlignment="0" applyProtection="0"/>
    <xf numFmtId="0" fontId="30" fillId="0" borderId="0"/>
    <xf numFmtId="0" fontId="135" fillId="0" borderId="0"/>
    <xf numFmtId="0" fontId="8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0" fillId="0" borderId="0"/>
    <xf numFmtId="0" fontId="98" fillId="73" borderId="39" applyNumberFormat="0" applyAlignment="0" applyProtection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30" fillId="0" borderId="0"/>
    <xf numFmtId="0" fontId="135" fillId="0" borderId="0"/>
    <xf numFmtId="0" fontId="8" fillId="0" borderId="0"/>
    <xf numFmtId="0" fontId="98" fillId="73" borderId="39" applyNumberFormat="0" applyAlignment="0" applyProtection="0"/>
    <xf numFmtId="0" fontId="30" fillId="0" borderId="0"/>
    <xf numFmtId="0" fontId="98" fillId="73" borderId="39" applyNumberFormat="0" applyAlignment="0" applyProtection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40" fillId="7" borderId="1" applyNumberFormat="0" applyAlignment="0" applyProtection="0"/>
    <xf numFmtId="0" fontId="30" fillId="0" borderId="0"/>
    <xf numFmtId="0" fontId="135" fillId="0" borderId="0"/>
    <xf numFmtId="0" fontId="8" fillId="0" borderId="0"/>
    <xf numFmtId="0" fontId="98" fillId="73" borderId="39" applyNumberFormat="0" applyAlignment="0" applyProtection="0"/>
    <xf numFmtId="0" fontId="30" fillId="0" borderId="0"/>
    <xf numFmtId="0" fontId="98" fillId="73" borderId="39" applyNumberFormat="0" applyAlignment="0" applyProtection="0"/>
    <xf numFmtId="0" fontId="30" fillId="0" borderId="0"/>
    <xf numFmtId="0" fontId="30" fillId="0" borderId="0"/>
    <xf numFmtId="0" fontId="40" fillId="7" borderId="1" applyNumberFormat="0" applyAlignment="0" applyProtection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98" fillId="73" borderId="39" applyNumberFormat="0" applyAlignment="0" applyProtection="0"/>
    <xf numFmtId="0" fontId="30" fillId="0" borderId="0"/>
    <xf numFmtId="0" fontId="30" fillId="0" borderId="0"/>
    <xf numFmtId="0" fontId="135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70" fillId="73" borderId="39" applyNumberFormat="0" applyAlignment="0" applyProtection="0"/>
    <xf numFmtId="0" fontId="170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40" fillId="7" borderId="1" applyNumberFormat="0" applyAlignment="0" applyProtection="0"/>
    <xf numFmtId="41" fontId="99" fillId="26" borderId="47">
      <alignment horizontal="left"/>
      <protection locked="0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10" fontId="99" fillId="26" borderId="47">
      <alignment horizontal="right"/>
      <protection locked="0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0" fillId="22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0" fillId="22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3" fontId="100" fillId="0" borderId="0" applyFill="0" applyBorder="0" applyAlignment="0" applyProtection="0"/>
    <xf numFmtId="0" fontId="8" fillId="0" borderId="0"/>
    <xf numFmtId="3" fontId="100" fillId="0" borderId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41" fillId="0" borderId="7" applyNumberFormat="0" applyFill="0" applyAlignment="0" applyProtection="0"/>
    <xf numFmtId="0" fontId="30" fillId="0" borderId="0"/>
    <xf numFmtId="0" fontId="30" fillId="0" borderId="0"/>
    <xf numFmtId="0" fontId="41" fillId="0" borderId="7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41" fillId="0" borderId="7" applyNumberFormat="0" applyFill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46" fillId="0" borderId="50" applyNumberFormat="0" applyFill="0" applyAlignment="0" applyProtection="0"/>
    <xf numFmtId="0" fontId="30" fillId="0" borderId="0"/>
    <xf numFmtId="0" fontId="8" fillId="0" borderId="0"/>
    <xf numFmtId="0" fontId="101" fillId="0" borderId="49" applyNumberFormat="0" applyFill="0" applyAlignment="0" applyProtection="0"/>
    <xf numFmtId="0" fontId="30" fillId="0" borderId="0"/>
    <xf numFmtId="0" fontId="8" fillId="0" borderId="0"/>
    <xf numFmtId="0" fontId="30" fillId="0" borderId="0"/>
    <xf numFmtId="0" fontId="41" fillId="0" borderId="7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46" fillId="0" borderId="50" applyNumberFormat="0" applyFill="0" applyAlignment="0" applyProtection="0"/>
    <xf numFmtId="0" fontId="171" fillId="0" borderId="50" applyNumberFormat="0" applyFill="0" applyAlignment="0" applyProtection="0"/>
    <xf numFmtId="0" fontId="30" fillId="0" borderId="0"/>
    <xf numFmtId="0" fontId="8" fillId="0" borderId="0"/>
    <xf numFmtId="0" fontId="171" fillId="0" borderId="50" applyNumberFormat="0" applyFill="0" applyAlignment="0" applyProtection="0"/>
    <xf numFmtId="0" fontId="30" fillId="0" borderId="0"/>
    <xf numFmtId="0" fontId="46" fillId="0" borderId="50" applyNumberFormat="0" applyFill="0" applyAlignment="0" applyProtection="0"/>
    <xf numFmtId="0" fontId="30" fillId="0" borderId="0"/>
    <xf numFmtId="0" fontId="30" fillId="0" borderId="0"/>
    <xf numFmtId="0" fontId="46" fillId="0" borderId="50" applyNumberFormat="0" applyFill="0" applyAlignment="0" applyProtection="0"/>
    <xf numFmtId="0" fontId="171" fillId="0" borderId="50" applyNumberFormat="0" applyFill="0" applyAlignment="0" applyProtection="0"/>
    <xf numFmtId="0" fontId="41" fillId="0" borderId="7" applyNumberFormat="0" applyFill="0" applyAlignment="0" applyProtection="0"/>
    <xf numFmtId="0" fontId="172" fillId="0" borderId="66" applyNumberFormat="0" applyFill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01" fillId="0" borderId="49" applyNumberFormat="0" applyFill="0" applyAlignment="0" applyProtection="0"/>
    <xf numFmtId="0" fontId="30" fillId="0" borderId="0"/>
    <xf numFmtId="0" fontId="41" fillId="0" borderId="7" applyNumberFormat="0" applyFill="0" applyAlignment="0" applyProtection="0"/>
    <xf numFmtId="0" fontId="30" fillId="0" borderId="0"/>
    <xf numFmtId="0" fontId="101" fillId="0" borderId="49" applyNumberFormat="0" applyFill="0" applyAlignment="0" applyProtection="0"/>
    <xf numFmtId="0" fontId="30" fillId="0" borderId="0"/>
    <xf numFmtId="0" fontId="30" fillId="0" borderId="0"/>
    <xf numFmtId="0" fontId="8" fillId="0" borderId="0"/>
    <xf numFmtId="0" fontId="173" fillId="0" borderId="49" applyNumberFormat="0" applyFill="0" applyAlignment="0" applyProtection="0"/>
    <xf numFmtId="0" fontId="30" fillId="0" borderId="0"/>
    <xf numFmtId="0" fontId="101" fillId="0" borderId="49" applyNumberFormat="0" applyFill="0" applyAlignment="0" applyProtection="0"/>
    <xf numFmtId="0" fontId="8" fillId="0" borderId="0"/>
    <xf numFmtId="0" fontId="30" fillId="0" borderId="0"/>
    <xf numFmtId="0" fontId="30" fillId="0" borderId="0"/>
    <xf numFmtId="44" fontId="13" fillId="0" borderId="8" applyNumberFormat="0" applyFont="0" applyAlignment="0">
      <alignment horizontal="center"/>
    </xf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4" fontId="13" fillId="0" borderId="8" applyNumberFormat="0" applyFont="0" applyAlignment="0">
      <alignment horizontal="center"/>
    </xf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4" fontId="13" fillId="0" borderId="8" applyNumberFormat="0" applyFont="0" applyAlignment="0">
      <alignment horizontal="center"/>
    </xf>
    <xf numFmtId="0" fontId="30" fillId="0" borderId="0"/>
    <xf numFmtId="0" fontId="8" fillId="0" borderId="0"/>
    <xf numFmtId="0" fontId="30" fillId="0" borderId="0"/>
    <xf numFmtId="44" fontId="13" fillId="0" borderId="8" applyNumberFormat="0" applyFont="0" applyAlignment="0">
      <alignment horizontal="center"/>
    </xf>
    <xf numFmtId="0" fontId="8" fillId="0" borderId="0"/>
    <xf numFmtId="44" fontId="13" fillId="0" borderId="8" applyNumberFormat="0" applyFont="0" applyAlignment="0">
      <alignment horizontal="center"/>
    </xf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4" fontId="13" fillId="0" borderId="9" applyNumberFormat="0" applyFont="0" applyAlignment="0">
      <alignment horizontal="center"/>
    </xf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4" fontId="13" fillId="0" borderId="9" applyNumberFormat="0" applyFont="0" applyAlignment="0">
      <alignment horizontal="center"/>
    </xf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4" fontId="13" fillId="0" borderId="9" applyNumberFormat="0" applyFont="0" applyAlignment="0">
      <alignment horizontal="center"/>
    </xf>
    <xf numFmtId="0" fontId="30" fillId="0" borderId="0"/>
    <xf numFmtId="0" fontId="8" fillId="0" borderId="0"/>
    <xf numFmtId="0" fontId="30" fillId="0" borderId="0"/>
    <xf numFmtId="44" fontId="13" fillId="0" borderId="9" applyNumberFormat="0" applyFont="0" applyAlignment="0">
      <alignment horizontal="center"/>
    </xf>
    <xf numFmtId="0" fontId="8" fillId="0" borderId="0"/>
    <xf numFmtId="44" fontId="13" fillId="0" borderId="9" applyNumberFormat="0" applyFont="0" applyAlignment="0">
      <alignment horizontal="center"/>
    </xf>
    <xf numFmtId="0" fontId="8" fillId="0" borderId="0"/>
    <xf numFmtId="0" fontId="30" fillId="0" borderId="0"/>
    <xf numFmtId="0" fontId="30" fillId="0" borderId="0"/>
    <xf numFmtId="0" fontId="30" fillId="0" borderId="0"/>
    <xf numFmtId="195" fontId="10" fillId="97" borderId="0">
      <alignment horizontal="center"/>
    </xf>
    <xf numFmtId="0" fontId="42" fillId="24" borderId="0" applyNumberFormat="0" applyBorder="0" applyAlignment="0" applyProtection="0"/>
    <xf numFmtId="0" fontId="30" fillId="0" borderId="0"/>
    <xf numFmtId="0" fontId="30" fillId="0" borderId="0"/>
    <xf numFmtId="0" fontId="42" fillId="2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2" fillId="24" borderId="0" applyNumberFormat="0" applyBorder="0" applyAlignment="0" applyProtection="0"/>
    <xf numFmtId="0" fontId="8" fillId="0" borderId="0"/>
    <xf numFmtId="0" fontId="30" fillId="0" borderId="0"/>
    <xf numFmtId="0" fontId="135" fillId="0" borderId="0"/>
    <xf numFmtId="0" fontId="8" fillId="0" borderId="0"/>
    <xf numFmtId="0" fontId="103" fillId="74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42" fillId="2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30" fillId="0" borderId="0"/>
    <xf numFmtId="0" fontId="103" fillId="74" borderId="0" applyNumberFormat="0" applyBorder="0" applyAlignment="0" applyProtection="0"/>
    <xf numFmtId="0" fontId="30" fillId="0" borderId="0"/>
    <xf numFmtId="0" fontId="103" fillId="74" borderId="0" applyNumberFormat="0" applyBorder="0" applyAlignment="0" applyProtection="0"/>
    <xf numFmtId="0" fontId="30" fillId="0" borderId="0"/>
    <xf numFmtId="0" fontId="30" fillId="0" borderId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42" fillId="24" borderId="0" applyNumberFormat="0" applyBorder="0" applyAlignment="0" applyProtection="0"/>
    <xf numFmtId="0" fontId="46" fillId="10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102" fillId="74" borderId="0" applyNumberFormat="0" applyBorder="0" applyAlignment="0" applyProtection="0"/>
    <xf numFmtId="0" fontId="30" fillId="0" borderId="0"/>
    <xf numFmtId="0" fontId="42" fillId="24" borderId="0" applyNumberFormat="0" applyBorder="0" applyAlignment="0" applyProtection="0"/>
    <xf numFmtId="0" fontId="30" fillId="0" borderId="0"/>
    <xf numFmtId="0" fontId="102" fillId="74" borderId="0" applyNumberFormat="0" applyBorder="0" applyAlignment="0" applyProtection="0"/>
    <xf numFmtId="0" fontId="30" fillId="0" borderId="0"/>
    <xf numFmtId="0" fontId="30" fillId="0" borderId="0"/>
    <xf numFmtId="0" fontId="8" fillId="0" borderId="0"/>
    <xf numFmtId="0" fontId="174" fillId="74" borderId="0" applyNumberFormat="0" applyBorder="0" applyAlignment="0" applyProtection="0"/>
    <xf numFmtId="0" fontId="30" fillId="0" borderId="0"/>
    <xf numFmtId="0" fontId="102" fillId="74" borderId="0" applyNumberFormat="0" applyBorder="0" applyAlignment="0" applyProtection="0"/>
    <xf numFmtId="37" fontId="105" fillId="0" borderId="0"/>
    <xf numFmtId="0" fontId="8" fillId="0" borderId="0"/>
    <xf numFmtId="37" fontId="105" fillId="0" borderId="0"/>
    <xf numFmtId="0" fontId="8" fillId="0" borderId="0"/>
    <xf numFmtId="37" fontId="105" fillId="0" borderId="0"/>
    <xf numFmtId="0" fontId="30" fillId="0" borderId="0"/>
    <xf numFmtId="37" fontId="105" fillId="0" borderId="0"/>
    <xf numFmtId="189" fontId="58" fillId="0" borderId="0"/>
    <xf numFmtId="0" fontId="6" fillId="0" borderId="0"/>
    <xf numFmtId="210" fontId="8" fillId="0" borderId="0"/>
    <xf numFmtId="189" fontId="58" fillId="0" borderId="0"/>
    <xf numFmtId="211" fontId="8" fillId="0" borderId="0"/>
    <xf numFmtId="211" fontId="8" fillId="0" borderId="0"/>
    <xf numFmtId="211" fontId="8" fillId="0" borderId="0"/>
    <xf numFmtId="211" fontId="8" fillId="0" borderId="0"/>
    <xf numFmtId="211" fontId="8" fillId="0" borderId="0"/>
    <xf numFmtId="188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71" fontId="8" fillId="0" borderId="0"/>
    <xf numFmtId="0" fontId="6" fillId="0" borderId="0"/>
    <xf numFmtId="0" fontId="8" fillId="0" borderId="0"/>
    <xf numFmtId="188" fontId="8" fillId="0" borderId="0"/>
    <xf numFmtId="0" fontId="6" fillId="0" borderId="0"/>
    <xf numFmtId="188" fontId="8" fillId="0" borderId="0"/>
    <xf numFmtId="0" fontId="6" fillId="0" borderId="0"/>
    <xf numFmtId="171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88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8" fontId="8" fillId="0" borderId="0"/>
    <xf numFmtId="0" fontId="6" fillId="0" borderId="0"/>
    <xf numFmtId="0" fontId="8" fillId="0" borderId="0"/>
    <xf numFmtId="0" fontId="6" fillId="0" borderId="0"/>
    <xf numFmtId="188" fontId="8" fillId="0" borderId="0"/>
    <xf numFmtId="0" fontId="6" fillId="0" borderId="0"/>
    <xf numFmtId="171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188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188" fontId="8" fillId="0" borderId="0"/>
    <xf numFmtId="0" fontId="6" fillId="0" borderId="0"/>
    <xf numFmtId="188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8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211" fontId="8" fillId="0" borderId="0"/>
    <xf numFmtId="171" fontId="11" fillId="0" borderId="0"/>
    <xf numFmtId="0" fontId="6" fillId="0" borderId="0"/>
    <xf numFmtId="0" fontId="6" fillId="0" borderId="0"/>
    <xf numFmtId="0" fontId="8" fillId="0" borderId="0"/>
    <xf numFmtId="0" fontId="6" fillId="0" borderId="0"/>
    <xf numFmtId="211" fontId="8" fillId="0" borderId="0"/>
    <xf numFmtId="190" fontId="8" fillId="0" borderId="0"/>
    <xf numFmtId="0" fontId="6" fillId="0" borderId="0"/>
    <xf numFmtId="190" fontId="8" fillId="0" borderId="0"/>
    <xf numFmtId="0" fontId="6" fillId="0" borderId="0"/>
    <xf numFmtId="0" fontId="8" fillId="0" borderId="0"/>
    <xf numFmtId="0" fontId="6" fillId="0" borderId="0"/>
    <xf numFmtId="211" fontId="8" fillId="0" borderId="0"/>
    <xf numFmtId="171" fontId="11" fillId="0" borderId="0"/>
    <xf numFmtId="0" fontId="6" fillId="0" borderId="0"/>
    <xf numFmtId="190" fontId="8" fillId="0" borderId="0"/>
    <xf numFmtId="0" fontId="6" fillId="0" borderId="0"/>
    <xf numFmtId="0" fontId="6" fillId="0" borderId="0"/>
    <xf numFmtId="0" fontId="8" fillId="0" borderId="0"/>
    <xf numFmtId="191" fontId="8" fillId="0" borderId="0"/>
    <xf numFmtId="0" fontId="6" fillId="0" borderId="0"/>
    <xf numFmtId="0" fontId="8" fillId="0" borderId="0"/>
    <xf numFmtId="171" fontId="8" fillId="0" borderId="0"/>
    <xf numFmtId="0" fontId="6" fillId="0" borderId="0"/>
    <xf numFmtId="211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11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11" fontId="8" fillId="0" borderId="0"/>
    <xf numFmtId="171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192" fontId="71" fillId="0" borderId="0"/>
    <xf numFmtId="212" fontId="10" fillId="0" borderId="0"/>
    <xf numFmtId="213" fontId="10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73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6" fillId="0" borderId="0"/>
    <xf numFmtId="173" fontId="8" fillId="0" borderId="0">
      <alignment horizontal="left" wrapText="1"/>
    </xf>
    <xf numFmtId="0" fontId="6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37" fontId="8" fillId="0" borderId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>
      <alignment horizontal="left" wrapText="1"/>
    </xf>
    <xf numFmtId="0" fontId="6" fillId="0" borderId="0"/>
    <xf numFmtId="0" fontId="6" fillId="0" borderId="0"/>
    <xf numFmtId="0" fontId="8" fillId="0" borderId="0">
      <alignment wrapText="1"/>
    </xf>
    <xf numFmtId="0" fontId="6" fillId="0" borderId="0"/>
    <xf numFmtId="0" fontId="6" fillId="0" borderId="0"/>
    <xf numFmtId="37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168" fontId="8" fillId="0" borderId="0">
      <alignment horizontal="left" wrapText="1"/>
    </xf>
    <xf numFmtId="0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0" fontId="8" fillId="0" borderId="0"/>
    <xf numFmtId="166" fontId="58" fillId="0" borderId="0">
      <alignment horizontal="left" wrapText="1"/>
    </xf>
    <xf numFmtId="0" fontId="6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wrapText="1"/>
    </xf>
    <xf numFmtId="0" fontId="6" fillId="0" borderId="0"/>
    <xf numFmtId="0" fontId="8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188" fontId="5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88" fontId="5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4" fillId="0" borderId="0"/>
    <xf numFmtId="0" fontId="8" fillId="0" borderId="0">
      <alignment wrapText="1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wrapText="1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wrapText="1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>
      <alignment wrapText="1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wrapText="1"/>
    </xf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6" fillId="0" borderId="0"/>
    <xf numFmtId="0" fontId="8" fillId="0" borderId="0"/>
    <xf numFmtId="188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wrapText="1"/>
    </xf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5" fontId="5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214" fontId="8" fillId="0" borderId="0">
      <alignment horizontal="left" wrapText="1"/>
    </xf>
    <xf numFmtId="0" fontId="6" fillId="0" borderId="0"/>
    <xf numFmtId="214" fontId="8" fillId="0" borderId="0">
      <alignment horizontal="left" wrapText="1"/>
    </xf>
    <xf numFmtId="0" fontId="30" fillId="0" borderId="0"/>
    <xf numFmtId="0" fontId="6" fillId="0" borderId="0"/>
    <xf numFmtId="0" fontId="30" fillId="0" borderId="0"/>
    <xf numFmtId="0" fontId="8" fillId="0" borderId="0"/>
    <xf numFmtId="0" fontId="30" fillId="0" borderId="0"/>
    <xf numFmtId="0" fontId="6" fillId="0" borderId="0"/>
    <xf numFmtId="0" fontId="8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8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8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8" fillId="0" borderId="0"/>
    <xf numFmtId="0" fontId="3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214" fontId="8" fillId="0" borderId="0">
      <alignment horizontal="left" wrapText="1"/>
    </xf>
    <xf numFmtId="0" fontId="8" fillId="0" borderId="0"/>
    <xf numFmtId="0" fontId="6" fillId="0" borderId="0"/>
    <xf numFmtId="214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214" fontId="8" fillId="0" borderId="0">
      <alignment horizontal="left" wrapText="1"/>
    </xf>
    <xf numFmtId="0" fontId="8" fillId="0" borderId="0"/>
    <xf numFmtId="0" fontId="6" fillId="0" borderId="0"/>
    <xf numFmtId="214" fontId="8" fillId="0" borderId="0">
      <alignment horizontal="left" wrapText="1"/>
    </xf>
    <xf numFmtId="0" fontId="6" fillId="0" borderId="0"/>
    <xf numFmtId="214" fontId="8" fillId="0" borderId="0">
      <alignment horizontal="left" wrapText="1"/>
    </xf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8" fillId="0" borderId="0"/>
    <xf numFmtId="0" fontId="8" fillId="0" borderId="0"/>
    <xf numFmtId="0" fontId="22" fillId="0" borderId="0"/>
    <xf numFmtId="0" fontId="6" fillId="0" borderId="0"/>
    <xf numFmtId="0" fontId="6" fillId="0" borderId="0"/>
    <xf numFmtId="0" fontId="8" fillId="0" borderId="0"/>
    <xf numFmtId="0" fontId="22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8" fillId="0" borderId="0"/>
    <xf numFmtId="0" fontId="22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8" fillId="0" borderId="0"/>
    <xf numFmtId="0" fontId="2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95" fontId="5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9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8" fillId="0" borderId="0"/>
    <xf numFmtId="193" fontId="8" fillId="0" borderId="0">
      <alignment horizontal="left" wrapText="1"/>
    </xf>
    <xf numFmtId="0" fontId="6" fillId="0" borderId="0"/>
    <xf numFmtId="19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9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215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3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6" fillId="0" borderId="0"/>
    <xf numFmtId="0" fontId="175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06" fillId="0" borderId="0"/>
    <xf numFmtId="0" fontId="8" fillId="0" borderId="0"/>
    <xf numFmtId="0" fontId="8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8" fillId="0" borderId="0"/>
    <xf numFmtId="0" fontId="1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8" fillId="0" borderId="0"/>
    <xf numFmtId="168" fontId="8" fillId="0" borderId="0">
      <alignment horizontal="left" wrapText="1"/>
    </xf>
    <xf numFmtId="0" fontId="6" fillId="0" borderId="0"/>
    <xf numFmtId="0" fontId="8" fillId="0" borderId="0">
      <alignment horizontal="left" wrapText="1"/>
    </xf>
    <xf numFmtId="0" fontId="8" fillId="0" borderId="0"/>
    <xf numFmtId="0" fontId="6" fillId="0" borderId="0"/>
    <xf numFmtId="195" fontId="58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95" fontId="58" fillId="0" borderId="0">
      <alignment horizontal="left" wrapText="1"/>
    </xf>
    <xf numFmtId="0" fontId="8" fillId="0" borderId="0"/>
    <xf numFmtId="168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6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>
      <alignment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wrapText="1"/>
    </xf>
    <xf numFmtId="0" fontId="6" fillId="0" borderId="0"/>
    <xf numFmtId="0" fontId="8" fillId="0" borderId="0"/>
    <xf numFmtId="0" fontId="6" fillId="0" borderId="0"/>
    <xf numFmtId="168" fontId="8" fillId="0" borderId="0">
      <alignment horizontal="left" wrapText="1"/>
    </xf>
    <xf numFmtId="0" fontId="6" fillId="0" borderId="0"/>
    <xf numFmtId="0" fontId="8" fillId="0" borderId="0">
      <alignment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8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8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8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8" fillId="0" borderId="0"/>
    <xf numFmtId="0" fontId="8" fillId="0" borderId="0"/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0" fontId="8" fillId="0" borderId="0"/>
    <xf numFmtId="0" fontId="8" fillId="0" borderId="0">
      <alignment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>
      <alignment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2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8" fillId="0" borderId="0">
      <alignment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166" fontId="8" fillId="0" borderId="0">
      <alignment horizontal="left" wrapText="1"/>
    </xf>
    <xf numFmtId="166" fontId="8" fillId="0" borderId="0">
      <alignment horizontal="left" wrapText="1"/>
    </xf>
    <xf numFmtId="39" fontId="47" fillId="0" borderId="0" applyNumberFormat="0" applyFill="0" applyBorder="0" applyAlignment="0" applyProtection="0"/>
    <xf numFmtId="39" fontId="47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8" fillId="0" borderId="0">
      <alignment wrapText="1"/>
    </xf>
    <xf numFmtId="0" fontId="22" fillId="0" borderId="0"/>
    <xf numFmtId="0" fontId="22" fillId="0" borderId="0"/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horizontal="left" wrapText="1"/>
    </xf>
    <xf numFmtId="0" fontId="6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22" fillId="0" borderId="0"/>
    <xf numFmtId="166" fontId="8" fillId="0" borderId="0">
      <alignment horizontal="left" wrapText="1"/>
    </xf>
    <xf numFmtId="0" fontId="22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22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>
      <alignment horizontal="left" wrapText="1"/>
    </xf>
    <xf numFmtId="216" fontId="58" fillId="0" borderId="0">
      <alignment horizontal="left" wrapText="1"/>
    </xf>
    <xf numFmtId="0" fontId="6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216" fontId="5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>
      <alignment wrapText="1"/>
    </xf>
    <xf numFmtId="166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176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176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176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30" fillId="0" borderId="0"/>
    <xf numFmtId="0" fontId="8" fillId="0" borderId="0">
      <alignment horizontal="left" wrapText="1"/>
    </xf>
    <xf numFmtId="166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horizontal="left" wrapText="1"/>
    </xf>
    <xf numFmtId="0" fontId="8" fillId="0" borderId="0"/>
    <xf numFmtId="0" fontId="6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6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wrapText="1"/>
    </xf>
    <xf numFmtId="0" fontId="6" fillId="0" borderId="0"/>
    <xf numFmtId="0" fontId="8" fillId="0" borderId="0"/>
    <xf numFmtId="0" fontId="6" fillId="0" borderId="0"/>
    <xf numFmtId="0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166" fontId="5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166" fontId="8" fillId="0" borderId="0">
      <alignment horizontal="left" wrapText="1"/>
    </xf>
    <xf numFmtId="0" fontId="106" fillId="0" borderId="0"/>
    <xf numFmtId="0" fontId="106" fillId="0" borderId="0"/>
    <xf numFmtId="0" fontId="6" fillId="0" borderId="0"/>
    <xf numFmtId="0" fontId="106" fillId="0" borderId="0"/>
    <xf numFmtId="0" fontId="10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75" borderId="51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6" fillId="0" borderId="0"/>
    <xf numFmtId="0" fontId="8" fillId="0" borderId="0"/>
    <xf numFmtId="0" fontId="30" fillId="75" borderId="51" applyNumberFormat="0" applyFont="0" applyAlignment="0" applyProtection="0"/>
    <xf numFmtId="0" fontId="8" fillId="0" borderId="0"/>
    <xf numFmtId="0" fontId="58" fillId="25" borderId="10" applyNumberFormat="0" applyFont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30" fillId="75" borderId="51" applyNumberFormat="0" applyFont="0" applyAlignment="0" applyProtection="0"/>
    <xf numFmtId="0" fontId="8" fillId="25" borderId="10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58" fillId="25" borderId="10" applyNumberFormat="0" applyFont="0" applyAlignment="0" applyProtection="0"/>
    <xf numFmtId="0" fontId="30" fillId="75" borderId="51" applyNumberFormat="0" applyFont="0" applyAlignment="0" applyProtection="0"/>
    <xf numFmtId="0" fontId="6" fillId="0" borderId="0"/>
    <xf numFmtId="0" fontId="8" fillId="0" borderId="0"/>
    <xf numFmtId="0" fontId="30" fillId="75" borderId="51" applyNumberFormat="0" applyFont="0" applyAlignment="0" applyProtection="0"/>
    <xf numFmtId="0" fontId="8" fillId="25" borderId="10" applyNumberFormat="0" applyFont="0" applyAlignment="0" applyProtection="0"/>
    <xf numFmtId="0" fontId="8" fillId="98" borderId="67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6" fillId="0" borderId="0"/>
    <xf numFmtId="0" fontId="8" fillId="0" borderId="0"/>
    <xf numFmtId="0" fontId="30" fillId="75" borderId="51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0" fontId="6" fillId="0" borderId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0" fontId="30" fillId="75" borderId="51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0" fillId="75" borderId="51" applyNumberFormat="0" applyFont="0" applyAlignment="0" applyProtection="0"/>
    <xf numFmtId="0" fontId="8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6" fillId="0" borderId="0"/>
    <xf numFmtId="0" fontId="6" fillId="75" borderId="51" applyNumberFormat="0" applyFont="0" applyAlignment="0" applyProtection="0"/>
    <xf numFmtId="0" fontId="8" fillId="0" borderId="0"/>
    <xf numFmtId="0" fontId="8" fillId="0" borderId="0"/>
    <xf numFmtId="0" fontId="6" fillId="0" borderId="0"/>
    <xf numFmtId="0" fontId="8" fillId="25" borderId="10" applyNumberFormat="0" applyFont="0" applyAlignment="0" applyProtection="0"/>
    <xf numFmtId="0" fontId="6" fillId="0" borderId="0"/>
    <xf numFmtId="0" fontId="8" fillId="0" borderId="0"/>
    <xf numFmtId="0" fontId="8" fillId="25" borderId="10" applyNumberFormat="0" applyFont="0" applyAlignment="0" applyProtection="0"/>
    <xf numFmtId="0" fontId="6" fillId="0" borderId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0" fontId="106" fillId="75" borderId="51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8" fillId="0" borderId="0"/>
    <xf numFmtId="0" fontId="30" fillId="25" borderId="10" applyNumberFormat="0" applyFont="0" applyAlignment="0" applyProtection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6" fillId="0" borderId="0"/>
    <xf numFmtId="0" fontId="30" fillId="75" borderId="51" applyNumberFormat="0" applyFont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0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25" borderId="10" applyNumberFormat="0" applyFont="0" applyAlignment="0" applyProtection="0"/>
    <xf numFmtId="0" fontId="30" fillId="75" borderId="51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5" borderId="51" applyNumberFormat="0" applyFont="0" applyAlignment="0" applyProtection="0"/>
    <xf numFmtId="0" fontId="30" fillId="75" borderId="51" applyNumberFormat="0" applyFont="0" applyAlignment="0" applyProtection="0"/>
    <xf numFmtId="0" fontId="30" fillId="25" borderId="10" applyNumberFormat="0" applyFont="0" applyAlignment="0" applyProtection="0"/>
    <xf numFmtId="0" fontId="6" fillId="0" borderId="0"/>
    <xf numFmtId="0" fontId="8" fillId="0" borderId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30" fillId="25" borderId="10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6" fillId="0" borderId="0"/>
    <xf numFmtId="0" fontId="8" fillId="0" borderId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30" fillId="25" borderId="10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6" fillId="0" borderId="0"/>
    <xf numFmtId="0" fontId="8" fillId="0" borderId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30" fillId="25" borderId="10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6" fillId="0" borderId="0"/>
    <xf numFmtId="0" fontId="8" fillId="0" borderId="0"/>
    <xf numFmtId="0" fontId="6" fillId="0" borderId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30" fillId="25" borderId="10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30" fillId="25" borderId="10" applyNumberFormat="0" applyFont="0" applyAlignment="0" applyProtection="0"/>
    <xf numFmtId="0" fontId="6" fillId="0" borderId="0"/>
    <xf numFmtId="0" fontId="30" fillId="75" borderId="51" applyNumberFormat="0" applyFont="0" applyAlignment="0" applyProtection="0"/>
    <xf numFmtId="0" fontId="6" fillId="0" borderId="0"/>
    <xf numFmtId="0" fontId="43" fillId="20" borderId="11" applyNumberFormat="0" applyAlignment="0" applyProtection="0"/>
    <xf numFmtId="0" fontId="43" fillId="20" borderId="11" applyNumberFormat="0" applyAlignment="0" applyProtection="0"/>
    <xf numFmtId="0" fontId="43" fillId="20" borderId="11" applyNumberFormat="0" applyAlignment="0" applyProtection="0"/>
    <xf numFmtId="0" fontId="8" fillId="0" borderId="0"/>
    <xf numFmtId="0" fontId="6" fillId="0" borderId="0"/>
    <xf numFmtId="0" fontId="6" fillId="0" borderId="0"/>
    <xf numFmtId="0" fontId="43" fillId="20" borderId="11" applyNumberFormat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7" fillId="66" borderId="52" applyNumberFormat="0" applyAlignment="0" applyProtection="0"/>
    <xf numFmtId="0" fontId="6" fillId="0" borderId="0"/>
    <xf numFmtId="0" fontId="8" fillId="0" borderId="0"/>
    <xf numFmtId="0" fontId="6" fillId="0" borderId="0"/>
    <xf numFmtId="0" fontId="43" fillId="20" borderId="11" applyNumberFormat="0" applyAlignment="0" applyProtection="0"/>
    <xf numFmtId="0" fontId="6" fillId="0" borderId="0"/>
    <xf numFmtId="0" fontId="43" fillId="66" borderId="11" applyNumberFormat="0" applyAlignment="0" applyProtection="0"/>
    <xf numFmtId="0" fontId="6" fillId="0" borderId="0"/>
    <xf numFmtId="0" fontId="8" fillId="0" borderId="0"/>
    <xf numFmtId="0" fontId="6" fillId="0" borderId="0"/>
    <xf numFmtId="0" fontId="43" fillId="66" borderId="11" applyNumberFormat="0" applyAlignment="0" applyProtection="0"/>
    <xf numFmtId="0" fontId="43" fillId="66" borderId="11" applyNumberFormat="0" applyAlignment="0" applyProtection="0"/>
    <xf numFmtId="0" fontId="43" fillId="20" borderId="11" applyNumberFormat="0" applyAlignment="0" applyProtection="0"/>
    <xf numFmtId="0" fontId="107" fillId="66" borderId="52" applyNumberFormat="0" applyAlignment="0" applyProtection="0"/>
    <xf numFmtId="0" fontId="6" fillId="0" borderId="0"/>
    <xf numFmtId="0" fontId="6" fillId="0" borderId="0"/>
    <xf numFmtId="0" fontId="43" fillId="20" borderId="11" applyNumberFormat="0" applyAlignment="0" applyProtection="0"/>
    <xf numFmtId="0" fontId="43" fillId="20" borderId="11" applyNumberFormat="0" applyAlignment="0" applyProtection="0"/>
    <xf numFmtId="0" fontId="107" fillId="66" borderId="52" applyNumberFormat="0" applyAlignment="0" applyProtection="0"/>
    <xf numFmtId="0" fontId="107" fillId="66" borderId="52" applyNumberFormat="0" applyAlignment="0" applyProtection="0"/>
    <xf numFmtId="0" fontId="43" fillId="20" borderId="11" applyNumberFormat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177" fillId="78" borderId="68" applyNumberFormat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107" fillId="65" borderId="52" applyNumberFormat="0" applyAlignment="0" applyProtection="0"/>
    <xf numFmtId="0" fontId="6" fillId="0" borderId="0"/>
    <xf numFmtId="0" fontId="8" fillId="0" borderId="0"/>
    <xf numFmtId="0" fontId="43" fillId="20" borderId="11" applyNumberFormat="0" applyAlignment="0" applyProtection="0"/>
    <xf numFmtId="0" fontId="8" fillId="0" borderId="0"/>
    <xf numFmtId="0" fontId="8" fillId="0" borderId="0"/>
    <xf numFmtId="0" fontId="43" fillId="20" borderId="11" applyNumberFormat="0" applyAlignment="0" applyProtection="0"/>
    <xf numFmtId="0" fontId="6" fillId="0" borderId="0"/>
    <xf numFmtId="0" fontId="178" fillId="65" borderId="52" applyNumberFormat="0" applyAlignment="0" applyProtection="0"/>
    <xf numFmtId="0" fontId="6" fillId="0" borderId="0"/>
    <xf numFmtId="0" fontId="107" fillId="65" borderId="52" applyNumberFormat="0" applyAlignment="0" applyProtection="0"/>
    <xf numFmtId="0" fontId="73" fillId="0" borderId="0"/>
    <xf numFmtId="0" fontId="6" fillId="0" borderId="0"/>
    <xf numFmtId="0" fontId="6" fillId="0" borderId="0"/>
    <xf numFmtId="0" fontId="8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8" fillId="0" borderId="0"/>
    <xf numFmtId="0" fontId="73" fillId="0" borderId="0"/>
    <xf numFmtId="0" fontId="6" fillId="0" borderId="0"/>
    <xf numFmtId="0" fontId="75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6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6" fillId="0" borderId="0"/>
    <xf numFmtId="10" fontId="8" fillId="0" borderId="0" applyFont="0" applyFill="0" applyBorder="0" applyAlignment="0" applyProtection="0"/>
    <xf numFmtId="0" fontId="6" fillId="0" borderId="0"/>
    <xf numFmtId="10" fontId="8" fillId="0" borderId="0" applyFont="0" applyFill="0" applyBorder="0" applyAlignment="0" applyProtection="0"/>
    <xf numFmtId="0" fontId="6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6" fillId="0" borderId="0"/>
    <xf numFmtId="0" fontId="8" fillId="0" borderId="0"/>
    <xf numFmtId="10" fontId="8" fillId="0" borderId="0" applyFont="0" applyFill="0" applyBorder="0" applyAlignment="0" applyProtection="0"/>
    <xf numFmtId="0" fontId="6" fillId="0" borderId="0"/>
    <xf numFmtId="10" fontId="8" fillId="0" borderId="0" applyFont="0" applyFill="0" applyBorder="0" applyAlignment="0" applyProtection="0"/>
    <xf numFmtId="0" fontId="6" fillId="0" borderId="0"/>
    <xf numFmtId="10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0" fontId="8" fillId="0" borderId="0" applyFont="0" applyFill="0" applyBorder="0" applyAlignment="0" applyProtection="0"/>
    <xf numFmtId="0" fontId="6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0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9" fontId="30" fillId="0" borderId="0" applyFont="0" applyFill="0" applyBorder="0" applyAlignment="0" applyProtection="0"/>
    <xf numFmtId="0" fontId="8" fillId="0" borderId="0"/>
    <xf numFmtId="10" fontId="8" fillId="0" borderId="47"/>
    <xf numFmtId="0" fontId="6" fillId="0" borderId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10" fontId="8" fillId="0" borderId="47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0" fontId="6" fillId="0" borderId="0"/>
    <xf numFmtId="10" fontId="8" fillId="0" borderId="47"/>
    <xf numFmtId="10" fontId="8" fillId="0" borderId="47"/>
    <xf numFmtId="10" fontId="8" fillId="0" borderId="47"/>
    <xf numFmtId="0" fontId="6" fillId="0" borderId="0"/>
    <xf numFmtId="9" fontId="8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83" fillId="0" borderId="0" applyFont="0" applyFill="0" applyBorder="0" applyAlignment="0" applyProtection="0"/>
    <xf numFmtId="0" fontId="6" fillId="0" borderId="0"/>
    <xf numFmtId="0" fontId="8" fillId="0" borderId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10" fontId="8" fillId="0" borderId="47"/>
    <xf numFmtId="10" fontId="8" fillId="0" borderId="47"/>
    <xf numFmtId="9" fontId="83" fillId="0" borderId="0" applyFont="0" applyFill="0" applyBorder="0" applyAlignment="0" applyProtection="0"/>
    <xf numFmtId="0" fontId="6" fillId="0" borderId="0"/>
    <xf numFmtId="0" fontId="6" fillId="0" borderId="0"/>
    <xf numFmtId="9" fontId="83" fillId="0" borderId="0" applyFont="0" applyFill="0" applyBorder="0" applyAlignment="0" applyProtection="0"/>
    <xf numFmtId="0" fontId="6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22" fillId="0" borderId="0" applyFont="0" applyFill="0" applyBorder="0" applyAlignment="0" applyProtection="0"/>
    <xf numFmtId="0" fontId="6" fillId="0" borderId="0"/>
    <xf numFmtId="0" fontId="8" fillId="0" borderId="0"/>
    <xf numFmtId="10" fontId="8" fillId="0" borderId="47"/>
    <xf numFmtId="10" fontId="8" fillId="0" borderId="47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30" fillId="0" borderId="0" applyFont="0" applyFill="0" applyBorder="0" applyAlignment="0" applyProtection="0"/>
    <xf numFmtId="0" fontId="6" fillId="0" borderId="0"/>
    <xf numFmtId="0" fontId="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8" fillId="0" borderId="47"/>
    <xf numFmtId="10" fontId="8" fillId="0" borderId="47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0" fontId="6" fillId="0" borderId="0"/>
    <xf numFmtId="10" fontId="8" fillId="0" borderId="47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0" fontId="6" fillId="0" borderId="0"/>
    <xf numFmtId="10" fontId="8" fillId="0" borderId="47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0" fontId="6" fillId="0" borderId="0"/>
    <xf numFmtId="10" fontId="8" fillId="0" borderId="47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9" fontId="30" fillId="0" borderId="0" applyFont="0" applyFill="0" applyBorder="0" applyAlignment="0" applyProtection="0"/>
    <xf numFmtId="0" fontId="6" fillId="0" borderId="0"/>
    <xf numFmtId="0" fontId="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" fillId="0" borderId="0"/>
    <xf numFmtId="0" fontId="8" fillId="0" borderId="0"/>
    <xf numFmtId="9" fontId="30" fillId="0" borderId="0" applyFont="0" applyFill="0" applyBorder="0" applyAlignment="0" applyProtection="0"/>
    <xf numFmtId="10" fontId="8" fillId="0" borderId="47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10" fontId="8" fillId="0" borderId="47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9" fontId="14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0" fontId="8" fillId="0" borderId="0"/>
    <xf numFmtId="10" fontId="8" fillId="0" borderId="47"/>
    <xf numFmtId="10" fontId="8" fillId="0" borderId="47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0" fontId="8" fillId="0" borderId="0"/>
    <xf numFmtId="10" fontId="8" fillId="0" borderId="47"/>
    <xf numFmtId="0" fontId="6" fillId="0" borderId="0"/>
    <xf numFmtId="9" fontId="106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0" fontId="8" fillId="0" borderId="0"/>
    <xf numFmtId="0" fontId="6" fillId="0" borderId="0"/>
    <xf numFmtId="10" fontId="8" fillId="0" borderId="47"/>
    <xf numFmtId="10" fontId="8" fillId="0" borderId="47"/>
    <xf numFmtId="10" fontId="8" fillId="0" borderId="47"/>
    <xf numFmtId="9" fontId="30" fillId="0" borderId="0" applyFont="0" applyFill="0" applyBorder="0" applyAlignment="0" applyProtection="0"/>
    <xf numFmtId="10" fontId="8" fillId="0" borderId="47"/>
    <xf numFmtId="10" fontId="8" fillId="0" borderId="47"/>
    <xf numFmtId="9" fontId="6" fillId="0" borderId="0" applyFont="0" applyFill="0" applyBorder="0" applyAlignment="0" applyProtection="0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9" fontId="69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9" fontId="69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9" fontId="6" fillId="0" borderId="0" applyFont="0" applyFill="0" applyBorder="0" applyAlignment="0" applyProtection="0"/>
    <xf numFmtId="10" fontId="8" fillId="0" borderId="47"/>
    <xf numFmtId="10" fontId="8" fillId="0" borderId="47"/>
    <xf numFmtId="0" fontId="6" fillId="0" borderId="0"/>
    <xf numFmtId="10" fontId="8" fillId="0" borderId="47"/>
    <xf numFmtId="10" fontId="8" fillId="0" borderId="47"/>
    <xf numFmtId="10" fontId="8" fillId="0" borderId="47"/>
    <xf numFmtId="9" fontId="6" fillId="0" borderId="0" applyFont="0" applyFill="0" applyBorder="0" applyAlignment="0" applyProtection="0"/>
    <xf numFmtId="10" fontId="8" fillId="0" borderId="47"/>
    <xf numFmtId="9" fontId="6" fillId="0" borderId="0" applyFont="0" applyFill="0" applyBorder="0" applyAlignment="0" applyProtection="0"/>
    <xf numFmtId="10" fontId="8" fillId="0" borderId="47"/>
    <xf numFmtId="9" fontId="6" fillId="0" borderId="0" applyFont="0" applyFill="0" applyBorder="0" applyAlignment="0" applyProtection="0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10" fontId="8" fillId="0" borderId="47"/>
    <xf numFmtId="0" fontId="6" fillId="0" borderId="0"/>
    <xf numFmtId="0" fontId="6" fillId="0" borderId="0"/>
    <xf numFmtId="0" fontId="8" fillId="0" borderId="0"/>
    <xf numFmtId="9" fontId="30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10" fontId="8" fillId="0" borderId="47"/>
    <xf numFmtId="10" fontId="8" fillId="0" borderId="47"/>
    <xf numFmtId="10" fontId="8" fillId="0" borderId="47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10" fontId="8" fillId="0" borderId="47"/>
    <xf numFmtId="0" fontId="6" fillId="0" borderId="0"/>
    <xf numFmtId="0" fontId="6" fillId="0" borderId="0"/>
    <xf numFmtId="10" fontId="8" fillId="0" borderId="47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0" fontId="8" fillId="0" borderId="47"/>
    <xf numFmtId="0" fontId="6" fillId="0" borderId="0"/>
    <xf numFmtId="0" fontId="6" fillId="0" borderId="0"/>
    <xf numFmtId="10" fontId="8" fillId="0" borderId="47"/>
    <xf numFmtId="0" fontId="6" fillId="0" borderId="0"/>
    <xf numFmtId="0" fontId="6" fillId="0" borderId="0"/>
    <xf numFmtId="9" fontId="30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6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106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9" fontId="1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9" fontId="30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9" fontId="14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10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106" fillId="0" borderId="0" applyFont="0" applyFill="0" applyBorder="0" applyAlignment="0" applyProtection="0"/>
    <xf numFmtId="10" fontId="8" fillId="0" borderId="47"/>
    <xf numFmtId="0" fontId="6" fillId="0" borderId="0"/>
    <xf numFmtId="9" fontId="106" fillId="0" borderId="0" applyFont="0" applyFill="0" applyBorder="0" applyAlignment="0" applyProtection="0"/>
    <xf numFmtId="0" fontId="6" fillId="0" borderId="0"/>
    <xf numFmtId="0" fontId="6" fillId="0" borderId="0"/>
    <xf numFmtId="9" fontId="106" fillId="0" borderId="0" applyFont="0" applyFill="0" applyBorder="0" applyAlignment="0" applyProtection="0"/>
    <xf numFmtId="0" fontId="6" fillId="0" borderId="0"/>
    <xf numFmtId="0" fontId="6" fillId="0" borderId="0"/>
    <xf numFmtId="9" fontId="106" fillId="0" borderId="0" applyFont="0" applyFill="0" applyBorder="0" applyAlignment="0" applyProtection="0"/>
    <xf numFmtId="0" fontId="6" fillId="0" borderId="0"/>
    <xf numFmtId="0" fontId="6" fillId="0" borderId="0"/>
    <xf numFmtId="9" fontId="106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41" fontId="8" fillId="76" borderId="47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41" fontId="8" fillId="76" borderId="47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41" fontId="8" fillId="76" borderId="47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41" fontId="8" fillId="76" borderId="47"/>
    <xf numFmtId="0" fontId="6" fillId="0" borderId="0"/>
    <xf numFmtId="0" fontId="8" fillId="0" borderId="0"/>
    <xf numFmtId="0" fontId="6" fillId="0" borderId="0"/>
    <xf numFmtId="41" fontId="8" fillId="76" borderId="47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41" fontId="8" fillId="76" borderId="47"/>
    <xf numFmtId="0" fontId="6" fillId="0" borderId="0"/>
    <xf numFmtId="0" fontId="8" fillId="0" borderId="0"/>
    <xf numFmtId="0" fontId="6" fillId="0" borderId="0"/>
    <xf numFmtId="217" fontId="179" fillId="22" borderId="0" applyBorder="0" applyAlignment="0">
      <protection hidden="1"/>
    </xf>
    <xf numFmtId="1" fontId="179" fillId="22" borderId="0">
      <alignment horizontal="center"/>
    </xf>
    <xf numFmtId="0" fontId="22" fillId="0" borderId="0" applyNumberFormat="0" applyFont="0" applyFill="0" applyBorder="0" applyAlignment="0" applyProtection="0">
      <alignment horizontal="left"/>
    </xf>
    <xf numFmtId="0" fontId="6" fillId="0" borderId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8" fillId="0" borderId="0"/>
    <xf numFmtId="0" fontId="6" fillId="0" borderId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0" fontId="6" fillId="0" borderId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8" fillId="0" borderId="0"/>
    <xf numFmtId="0" fontId="6" fillId="0" borderId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" fillId="0" borderId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8" fillId="0" borderId="0"/>
    <xf numFmtId="0" fontId="6" fillId="0" borderId="0"/>
    <xf numFmtId="4" fontId="22" fillId="0" borderId="0" applyFont="0" applyFill="0" applyBorder="0" applyAlignment="0" applyProtection="0"/>
    <xf numFmtId="0" fontId="48" fillId="0" borderId="34">
      <alignment horizontal="center"/>
    </xf>
    <xf numFmtId="0" fontId="48" fillId="0" borderId="34">
      <alignment horizontal="center"/>
    </xf>
    <xf numFmtId="0" fontId="6" fillId="0" borderId="0"/>
    <xf numFmtId="0" fontId="48" fillId="0" borderId="34">
      <alignment horizontal="center"/>
    </xf>
    <xf numFmtId="0" fontId="48" fillId="0" borderId="34">
      <alignment horizontal="center"/>
    </xf>
    <xf numFmtId="0" fontId="48" fillId="0" borderId="34">
      <alignment horizontal="center"/>
    </xf>
    <xf numFmtId="0" fontId="8" fillId="0" borderId="0"/>
    <xf numFmtId="0" fontId="6" fillId="0" borderId="0"/>
    <xf numFmtId="0" fontId="48" fillId="0" borderId="34">
      <alignment horizontal="center"/>
    </xf>
    <xf numFmtId="3" fontId="22" fillId="0" borderId="0" applyFont="0" applyFill="0" applyBorder="0" applyAlignment="0" applyProtection="0"/>
    <xf numFmtId="0" fontId="6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8" fillId="0" borderId="0"/>
    <xf numFmtId="0" fontId="6" fillId="0" borderId="0"/>
    <xf numFmtId="3" fontId="22" fillId="0" borderId="0" applyFont="0" applyFill="0" applyBorder="0" applyAlignment="0" applyProtection="0"/>
    <xf numFmtId="0" fontId="22" fillId="77" borderId="0" applyNumberFormat="0" applyFont="0" applyBorder="0" applyAlignment="0" applyProtection="0"/>
    <xf numFmtId="0" fontId="6" fillId="0" borderId="0"/>
    <xf numFmtId="0" fontId="22" fillId="77" borderId="0" applyNumberFormat="0" applyFont="0" applyBorder="0" applyAlignment="0" applyProtection="0"/>
    <xf numFmtId="0" fontId="22" fillId="77" borderId="0" applyNumberFormat="0" applyFont="0" applyBorder="0" applyAlignment="0" applyProtection="0"/>
    <xf numFmtId="0" fontId="22" fillId="77" borderId="0" applyNumberFormat="0" applyFont="0" applyBorder="0" applyAlignment="0" applyProtection="0"/>
    <xf numFmtId="0" fontId="8" fillId="0" borderId="0"/>
    <xf numFmtId="0" fontId="6" fillId="0" borderId="0"/>
    <xf numFmtId="0" fontId="22" fillId="77" borderId="0" applyNumberFormat="0" applyFont="0" applyBorder="0" applyAlignment="0" applyProtection="0"/>
    <xf numFmtId="0" fontId="75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6" fillId="0" borderId="0"/>
    <xf numFmtId="0" fontId="6" fillId="0" borderId="0"/>
    <xf numFmtId="0" fontId="76" fillId="0" borderId="0"/>
    <xf numFmtId="0" fontId="109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0" fillId="0" borderId="0"/>
    <xf numFmtId="0" fontId="6" fillId="0" borderId="0"/>
    <xf numFmtId="0" fontId="11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108" fillId="0" borderId="0" applyFill="0" applyBorder="0" applyAlignment="0" applyProtection="0"/>
    <xf numFmtId="0" fontId="6" fillId="0" borderId="0"/>
    <xf numFmtId="0" fontId="8" fillId="0" borderId="0"/>
    <xf numFmtId="3" fontId="10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6" fillId="0" borderId="0"/>
    <xf numFmtId="3" fontId="108" fillId="0" borderId="0" applyFill="0" applyBorder="0" applyAlignment="0" applyProtection="0"/>
    <xf numFmtId="0" fontId="6" fillId="0" borderId="0"/>
    <xf numFmtId="0" fontId="6" fillId="0" borderId="0"/>
    <xf numFmtId="3" fontId="108" fillId="0" borderId="0" applyFill="0" applyBorder="0" applyAlignment="0" applyProtection="0"/>
    <xf numFmtId="0" fontId="6" fillId="0" borderId="0"/>
    <xf numFmtId="3" fontId="108" fillId="0" borderId="0" applyFill="0" applyBorder="0" applyAlignment="0" applyProtection="0"/>
    <xf numFmtId="0" fontId="6" fillId="0" borderId="0"/>
    <xf numFmtId="3" fontId="10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4" fillId="78" borderId="0"/>
    <xf numFmtId="0" fontId="111" fillId="78" borderId="48"/>
    <xf numFmtId="0" fontId="112" fillId="79" borderId="53"/>
    <xf numFmtId="0" fontId="112" fillId="79" borderId="53"/>
    <xf numFmtId="0" fontId="113" fillId="78" borderId="54"/>
    <xf numFmtId="0" fontId="113" fillId="78" borderId="54"/>
    <xf numFmtId="0" fontId="6" fillId="0" borderId="0"/>
    <xf numFmtId="0" fontId="8" fillId="0" borderId="0"/>
    <xf numFmtId="0" fontId="6" fillId="0" borderId="0"/>
    <xf numFmtId="0" fontId="8" fillId="0" borderId="0"/>
    <xf numFmtId="42" fontId="8" fillId="23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42" fontId="8" fillId="23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42" fontId="8" fillId="23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42" fontId="8" fillId="23" borderId="0"/>
    <xf numFmtId="0" fontId="6" fillId="0" borderId="0"/>
    <xf numFmtId="0" fontId="8" fillId="0" borderId="0"/>
    <xf numFmtId="0" fontId="6" fillId="0" borderId="0"/>
    <xf numFmtId="42" fontId="8" fillId="23" borderId="0"/>
    <xf numFmtId="42" fontId="8" fillId="23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42" fontId="8" fillId="23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42" fontId="8" fillId="23" borderId="23">
      <alignment vertical="center"/>
    </xf>
    <xf numFmtId="42" fontId="8" fillId="23" borderId="23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42" fontId="8" fillId="23" borderId="23">
      <alignment vertical="center"/>
    </xf>
    <xf numFmtId="0" fontId="6" fillId="0" borderId="0"/>
    <xf numFmtId="42" fontId="8" fillId="23" borderId="23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42" fontId="8" fillId="23" borderId="23">
      <alignment vertical="center"/>
    </xf>
    <xf numFmtId="42" fontId="8" fillId="23" borderId="23">
      <alignment vertical="center"/>
    </xf>
    <xf numFmtId="42" fontId="8" fillId="23" borderId="23">
      <alignment vertical="center"/>
    </xf>
    <xf numFmtId="42" fontId="8" fillId="23" borderId="23">
      <alignment vertical="center"/>
    </xf>
    <xf numFmtId="42" fontId="8" fillId="23" borderId="23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42" fontId="8" fillId="23" borderId="23">
      <alignment vertical="center"/>
    </xf>
    <xf numFmtId="0" fontId="6" fillId="0" borderId="0"/>
    <xf numFmtId="0" fontId="8" fillId="0" borderId="0"/>
    <xf numFmtId="0" fontId="6" fillId="0" borderId="0"/>
    <xf numFmtId="0" fontId="13" fillId="23" borderId="20" applyNumberFormat="0">
      <alignment horizontal="center" vertical="center" wrapText="1"/>
    </xf>
    <xf numFmtId="0" fontId="6" fillId="0" borderId="0"/>
    <xf numFmtId="0" fontId="6" fillId="0" borderId="0"/>
    <xf numFmtId="0" fontId="13" fillId="23" borderId="20" applyNumberForma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23" borderId="20" applyNumberFormat="0">
      <alignment horizontal="center" vertical="center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23" borderId="0"/>
    <xf numFmtId="0" fontId="6" fillId="0" borderId="0"/>
    <xf numFmtId="10" fontId="8" fillId="23" borderId="0"/>
    <xf numFmtId="10" fontId="8" fillId="23" borderId="0"/>
    <xf numFmtId="0" fontId="6" fillId="0" borderId="0"/>
    <xf numFmtId="0" fontId="8" fillId="0" borderId="0"/>
    <xf numFmtId="10" fontId="8" fillId="23" borderId="0"/>
    <xf numFmtId="0" fontId="6" fillId="0" borderId="0"/>
    <xf numFmtId="10" fontId="8" fillId="23" borderId="0"/>
    <xf numFmtId="0" fontId="6" fillId="0" borderId="0"/>
    <xf numFmtId="10" fontId="8" fillId="23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0" fontId="8" fillId="23" borderId="0"/>
    <xf numFmtId="0" fontId="6" fillId="0" borderId="0"/>
    <xf numFmtId="10" fontId="8" fillId="23" borderId="0"/>
    <xf numFmtId="10" fontId="8" fillId="23" borderId="0"/>
    <xf numFmtId="10" fontId="8" fillId="23" borderId="0"/>
    <xf numFmtId="10" fontId="8" fillId="23" borderId="0"/>
    <xf numFmtId="10" fontId="8" fillId="23" borderId="0"/>
    <xf numFmtId="10" fontId="8" fillId="23" borderId="0"/>
    <xf numFmtId="10" fontId="8" fillId="23" borderId="0"/>
    <xf numFmtId="10" fontId="8" fillId="23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0" fontId="8" fillId="23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0" fontId="8" fillId="23" borderId="0"/>
    <xf numFmtId="10" fontId="8" fillId="23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23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23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0" fontId="8" fillId="23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98" fontId="8" fillId="23" borderId="0"/>
    <xf numFmtId="0" fontId="6" fillId="0" borderId="0"/>
    <xf numFmtId="198" fontId="8" fillId="23" borderId="0"/>
    <xf numFmtId="198" fontId="8" fillId="23" borderId="0"/>
    <xf numFmtId="0" fontId="6" fillId="0" borderId="0"/>
    <xf numFmtId="0" fontId="8" fillId="0" borderId="0"/>
    <xf numFmtId="198" fontId="8" fillId="23" borderId="0"/>
    <xf numFmtId="0" fontId="6" fillId="0" borderId="0"/>
    <xf numFmtId="198" fontId="8" fillId="23" borderId="0"/>
    <xf numFmtId="0" fontId="6" fillId="0" borderId="0"/>
    <xf numFmtId="198" fontId="8" fillId="23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98" fontId="8" fillId="23" borderId="0"/>
    <xf numFmtId="0" fontId="6" fillId="0" borderId="0"/>
    <xf numFmtId="198" fontId="8" fillId="23" borderId="0"/>
    <xf numFmtId="198" fontId="8" fillId="23" borderId="0"/>
    <xf numFmtId="198" fontId="8" fillId="23" borderId="0"/>
    <xf numFmtId="198" fontId="8" fillId="23" borderId="0"/>
    <xf numFmtId="198" fontId="8" fillId="23" borderId="0"/>
    <xf numFmtId="198" fontId="8" fillId="23" borderId="0"/>
    <xf numFmtId="198" fontId="8" fillId="23" borderId="0"/>
    <xf numFmtId="198" fontId="8" fillId="23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98" fontId="8" fillId="23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98" fontId="8" fillId="23" borderId="0"/>
    <xf numFmtId="198" fontId="8" fillId="23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8" fontId="8" fillId="23" borderId="0"/>
    <xf numFmtId="198" fontId="8" fillId="23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8" fontId="8" fillId="23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8" fontId="8" fillId="23" borderId="0"/>
    <xf numFmtId="198" fontId="8" fillId="23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8" fontId="8" fillId="23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4" fontId="27" fillId="0" borderId="0" applyBorder="0" applyAlignment="0"/>
    <xf numFmtId="164" fontId="27" fillId="0" borderId="0" applyBorder="0" applyAlignment="0"/>
    <xf numFmtId="0" fontId="6" fillId="0" borderId="0"/>
    <xf numFmtId="0" fontId="8" fillId="0" borderId="0"/>
    <xf numFmtId="164" fontId="27" fillId="0" borderId="0" applyBorder="0" applyAlignment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42" fontId="8" fillId="23" borderId="13">
      <alignment horizontal="left"/>
    </xf>
    <xf numFmtId="42" fontId="8" fillId="23" borderId="13">
      <alignment horizontal="left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8" fillId="23" borderId="13">
      <alignment horizontal="left"/>
    </xf>
    <xf numFmtId="42" fontId="8" fillId="23" borderId="13">
      <alignment horizontal="left"/>
    </xf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42" fontId="8" fillId="23" borderId="13">
      <alignment horizontal="left"/>
    </xf>
    <xf numFmtId="42" fontId="8" fillId="23" borderId="13">
      <alignment horizontal="left"/>
    </xf>
    <xf numFmtId="42" fontId="8" fillId="23" borderId="13">
      <alignment horizontal="left"/>
    </xf>
    <xf numFmtId="42" fontId="8" fillId="23" borderId="13">
      <alignment horizontal="left"/>
    </xf>
    <xf numFmtId="42" fontId="8" fillId="23" borderId="13">
      <alignment horizontal="left"/>
    </xf>
    <xf numFmtId="0" fontId="6" fillId="0" borderId="0"/>
    <xf numFmtId="0" fontId="6" fillId="0" borderId="0"/>
    <xf numFmtId="0" fontId="6" fillId="0" borderId="0"/>
    <xf numFmtId="0" fontId="8" fillId="0" borderId="0"/>
    <xf numFmtId="42" fontId="8" fillId="23" borderId="13">
      <alignment horizontal="left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98" fontId="26" fillId="23" borderId="13">
      <alignment horizontal="left"/>
    </xf>
    <xf numFmtId="198" fontId="26" fillId="23" borderId="13">
      <alignment horizontal="left"/>
    </xf>
    <xf numFmtId="198" fontId="26" fillId="23" borderId="13">
      <alignment horizontal="left"/>
    </xf>
    <xf numFmtId="0" fontId="6" fillId="0" borderId="0"/>
    <xf numFmtId="0" fontId="6" fillId="0" borderId="0"/>
    <xf numFmtId="0" fontId="8" fillId="0" borderId="0"/>
    <xf numFmtId="198" fontId="26" fillId="23" borderId="13">
      <alignment horizontal="left"/>
    </xf>
    <xf numFmtId="0" fontId="6" fillId="0" borderId="0"/>
    <xf numFmtId="14" fontId="58" fillId="0" borderId="0" applyNumberFormat="0" applyFill="0" applyBorder="0" applyAlignment="0" applyProtection="0">
      <alignment horizontal="left"/>
    </xf>
    <xf numFmtId="0" fontId="6" fillId="0" borderId="0"/>
    <xf numFmtId="0" fontId="6" fillId="0" borderId="0"/>
    <xf numFmtId="0" fontId="8" fillId="0" borderId="0"/>
    <xf numFmtId="14" fontId="58" fillId="0" borderId="0" applyNumberFormat="0" applyFill="0" applyBorder="0" applyAlignment="0" applyProtection="0">
      <alignment horizontal="left"/>
    </xf>
    <xf numFmtId="0" fontId="6" fillId="0" borderId="0"/>
    <xf numFmtId="0" fontId="8" fillId="0" borderId="0"/>
    <xf numFmtId="0" fontId="6" fillId="0" borderId="0"/>
    <xf numFmtId="199" fontId="8" fillId="0" borderId="0" applyFont="0" applyFill="0" applyAlignment="0">
      <alignment horizontal="right"/>
    </xf>
    <xf numFmtId="0" fontId="6" fillId="0" borderId="0"/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0" fontId="6" fillId="0" borderId="0"/>
    <xf numFmtId="0" fontId="8" fillId="0" borderId="0"/>
    <xf numFmtId="199" fontId="8" fillId="0" borderId="0" applyFont="0" applyFill="0" applyAlignment="0">
      <alignment horizontal="right"/>
    </xf>
    <xf numFmtId="0" fontId="6" fillId="0" borderId="0"/>
    <xf numFmtId="199" fontId="8" fillId="0" borderId="0" applyFont="0" applyFill="0" applyAlignment="0">
      <alignment horizontal="right"/>
    </xf>
    <xf numFmtId="0" fontId="6" fillId="0" borderId="0"/>
    <xf numFmtId="199" fontId="8" fillId="0" borderId="0" applyFont="0" applyFill="0" applyAlignment="0">
      <alignment horizontal="right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199" fontId="8" fillId="0" borderId="0" applyFont="0" applyFill="0" applyAlignment="0">
      <alignment horizontal="right"/>
    </xf>
    <xf numFmtId="0" fontId="6" fillId="0" borderId="0"/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99" fontId="8" fillId="0" borderId="0" applyFont="0" applyFill="0" applyAlignment="0">
      <alignment horizontal="right"/>
    </xf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199" fontId="8" fillId="0" borderId="0" applyFont="0" applyFill="0" applyAlignment="0">
      <alignment horizontal="right"/>
    </xf>
    <xf numFmtId="199" fontId="8" fillId="0" borderId="0" applyFont="0" applyFill="0" applyAlignment="0">
      <alignment horizontal="right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9" fontId="8" fillId="0" borderId="0" applyFont="0" applyFill="0" applyAlignment="0">
      <alignment horizontal="right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9" fontId="8" fillId="0" borderId="0" applyFont="0" applyFill="0" applyAlignment="0">
      <alignment horizontal="right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9" fontId="8" fillId="0" borderId="0" applyFont="0" applyFill="0" applyAlignment="0">
      <alignment horizontal="right"/>
    </xf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218" fontId="180" fillId="0" borderId="0"/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0" fontId="6" fillId="0" borderId="0"/>
    <xf numFmtId="0" fontId="8" fillId="0" borderId="0"/>
    <xf numFmtId="0" fontId="6" fillId="0" borderId="0"/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0" fontId="6" fillId="0" borderId="0"/>
    <xf numFmtId="0" fontId="8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4" fontId="114" fillId="82" borderId="11" applyNumberFormat="0" applyProtection="0">
      <alignment horizontal="right" vertical="center"/>
    </xf>
    <xf numFmtId="4" fontId="114" fillId="82" borderId="11" applyNumberFormat="0" applyProtection="0">
      <alignment horizontal="right" vertical="center"/>
    </xf>
    <xf numFmtId="4" fontId="114" fillId="82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4" fontId="116" fillId="92" borderId="0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0" fontId="6" fillId="0" borderId="0"/>
    <xf numFmtId="0" fontId="6" fillId="0" borderId="0"/>
    <xf numFmtId="4" fontId="114" fillId="93" borderId="0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4" fontId="117" fillId="94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6" fillId="0" borderId="0"/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5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6" fillId="0" borderId="0"/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6" fillId="0" borderId="0"/>
    <xf numFmtId="0" fontId="8" fillId="96" borderId="11" applyNumberFormat="0" applyProtection="0">
      <alignment horizontal="left" vertical="center" indent="1"/>
    </xf>
    <xf numFmtId="0" fontId="8" fillId="96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6" fillId="0" borderId="0"/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6" fillId="0" borderId="0"/>
    <xf numFmtId="0" fontId="8" fillId="22" borderId="11" applyNumberFormat="0" applyProtection="0">
      <alignment horizontal="left" vertical="center" indent="1"/>
    </xf>
    <xf numFmtId="0" fontId="8" fillId="22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66" borderId="6" applyNumberFormat="0">
      <protection locked="0"/>
    </xf>
    <xf numFmtId="0" fontId="8" fillId="66" borderId="6" applyNumberFormat="0">
      <protection locked="0"/>
    </xf>
    <xf numFmtId="0" fontId="8" fillId="66" borderId="6" applyNumberFormat="0">
      <protection locked="0"/>
    </xf>
    <xf numFmtId="0" fontId="8" fillId="66" borderId="6" applyNumberFormat="0">
      <protection locked="0"/>
    </xf>
    <xf numFmtId="0" fontId="8" fillId="66" borderId="6" applyNumberFormat="0">
      <protection locked="0"/>
    </xf>
    <xf numFmtId="0" fontId="8" fillId="66" borderId="6" applyNumberFormat="0">
      <protection locked="0"/>
    </xf>
    <xf numFmtId="0" fontId="8" fillId="66" borderId="6" applyNumberFormat="0">
      <protection locked="0"/>
    </xf>
    <xf numFmtId="0" fontId="6" fillId="0" borderId="0"/>
    <xf numFmtId="4" fontId="114" fillId="97" borderId="11" applyNumberFormat="0" applyProtection="0">
      <alignment vertical="center"/>
    </xf>
    <xf numFmtId="4" fontId="114" fillId="97" borderId="11" applyNumberFormat="0" applyProtection="0">
      <alignment vertical="center"/>
    </xf>
    <xf numFmtId="4" fontId="114" fillId="97" borderId="11" applyNumberFormat="0" applyProtection="0">
      <alignment vertical="center"/>
    </xf>
    <xf numFmtId="0" fontId="6" fillId="0" borderId="0"/>
    <xf numFmtId="0" fontId="8" fillId="0" borderId="0"/>
    <xf numFmtId="0" fontId="6" fillId="0" borderId="0"/>
    <xf numFmtId="4" fontId="115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0" fontId="6" fillId="0" borderId="0"/>
    <xf numFmtId="0" fontId="8" fillId="0" borderId="0"/>
    <xf numFmtId="0" fontId="6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0" fontId="6" fillId="0" borderId="0"/>
    <xf numFmtId="0" fontId="8" fillId="0" borderId="0"/>
    <xf numFmtId="4" fontId="114" fillId="93" borderId="11" applyNumberFormat="0" applyProtection="0">
      <alignment horizontal="right" vertical="center"/>
    </xf>
    <xf numFmtId="0" fontId="6" fillId="0" borderId="0"/>
    <xf numFmtId="4" fontId="115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8" fillId="80" borderId="11" applyNumberFormat="0" applyProtection="0">
      <alignment horizontal="left" vertical="center" indent="1"/>
    </xf>
    <xf numFmtId="0" fontId="120" fillId="0" borderId="0" applyNumberFormat="0" applyProtection="0">
      <alignment horizontal="left" indent="5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4" fontId="121" fillId="93" borderId="11" applyNumberFormat="0" applyProtection="0">
      <alignment horizontal="right" vertical="center"/>
    </xf>
    <xf numFmtId="4" fontId="121" fillId="93" borderId="11" applyNumberFormat="0" applyProtection="0">
      <alignment horizontal="right" vertical="center"/>
    </xf>
    <xf numFmtId="4" fontId="121" fillId="93" borderId="11" applyNumberFormat="0" applyProtection="0">
      <alignment horizontal="right"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39" fontId="8" fillId="99" borderId="0"/>
    <xf numFmtId="0" fontId="6" fillId="0" borderId="0"/>
    <xf numFmtId="39" fontId="8" fillId="99" borderId="0"/>
    <xf numFmtId="0" fontId="6" fillId="0" borderId="0"/>
    <xf numFmtId="39" fontId="8" fillId="99" borderId="0"/>
    <xf numFmtId="39" fontId="8" fillId="99" borderId="0"/>
    <xf numFmtId="0" fontId="6" fillId="0" borderId="0"/>
    <xf numFmtId="0" fontId="8" fillId="0" borderId="0"/>
    <xf numFmtId="39" fontId="8" fillId="99" borderId="0"/>
    <xf numFmtId="0" fontId="6" fillId="0" borderId="0"/>
    <xf numFmtId="39" fontId="8" fillId="99" borderId="0"/>
    <xf numFmtId="0" fontId="6" fillId="0" borderId="0"/>
    <xf numFmtId="39" fontId="8" fillId="99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39" fontId="8" fillId="99" borderId="0"/>
    <xf numFmtId="0" fontId="6" fillId="0" borderId="0"/>
    <xf numFmtId="39" fontId="8" fillId="99" borderId="0"/>
    <xf numFmtId="39" fontId="8" fillId="99" borderId="0"/>
    <xf numFmtId="39" fontId="8" fillId="99" borderId="0"/>
    <xf numFmtId="39" fontId="8" fillId="99" borderId="0"/>
    <xf numFmtId="39" fontId="8" fillId="99" borderId="0"/>
    <xf numFmtId="39" fontId="8" fillId="99" borderId="0"/>
    <xf numFmtId="39" fontId="8" fillId="99" borderId="0"/>
    <xf numFmtId="39" fontId="8" fillId="99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39" fontId="8" fillId="99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39" fontId="8" fillId="99" borderId="0"/>
    <xf numFmtId="39" fontId="8" fillId="99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39" fontId="8" fillId="99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39" fontId="8" fillId="99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39" fontId="8" fillId="99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22" fillId="0" borderId="0" applyNumberFormat="0" applyFill="0" applyBorder="0" applyAlignment="0" applyProtection="0"/>
    <xf numFmtId="38" fontId="10" fillId="0" borderId="12"/>
    <xf numFmtId="38" fontId="10" fillId="0" borderId="12"/>
    <xf numFmtId="38" fontId="10" fillId="0" borderId="12"/>
    <xf numFmtId="0" fontId="8" fillId="0" borderId="0"/>
    <xf numFmtId="0" fontId="6" fillId="0" borderId="0"/>
    <xf numFmtId="38" fontId="10" fillId="0" borderId="12"/>
    <xf numFmtId="38" fontId="10" fillId="0" borderId="12"/>
    <xf numFmtId="38" fontId="10" fillId="0" borderId="12"/>
    <xf numFmtId="0" fontId="8" fillId="0" borderId="0"/>
    <xf numFmtId="0" fontId="6" fillId="0" borderId="0"/>
    <xf numFmtId="38" fontId="10" fillId="0" borderId="12"/>
    <xf numFmtId="38" fontId="10" fillId="0" borderId="12"/>
    <xf numFmtId="38" fontId="10" fillId="0" borderId="12"/>
    <xf numFmtId="0" fontId="8" fillId="0" borderId="0"/>
    <xf numFmtId="0" fontId="6" fillId="0" borderId="0"/>
    <xf numFmtId="38" fontId="10" fillId="0" borderId="12"/>
    <xf numFmtId="0" fontId="6" fillId="0" borderId="0"/>
    <xf numFmtId="0" fontId="8" fillId="0" borderId="0"/>
    <xf numFmtId="38" fontId="10" fillId="0" borderId="12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38" fontId="27" fillId="0" borderId="13"/>
    <xf numFmtId="38" fontId="27" fillId="0" borderId="13"/>
    <xf numFmtId="38" fontId="27" fillId="0" borderId="13"/>
    <xf numFmtId="38" fontId="27" fillId="0" borderId="13"/>
    <xf numFmtId="0" fontId="6" fillId="0" borderId="0"/>
    <xf numFmtId="0" fontId="8" fillId="0" borderId="0"/>
    <xf numFmtId="38" fontId="27" fillId="0" borderId="13"/>
    <xf numFmtId="38" fontId="27" fillId="0" borderId="13"/>
    <xf numFmtId="38" fontId="27" fillId="0" borderId="13"/>
    <xf numFmtId="0" fontId="6" fillId="0" borderId="0"/>
    <xf numFmtId="0" fontId="6" fillId="0" borderId="0"/>
    <xf numFmtId="39" fontId="58" fillId="100" borderId="0"/>
    <xf numFmtId="0" fontId="6" fillId="0" borderId="0"/>
    <xf numFmtId="39" fontId="8" fillId="100" borderId="0"/>
    <xf numFmtId="0" fontId="6" fillId="0" borderId="0"/>
    <xf numFmtId="0" fontId="8" fillId="0" borderId="0"/>
    <xf numFmtId="39" fontId="58" fillId="10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73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165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200" fontId="8" fillId="0" borderId="0">
      <alignment horizontal="left" wrapText="1"/>
    </xf>
    <xf numFmtId="0" fontId="6" fillId="0" borderId="0"/>
    <xf numFmtId="165" fontId="8" fillId="0" borderId="0">
      <alignment horizontal="left" wrapText="1"/>
    </xf>
    <xf numFmtId="173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200" fontId="8" fillId="0" borderId="0">
      <alignment horizontal="left" wrapText="1"/>
    </xf>
    <xf numFmtId="0" fontId="6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0" fontId="8" fillId="0" borderId="0">
      <alignment horizontal="left" wrapText="1"/>
    </xf>
    <xf numFmtId="166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8" fillId="0" borderId="0"/>
    <xf numFmtId="173" fontId="8" fillId="0" borderId="0">
      <alignment horizontal="left" wrapText="1"/>
    </xf>
    <xf numFmtId="166" fontId="8" fillId="0" borderId="0">
      <alignment horizontal="left" wrapText="1"/>
    </xf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165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166" fontId="8" fillId="0" borderId="0">
      <alignment horizontal="left" wrapText="1"/>
    </xf>
    <xf numFmtId="165" fontId="8" fillId="0" borderId="0">
      <alignment horizontal="left" wrapText="1"/>
    </xf>
    <xf numFmtId="173" fontId="8" fillId="0" borderId="0">
      <alignment horizontal="left" wrapText="1"/>
    </xf>
    <xf numFmtId="165" fontId="8" fillId="0" borderId="0">
      <alignment horizontal="left" wrapText="1"/>
    </xf>
    <xf numFmtId="0" fontId="6" fillId="0" borderId="0"/>
    <xf numFmtId="165" fontId="8" fillId="0" borderId="0">
      <alignment horizontal="left" wrapText="1"/>
    </xf>
    <xf numFmtId="0" fontId="6" fillId="0" borderId="0"/>
    <xf numFmtId="0" fontId="8" fillId="0" borderId="0"/>
    <xf numFmtId="173" fontId="8" fillId="0" borderId="0">
      <alignment horizontal="left" wrapText="1"/>
    </xf>
    <xf numFmtId="0" fontId="6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94" fontId="8" fillId="0" borderId="0">
      <alignment horizontal="left" wrapText="1"/>
    </xf>
    <xf numFmtId="198" fontId="8" fillId="0" borderId="0">
      <alignment horizontal="left" wrapText="1"/>
    </xf>
    <xf numFmtId="0" fontId="6" fillId="0" borderId="0"/>
    <xf numFmtId="0" fontId="8" fillId="0" borderId="0"/>
    <xf numFmtId="166" fontId="8" fillId="0" borderId="0">
      <alignment horizontal="left" wrapText="1"/>
    </xf>
    <xf numFmtId="194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7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167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98" fontId="8" fillId="0" borderId="0">
      <alignment horizontal="left" wrapText="1"/>
    </xf>
    <xf numFmtId="0" fontId="6" fillId="0" borderId="0"/>
    <xf numFmtId="0" fontId="8" fillId="0" borderId="0"/>
    <xf numFmtId="198" fontId="8" fillId="0" borderId="0">
      <alignment horizontal="left" wrapText="1"/>
    </xf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166" fontId="8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6" fillId="0" borderId="0"/>
    <xf numFmtId="196" fontId="8" fillId="0" borderId="0">
      <alignment horizontal="left" wrapText="1"/>
    </xf>
    <xf numFmtId="0" fontId="6" fillId="0" borderId="0"/>
    <xf numFmtId="0" fontId="8" fillId="0" borderId="0"/>
    <xf numFmtId="196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73" fontId="8" fillId="0" borderId="0">
      <alignment horizontal="left" wrapText="1"/>
    </xf>
    <xf numFmtId="196" fontId="8" fillId="0" borderId="0">
      <alignment horizontal="left" wrapText="1"/>
    </xf>
    <xf numFmtId="0" fontId="8" fillId="0" borderId="0"/>
    <xf numFmtId="0" fontId="8" fillId="0" borderId="0"/>
    <xf numFmtId="196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194" fontId="8" fillId="0" borderId="0">
      <alignment horizontal="left" wrapText="1"/>
    </xf>
    <xf numFmtId="200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194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194" fontId="8" fillId="0" borderId="0">
      <alignment horizontal="left" wrapText="1"/>
    </xf>
    <xf numFmtId="0" fontId="8" fillId="0" borderId="0"/>
    <xf numFmtId="194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194" fontId="8" fillId="0" borderId="0">
      <alignment horizontal="left" wrapText="1"/>
    </xf>
    <xf numFmtId="0" fontId="8" fillId="0" borderId="0"/>
    <xf numFmtId="194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167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94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200" fontId="8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166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5" fontId="8" fillId="0" borderId="0">
      <alignment horizontal="left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73" fontId="8" fillId="0" borderId="0">
      <alignment horizontal="left" wrapText="1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6" fontId="8" fillId="0" borderId="0">
      <alignment horizontal="left" wrapText="1"/>
    </xf>
    <xf numFmtId="0" fontId="181" fillId="106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3" fillId="107" borderId="69" applyNumberFormat="0" applyProtection="0">
      <alignment horizontal="center" wrapText="1"/>
    </xf>
    <xf numFmtId="0" fontId="182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3" fillId="107" borderId="70" applyNumberFormat="0" applyAlignment="0" applyProtection="0">
      <alignment wrapText="1"/>
    </xf>
    <xf numFmtId="0" fontId="183" fillId="106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108" borderId="0" applyNumberFormat="0" applyBorder="0">
      <alignment horizontal="center"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108" borderId="0" applyNumberFormat="0" applyBorder="0">
      <alignment horizontal="center" wrapText="1"/>
    </xf>
    <xf numFmtId="0" fontId="29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109" borderId="71" applyNumberFormat="0">
      <alignment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109" borderId="71" applyNumberFormat="0">
      <alignment wrapText="1"/>
    </xf>
    <xf numFmtId="0" fontId="13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109" borderId="0" applyNumberFormat="0" applyBorder="0">
      <alignment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109" borderId="0" applyNumberFormat="0" applyBorder="0">
      <alignment wrapText="1"/>
    </xf>
    <xf numFmtId="0" fontId="184" fillId="110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Protection="0">
      <alignment horizontal="right" wrapText="1"/>
    </xf>
    <xf numFmtId="0" fontId="184" fillId="110" borderId="0" applyNumberFormat="0" applyBorder="0" applyProtection="0">
      <alignment horizontal="center"/>
    </xf>
    <xf numFmtId="0" fontId="8" fillId="0" borderId="0"/>
    <xf numFmtId="0" fontId="6" fillId="0" borderId="0"/>
    <xf numFmtId="0" fontId="6" fillId="0" borderId="0"/>
    <xf numFmtId="0" fontId="8" fillId="0" borderId="0"/>
    <xf numFmtId="219" fontId="8" fillId="0" borderId="0" applyFill="0" applyBorder="0" applyAlignment="0" applyProtection="0">
      <alignment wrapText="1"/>
    </xf>
    <xf numFmtId="0" fontId="8" fillId="0" borderId="0"/>
    <xf numFmtId="0" fontId="6" fillId="0" borderId="0"/>
    <xf numFmtId="0" fontId="8" fillId="0" borderId="0"/>
    <xf numFmtId="0" fontId="6" fillId="0" borderId="0"/>
    <xf numFmtId="219" fontId="8" fillId="0" borderId="0" applyFill="0" applyBorder="0" applyAlignment="0" applyProtection="0">
      <alignment wrapText="1"/>
    </xf>
    <xf numFmtId="0" fontId="185" fillId="110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220" fontId="8" fillId="0" borderId="0" applyFill="0" applyBorder="0" applyAlignment="0" applyProtection="0">
      <alignment wrapText="1"/>
    </xf>
    <xf numFmtId="0" fontId="8" fillId="0" borderId="0"/>
    <xf numFmtId="0" fontId="6" fillId="0" borderId="0"/>
    <xf numFmtId="0" fontId="8" fillId="0" borderId="0"/>
    <xf numFmtId="0" fontId="6" fillId="0" borderId="0"/>
    <xf numFmtId="220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20" fontId="8" fillId="0" borderId="0" applyFill="0" applyBorder="0" applyAlignment="0" applyProtection="0">
      <alignment wrapText="1"/>
    </xf>
    <xf numFmtId="0" fontId="8" fillId="0" borderId="0" applyNumberFormat="0" applyFont="0" applyFill="0" applyBorder="0" applyProtection="0">
      <alignment horizontal="right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20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Protection="0">
      <alignment horizontal="right" wrapText="1"/>
    </xf>
    <xf numFmtId="0" fontId="8" fillId="0" borderId="0" applyNumberFormat="0" applyFont="0" applyFill="0" applyBorder="0" applyProtection="0">
      <alignment horizontal="left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Protection="0">
      <alignment horizontal="right" wrapText="1"/>
    </xf>
    <xf numFmtId="0" fontId="10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>
      <alignment horizontal="right" wrapText="1"/>
    </xf>
    <xf numFmtId="0" fontId="27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17" fontId="8" fillId="0" borderId="0" applyFill="0" applyBorder="0">
      <alignment horizontal="right" wrapText="1"/>
    </xf>
    <xf numFmtId="0" fontId="8" fillId="0" borderId="0"/>
    <xf numFmtId="0" fontId="6" fillId="0" borderId="0"/>
    <xf numFmtId="0" fontId="8" fillId="0" borderId="0"/>
    <xf numFmtId="0" fontId="6" fillId="0" borderId="0"/>
    <xf numFmtId="17" fontId="8" fillId="0" borderId="0" applyFill="0" applyBorder="0">
      <alignment horizontal="right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8" fontId="8" fillId="0" borderId="0" applyFill="0" applyBorder="0" applyAlignment="0" applyProtection="0">
      <alignment wrapText="1"/>
    </xf>
    <xf numFmtId="0" fontId="8" fillId="111" borderId="0" applyNumberFormat="0" applyFont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8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21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3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3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205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3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34" applyNumberFormat="0" applyFont="0" applyFill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218" fontId="186" fillId="0" borderId="0"/>
    <xf numFmtId="172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125" fillId="0" borderId="0" applyBorder="0">
      <alignment horizontal="right"/>
    </xf>
    <xf numFmtId="41" fontId="23" fillId="23" borderId="0">
      <alignment horizontal="left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8" fontId="187" fillId="112" borderId="0" applyFont="0" applyBorder="0" applyAlignment="0">
      <alignment vertical="top" wrapText="1"/>
    </xf>
    <xf numFmtId="218" fontId="188" fillId="112" borderId="72" applyBorder="0">
      <alignment horizontal="right" vertical="top" wrapText="1"/>
    </xf>
    <xf numFmtId="0" fontId="126" fillId="0" borderId="0"/>
    <xf numFmtId="0" fontId="126" fillId="0" borderId="0"/>
    <xf numFmtId="0" fontId="8" fillId="0" borderId="0" applyNumberFormat="0" applyBorder="0" applyAlignment="0"/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22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122" fillId="0" borderId="0" applyNumberFormat="0" applyFill="0" applyBorder="0" applyAlignment="0" applyProtection="0"/>
    <xf numFmtId="0" fontId="6" fillId="0" borderId="0"/>
    <xf numFmtId="0" fontId="8" fillId="0" borderId="0"/>
    <xf numFmtId="0" fontId="189" fillId="0" borderId="0" applyNumberFormat="0" applyFill="0" applyBorder="0" applyAlignment="0" applyProtection="0"/>
    <xf numFmtId="0" fontId="6" fillId="0" borderId="0"/>
    <xf numFmtId="0" fontId="8" fillId="0" borderId="0"/>
    <xf numFmtId="0" fontId="122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4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190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128" fillId="0" borderId="0" applyNumberFormat="0" applyFill="0" applyBorder="0" applyAlignment="0" applyProtection="0"/>
    <xf numFmtId="0" fontId="6" fillId="0" borderId="0"/>
    <xf numFmtId="0" fontId="8" fillId="0" borderId="0"/>
    <xf numFmtId="0" fontId="44" fillId="0" borderId="0" applyNumberFormat="0" applyFill="0" applyBorder="0" applyAlignment="0" applyProtection="0"/>
    <xf numFmtId="0" fontId="8" fillId="0" borderId="0"/>
    <xf numFmtId="0" fontId="8" fillId="0" borderId="0"/>
    <xf numFmtId="0" fontId="44" fillId="0" borderId="0" applyNumberFormat="0" applyFill="0" applyBorder="0" applyAlignment="0" applyProtection="0"/>
    <xf numFmtId="0" fontId="6" fillId="0" borderId="0"/>
    <xf numFmtId="0" fontId="6" fillId="0" borderId="0"/>
    <xf numFmtId="0" fontId="128" fillId="0" borderId="0" applyNumberFormat="0" applyFill="0" applyBorder="0" applyAlignment="0" applyProtection="0"/>
    <xf numFmtId="0" fontId="74" fillId="0" borderId="0"/>
    <xf numFmtId="0" fontId="111" fillId="78" borderId="0"/>
    <xf numFmtId="0" fontId="129" fillId="23" borderId="0">
      <alignment horizontal="left"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201" fontId="129" fillId="23" borderId="0">
      <alignment horizontal="left" vertical="center"/>
    </xf>
    <xf numFmtId="0" fontId="6" fillId="0" borderId="0"/>
    <xf numFmtId="0" fontId="6" fillId="0" borderId="0"/>
    <xf numFmtId="0" fontId="8" fillId="0" borderId="0"/>
    <xf numFmtId="201" fontId="129" fillId="23" borderId="0">
      <alignment horizontal="left" vertical="center"/>
    </xf>
    <xf numFmtId="0" fontId="6" fillId="0" borderId="0"/>
    <xf numFmtId="0" fontId="13" fillId="23" borderId="0">
      <alignment horizontal="left" wrapText="1"/>
    </xf>
    <xf numFmtId="0" fontId="6" fillId="0" borderId="0"/>
    <xf numFmtId="0" fontId="6" fillId="0" borderId="0"/>
    <xf numFmtId="0" fontId="8" fillId="0" borderId="0"/>
    <xf numFmtId="0" fontId="13" fillId="23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23" borderId="0">
      <alignment horizontal="left" wrapText="1"/>
    </xf>
    <xf numFmtId="0" fontId="6" fillId="0" borderId="0"/>
    <xf numFmtId="0" fontId="8" fillId="0" borderId="0"/>
    <xf numFmtId="0" fontId="6" fillId="0" borderId="0"/>
    <xf numFmtId="0" fontId="131" fillId="0" borderId="0">
      <alignment horizontal="left"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131" fillId="0" borderId="0">
      <alignment horizontal="left" vertical="center"/>
    </xf>
    <xf numFmtId="0" fontId="6" fillId="0" borderId="0"/>
    <xf numFmtId="205" fontId="17" fillId="0" borderId="0"/>
    <xf numFmtId="0" fontId="6" fillId="0" borderId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8" fillId="0" borderId="0"/>
    <xf numFmtId="0" fontId="6" fillId="0" borderId="0"/>
    <xf numFmtId="0" fontId="6" fillId="0" borderId="0"/>
    <xf numFmtId="0" fontId="45" fillId="0" borderId="14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6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132" fillId="0" borderId="59" applyNumberFormat="0" applyFill="0" applyAlignment="0" applyProtection="0"/>
    <xf numFmtId="0" fontId="77" fillId="0" borderId="58" applyNumberFormat="0" applyFont="0" applyFill="0" applyAlignment="0" applyProtection="0"/>
    <xf numFmtId="0" fontId="8" fillId="0" borderId="0"/>
    <xf numFmtId="0" fontId="6" fillId="0" borderId="0"/>
    <xf numFmtId="0" fontId="4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132" fillId="0" borderId="57" applyNumberFormat="0" applyFill="0" applyAlignment="0" applyProtection="0"/>
    <xf numFmtId="0" fontId="6" fillId="0" borderId="0"/>
    <xf numFmtId="0" fontId="132" fillId="0" borderId="57" applyNumberForma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7" applyNumberFormat="0" applyFill="0" applyAlignment="0" applyProtection="0"/>
    <xf numFmtId="0" fontId="8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8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8" fillId="0" borderId="0"/>
    <xf numFmtId="0" fontId="6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132" fillId="0" borderId="57" applyNumberFormat="0" applyFill="0" applyAlignment="0" applyProtection="0"/>
    <xf numFmtId="0" fontId="75" fillId="0" borderId="60"/>
    <xf numFmtId="0" fontId="76" fillId="0" borderId="60"/>
    <xf numFmtId="0" fontId="76" fillId="0" borderId="60"/>
    <xf numFmtId="0" fontId="6" fillId="0" borderId="0"/>
    <xf numFmtId="0" fontId="6" fillId="0" borderId="0"/>
    <xf numFmtId="0" fontId="6" fillId="0" borderId="0"/>
    <xf numFmtId="0" fontId="8" fillId="0" borderId="0"/>
    <xf numFmtId="0" fontId="76" fillId="0" borderId="60"/>
    <xf numFmtId="0" fontId="6" fillId="0" borderId="0"/>
    <xf numFmtId="0" fontId="76" fillId="0" borderId="60"/>
    <xf numFmtId="205" fontId="27" fillId="0" borderId="73"/>
    <xf numFmtId="212" fontId="145" fillId="0" borderId="73" applyAlignment="0"/>
    <xf numFmtId="213" fontId="145" fillId="0" borderId="73" applyAlignment="0"/>
    <xf numFmtId="218" fontId="145" fillId="0" borderId="73" applyAlignment="0">
      <alignment horizontal="right"/>
    </xf>
    <xf numFmtId="222" fontId="179" fillId="22" borderId="17" applyBorder="0">
      <alignment horizontal="right" vertical="center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46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3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6" fillId="0" borderId="0" applyNumberFormat="0" applyFill="0" applyBorder="0" applyAlignment="0" applyProtection="0"/>
    <xf numFmtId="0" fontId="8" fillId="0" borderId="0"/>
    <xf numFmtId="0" fontId="6" fillId="0" borderId="0"/>
    <xf numFmtId="0" fontId="46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191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46" fillId="0" borderId="0" applyNumberFormat="0" applyFill="0" applyBorder="0" applyAlignment="0" applyProtection="0"/>
    <xf numFmtId="0" fontId="6" fillId="0" borderId="0"/>
    <xf numFmtId="0" fontId="192" fillId="0" borderId="0" applyNumberFormat="0" applyFill="0" applyBorder="0" applyAlignment="0" applyProtection="0"/>
    <xf numFmtId="0" fontId="6" fillId="0" borderId="0"/>
    <xf numFmtId="1" fontId="8" fillId="0" borderId="0">
      <alignment horizontal="center"/>
    </xf>
    <xf numFmtId="1" fontId="8" fillId="0" borderId="0">
      <alignment horizontal="center"/>
    </xf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5" fillId="0" borderId="0"/>
    <xf numFmtId="9" fontId="135" fillId="0" borderId="0" applyFont="0" applyFill="0" applyBorder="0" applyAlignment="0" applyProtection="0"/>
    <xf numFmtId="166" fontId="8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</cellStyleXfs>
  <cellXfs count="571">
    <xf numFmtId="0" fontId="0" fillId="0" borderId="0" xfId="0"/>
    <xf numFmtId="164" fontId="8" fillId="0" borderId="0" xfId="29" applyNumberFormat="1"/>
    <xf numFmtId="164" fontId="8" fillId="0" borderId="0" xfId="29" applyNumberFormat="1" applyFill="1" applyBorder="1"/>
    <xf numFmtId="0" fontId="0" fillId="0" borderId="0" xfId="0" applyFill="1" applyBorder="1"/>
    <xf numFmtId="164" fontId="8" fillId="0" borderId="0" xfId="29" applyNumberFormat="1" applyBorder="1"/>
    <xf numFmtId="0" fontId="12" fillId="0" borderId="0" xfId="0" applyFont="1"/>
    <xf numFmtId="0" fontId="13" fillId="0" borderId="0" xfId="0" applyFont="1" applyAlignment="1" applyProtection="1">
      <alignment horizontal="centerContinuous"/>
      <protection locked="0"/>
    </xf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0" fillId="0" borderId="0" xfId="0" applyBorder="1"/>
    <xf numFmtId="0" fontId="13" fillId="0" borderId="20" xfId="0" applyFont="1" applyBorder="1" applyAlignment="1" applyProtection="1">
      <alignment horizontal="center"/>
      <protection locked="0"/>
    </xf>
    <xf numFmtId="0" fontId="13" fillId="0" borderId="20" xfId="0" applyFont="1" applyBorder="1"/>
    <xf numFmtId="0" fontId="12" fillId="0" borderId="20" xfId="0" applyFont="1" applyBorder="1"/>
    <xf numFmtId="0" fontId="14" fillId="0" borderId="0" xfId="0" applyFont="1"/>
    <xf numFmtId="0" fontId="15" fillId="0" borderId="0" xfId="0" applyFont="1" applyBorder="1"/>
    <xf numFmtId="0" fontId="14" fillId="0" borderId="0" xfId="0" applyFon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17" fillId="0" borderId="0" xfId="0" quotePrefix="1" applyFont="1" applyAlignment="1">
      <alignment horizontal="center"/>
    </xf>
    <xf numFmtId="0" fontId="17" fillId="0" borderId="0" xfId="0" applyFont="1" applyBorder="1" applyAlignment="1">
      <alignment horizontal="center"/>
    </xf>
    <xf numFmtId="37" fontId="17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7" fontId="18" fillId="0" borderId="0" xfId="0" applyNumberFormat="1" applyFont="1" applyBorder="1" applyAlignment="1">
      <alignment horizontal="center"/>
    </xf>
    <xf numFmtId="17" fontId="12" fillId="0" borderId="0" xfId="0" applyNumberFormat="1" applyFont="1"/>
    <xf numFmtId="3" fontId="14" fillId="0" borderId="0" xfId="29" applyNumberFormat="1" applyFont="1" applyFill="1"/>
    <xf numFmtId="0" fontId="14" fillId="0" borderId="0" xfId="0" applyFont="1" applyFill="1"/>
    <xf numFmtId="0" fontId="12" fillId="0" borderId="0" xfId="0" applyFont="1" applyFill="1"/>
    <xf numFmtId="37" fontId="12" fillId="0" borderId="0" xfId="29" applyNumberFormat="1" applyFont="1" applyFill="1"/>
    <xf numFmtId="0" fontId="12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42" fontId="0" fillId="0" borderId="0" xfId="0" applyNumberFormat="1"/>
    <xf numFmtId="0" fontId="12" fillId="0" borderId="0" xfId="0" applyFont="1" applyAlignment="1" applyProtection="1">
      <alignment horizontal="center"/>
      <protection locked="0"/>
    </xf>
    <xf numFmtId="17" fontId="13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3" fillId="0" borderId="0" xfId="0" applyFont="1"/>
    <xf numFmtId="0" fontId="0" fillId="0" borderId="0" xfId="0" applyAlignment="1">
      <alignment horizontal="left" indent="1"/>
    </xf>
    <xf numFmtId="164" fontId="21" fillId="0" borderId="0" xfId="0" applyNumberFormat="1" applyFont="1"/>
    <xf numFmtId="0" fontId="16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left"/>
    </xf>
    <xf numFmtId="165" fontId="12" fillId="0" borderId="0" xfId="0" applyNumberFormat="1" applyFont="1" applyFill="1" applyBorder="1"/>
    <xf numFmtId="0" fontId="12" fillId="0" borderId="0" xfId="0" applyFont="1" applyFill="1" applyBorder="1"/>
    <xf numFmtId="9" fontId="12" fillId="0" borderId="0" xfId="0" applyNumberFormat="1" applyFont="1" applyFill="1" applyBorder="1" applyAlignment="1">
      <alignment horizontal="right"/>
    </xf>
    <xf numFmtId="37" fontId="0" fillId="0" borderId="0" xfId="0" applyNumberFormat="1"/>
    <xf numFmtId="37" fontId="12" fillId="0" borderId="0" xfId="0" applyNumberFormat="1" applyFont="1" applyFill="1"/>
    <xf numFmtId="167" fontId="8" fillId="0" borderId="0" xfId="52" applyNumberFormat="1"/>
    <xf numFmtId="0" fontId="1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3" fontId="24" fillId="0" borderId="0" xfId="0" applyNumberFormat="1" applyFont="1"/>
    <xf numFmtId="0" fontId="8" fillId="0" borderId="0" xfId="0" applyFont="1" applyAlignment="1">
      <alignment horizontal="left" indent="1"/>
    </xf>
    <xf numFmtId="0" fontId="8" fillId="0" borderId="0" xfId="0" applyFont="1"/>
    <xf numFmtId="164" fontId="8" fillId="0" borderId="0" xfId="29" applyNumberFormat="1" applyFont="1"/>
    <xf numFmtId="0" fontId="12" fillId="0" borderId="0" xfId="0" applyFont="1" applyBorder="1" applyAlignment="1">
      <alignment horizontal="left"/>
    </xf>
    <xf numFmtId="164" fontId="12" fillId="0" borderId="0" xfId="29" applyNumberFormat="1" applyFont="1" applyBorder="1"/>
    <xf numFmtId="0" fontId="12" fillId="0" borderId="0" xfId="0" applyFont="1" applyBorder="1"/>
    <xf numFmtId="0" fontId="12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8" fillId="0" borderId="0" xfId="52" applyFont="1"/>
    <xf numFmtId="0" fontId="8" fillId="0" borderId="0" xfId="0" applyFont="1" applyFill="1" applyAlignment="1">
      <alignment horizontal="left" indent="1"/>
    </xf>
    <xf numFmtId="9" fontId="0" fillId="0" borderId="0" xfId="52" applyFont="1"/>
    <xf numFmtId="9" fontId="13" fillId="0" borderId="0" xfId="52" applyFont="1" applyAlignment="1">
      <alignment horizontal="center"/>
    </xf>
    <xf numFmtId="0" fontId="26" fillId="0" borderId="0" xfId="0" applyFont="1"/>
    <xf numFmtId="164" fontId="8" fillId="0" borderId="22" xfId="29" applyNumberFormat="1" applyFont="1" applyBorder="1"/>
    <xf numFmtId="164" fontId="0" fillId="0" borderId="22" xfId="29" applyNumberFormat="1" applyFont="1" applyBorder="1"/>
    <xf numFmtId="164" fontId="12" fillId="0" borderId="23" xfId="29" applyNumberFormat="1" applyFont="1" applyBorder="1"/>
    <xf numFmtId="164" fontId="8" fillId="0" borderId="22" xfId="29" applyNumberFormat="1" applyBorder="1"/>
    <xf numFmtId="164" fontId="8" fillId="0" borderId="0" xfId="29" applyNumberFormat="1" applyFont="1" applyBorder="1"/>
    <xf numFmtId="9" fontId="25" fillId="0" borderId="0" xfId="52" applyFont="1"/>
    <xf numFmtId="164" fontId="25" fillId="0" borderId="0" xfId="29" applyNumberFormat="1" applyFont="1"/>
    <xf numFmtId="164" fontId="25" fillId="0" borderId="0" xfId="29" applyNumberFormat="1" applyFont="1" applyFill="1"/>
    <xf numFmtId="0" fontId="25" fillId="0" borderId="0" xfId="0" applyFont="1"/>
    <xf numFmtId="9" fontId="8" fillId="0" borderId="22" xfId="52" applyFont="1" applyBorder="1"/>
    <xf numFmtId="0" fontId="13" fillId="0" borderId="0" xfId="0" applyFont="1" applyFill="1"/>
    <xf numFmtId="0" fontId="13" fillId="0" borderId="6" xfId="49" applyFont="1" applyBorder="1" applyAlignment="1">
      <alignment horizontal="center" vertical="center" wrapText="1"/>
    </xf>
    <xf numFmtId="164" fontId="13" fillId="0" borderId="0" xfId="29" applyNumberFormat="1" applyFont="1" applyFill="1" applyBorder="1"/>
    <xf numFmtId="0" fontId="13" fillId="0" borderId="6" xfId="49" applyFont="1" applyBorder="1" applyAlignment="1">
      <alignment vertical="center" wrapText="1"/>
    </xf>
    <xf numFmtId="164" fontId="8" fillId="0" borderId="13" xfId="29" applyNumberFormat="1" applyFont="1" applyBorder="1"/>
    <xf numFmtId="10" fontId="25" fillId="0" borderId="0" xfId="52" applyNumberFormat="1" applyFont="1" applyBorder="1"/>
    <xf numFmtId="9" fontId="8" fillId="0" borderId="13" xfId="52" applyFont="1" applyBorder="1"/>
    <xf numFmtId="9" fontId="25" fillId="0" borderId="0" xfId="52" applyFont="1" applyBorder="1"/>
    <xf numFmtId="169" fontId="0" fillId="0" borderId="0" xfId="30" applyNumberFormat="1" applyFont="1" applyFill="1" applyBorder="1"/>
    <xf numFmtId="0" fontId="18" fillId="0" borderId="0" xfId="0" quotePrefix="1" applyFont="1" applyBorder="1" applyAlignment="1">
      <alignment horizontal="center"/>
    </xf>
    <xf numFmtId="17" fontId="0" fillId="0" borderId="0" xfId="0" applyNumberFormat="1" applyBorder="1"/>
    <xf numFmtId="3" fontId="48" fillId="0" borderId="0" xfId="48" applyNumberFormat="1" applyFont="1" applyBorder="1"/>
    <xf numFmtId="167" fontId="48" fillId="0" borderId="0" xfId="52" applyNumberFormat="1" applyFont="1" applyBorder="1"/>
    <xf numFmtId="0" fontId="29" fillId="0" borderId="0" xfId="0" applyFont="1"/>
    <xf numFmtId="0" fontId="0" fillId="0" borderId="26" xfId="0" applyBorder="1" applyAlignment="1">
      <alignment horizontal="left" indent="2"/>
    </xf>
    <xf numFmtId="0" fontId="8" fillId="0" borderId="26" xfId="0" applyFont="1" applyBorder="1" applyAlignment="1">
      <alignment horizontal="left" indent="2"/>
    </xf>
    <xf numFmtId="0" fontId="8" fillId="0" borderId="26" xfId="0" applyFont="1" applyFill="1" applyBorder="1" applyAlignment="1">
      <alignment horizontal="left" indent="2"/>
    </xf>
    <xf numFmtId="0" fontId="8" fillId="0" borderId="27" xfId="0" applyFont="1" applyBorder="1" applyAlignment="1">
      <alignment horizontal="left" indent="2"/>
    </xf>
    <xf numFmtId="0" fontId="19" fillId="0" borderId="0" xfId="49" applyFont="1" applyBorder="1" applyAlignment="1">
      <alignment horizontal="center" vertical="center" wrapText="1"/>
    </xf>
    <xf numFmtId="17" fontId="19" fillId="0" borderId="0" xfId="0" applyNumberFormat="1" applyFont="1" applyAlignment="1">
      <alignment horizontal="center"/>
    </xf>
    <xf numFmtId="3" fontId="0" fillId="0" borderId="0" xfId="52" applyNumberFormat="1" applyFont="1"/>
    <xf numFmtId="172" fontId="0" fillId="0" borderId="0" xfId="0" applyNumberFormat="1"/>
    <xf numFmtId="172" fontId="0" fillId="0" borderId="0" xfId="52" applyNumberFormat="1" applyFont="1"/>
    <xf numFmtId="172" fontId="0" fillId="0" borderId="20" xfId="0" applyNumberFormat="1" applyBorder="1"/>
    <xf numFmtId="172" fontId="0" fillId="0" borderId="20" xfId="52" applyNumberFormat="1" applyFont="1" applyBorder="1"/>
    <xf numFmtId="37" fontId="13" fillId="0" borderId="13" xfId="0" applyNumberFormat="1" applyFont="1" applyFill="1" applyBorder="1"/>
    <xf numFmtId="167" fontId="0" fillId="0" borderId="0" xfId="52" applyNumberFormat="1" applyFont="1"/>
    <xf numFmtId="0" fontId="49" fillId="0" borderId="0" xfId="48" applyFont="1"/>
    <xf numFmtId="0" fontId="49" fillId="0" borderId="0" xfId="48" applyFont="1" applyBorder="1"/>
    <xf numFmtId="0" fontId="49" fillId="0" borderId="0" xfId="48" applyFont="1" applyBorder="1" applyAlignment="1">
      <alignment horizontal="right"/>
    </xf>
    <xf numFmtId="0" fontId="49" fillId="0" borderId="15" xfId="48" applyFont="1" applyBorder="1"/>
    <xf numFmtId="0" fontId="49" fillId="0" borderId="13" xfId="48" applyFont="1" applyBorder="1"/>
    <xf numFmtId="0" fontId="49" fillId="0" borderId="16" xfId="48" applyFont="1" applyBorder="1"/>
    <xf numFmtId="0" fontId="49" fillId="0" borderId="17" xfId="48" applyFont="1" applyBorder="1"/>
    <xf numFmtId="0" fontId="50" fillId="0" borderId="0" xfId="48" applyFont="1" applyBorder="1"/>
    <xf numFmtId="0" fontId="50" fillId="0" borderId="0" xfId="48" applyFont="1" applyBorder="1" applyAlignment="1">
      <alignment horizontal="right" wrapText="1"/>
    </xf>
    <xf numFmtId="3" fontId="49" fillId="0" borderId="0" xfId="48" applyNumberFormat="1" applyFont="1" applyBorder="1"/>
    <xf numFmtId="1" fontId="12" fillId="0" borderId="0" xfId="49" applyNumberFormat="1" applyFont="1" applyFill="1" applyBorder="1"/>
    <xf numFmtId="167" fontId="12" fillId="0" borderId="18" xfId="52" applyNumberFormat="1" applyFont="1" applyFill="1" applyBorder="1"/>
    <xf numFmtId="1" fontId="49" fillId="0" borderId="0" xfId="48" applyNumberFormat="1" applyFont="1"/>
    <xf numFmtId="1" fontId="12" fillId="0" borderId="0" xfId="49" applyNumberFormat="1" applyFont="1" applyFill="1" applyBorder="1" applyAlignment="1">
      <alignment horizontal="right"/>
    </xf>
    <xf numFmtId="3" fontId="52" fillId="0" borderId="0" xfId="48" applyNumberFormat="1" applyFont="1" applyBorder="1"/>
    <xf numFmtId="3" fontId="52" fillId="0" borderId="18" xfId="48" applyNumberFormat="1" applyFont="1" applyBorder="1"/>
    <xf numFmtId="167" fontId="49" fillId="0" borderId="20" xfId="52" applyNumberFormat="1" applyFont="1" applyBorder="1"/>
    <xf numFmtId="0" fontId="49" fillId="0" borderId="20" xfId="48" applyFont="1" applyBorder="1"/>
    <xf numFmtId="0" fontId="49" fillId="0" borderId="21" xfId="48" applyFont="1" applyBorder="1"/>
    <xf numFmtId="0" fontId="51" fillId="0" borderId="0" xfId="48" applyFont="1" applyBorder="1" applyAlignment="1">
      <alignment horizontal="left"/>
    </xf>
    <xf numFmtId="0" fontId="51" fillId="0" borderId="0" xfId="48" applyFont="1" applyBorder="1" applyAlignment="1">
      <alignment horizontal="left" wrapText="1"/>
    </xf>
    <xf numFmtId="0" fontId="51" fillId="0" borderId="0" xfId="48" applyFont="1" applyBorder="1" applyAlignment="1">
      <alignment wrapText="1"/>
    </xf>
    <xf numFmtId="167" fontId="49" fillId="0" borderId="0" xfId="52" applyNumberFormat="1" applyFont="1" applyBorder="1"/>
    <xf numFmtId="3" fontId="49" fillId="0" borderId="0" xfId="48" applyNumberFormat="1" applyFont="1"/>
    <xf numFmtId="167" fontId="49" fillId="0" borderId="0" xfId="48" applyNumberFormat="1" applyFont="1"/>
    <xf numFmtId="164" fontId="12" fillId="0" borderId="0" xfId="29" applyNumberFormat="1" applyFont="1" applyAlignment="1">
      <alignment horizontal="center"/>
    </xf>
    <xf numFmtId="164" fontId="12" fillId="0" borderId="22" xfId="29" applyNumberFormat="1" applyFont="1" applyBorder="1"/>
    <xf numFmtId="164" fontId="12" fillId="0" borderId="0" xfId="29" applyNumberFormat="1" applyFont="1"/>
    <xf numFmtId="164" fontId="12" fillId="0" borderId="0" xfId="29" applyNumberFormat="1" applyFont="1" applyFill="1" applyAlignment="1">
      <alignment horizontal="center"/>
    </xf>
    <xf numFmtId="0" fontId="12" fillId="0" borderId="0" xfId="0" applyFont="1" applyAlignment="1">
      <alignment horizontal="left" indent="2"/>
    </xf>
    <xf numFmtId="164" fontId="12" fillId="0" borderId="13" xfId="29" applyNumberFormat="1" applyFont="1" applyBorder="1"/>
    <xf numFmtId="0" fontId="20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20" xfId="0" applyNumberFormat="1" applyBorder="1" applyAlignment="1">
      <alignment horizontal="center"/>
    </xf>
    <xf numFmtId="0" fontId="13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3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0" fillId="0" borderId="0" xfId="0" applyNumberFormat="1" applyFill="1"/>
    <xf numFmtId="3" fontId="22" fillId="0" borderId="0" xfId="48" applyNumberFormat="1" applyFont="1" applyBorder="1"/>
    <xf numFmtId="0" fontId="55" fillId="0" borderId="18" xfId="48" applyFont="1" applyBorder="1" applyAlignment="1">
      <alignment horizontal="center" wrapText="1"/>
    </xf>
    <xf numFmtId="0" fontId="48" fillId="0" borderId="0" xfId="48" applyFont="1" applyBorder="1"/>
    <xf numFmtId="0" fontId="22" fillId="0" borderId="0" xfId="48" applyFont="1" applyBorder="1"/>
    <xf numFmtId="0" fontId="193" fillId="0" borderId="0" xfId="48" applyFont="1" applyBorder="1" applyAlignment="1">
      <alignment horizontal="left"/>
    </xf>
    <xf numFmtId="0" fontId="193" fillId="0" borderId="0" xfId="48" quotePrefix="1" applyFont="1" applyBorder="1" applyAlignment="1"/>
    <xf numFmtId="164" fontId="0" fillId="0" borderId="0" xfId="0" applyNumberFormat="1" applyFill="1"/>
    <xf numFmtId="164" fontId="12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8" fillId="0" borderId="18" xfId="0" applyFont="1" applyBorder="1" applyAlignment="1">
      <alignment horizontal="left" indent="2"/>
    </xf>
    <xf numFmtId="0" fontId="56" fillId="0" borderId="0" xfId="0" applyFont="1" applyFill="1" applyBorder="1" applyAlignment="1" applyProtection="1">
      <alignment horizontal="left"/>
      <protection locked="0"/>
    </xf>
    <xf numFmtId="0" fontId="194" fillId="0" borderId="0" xfId="0" applyFont="1"/>
    <xf numFmtId="164" fontId="12" fillId="0" borderId="0" xfId="29" applyNumberFormat="1" applyFont="1" applyFill="1" applyBorder="1"/>
    <xf numFmtId="164" fontId="13" fillId="0" borderId="0" xfId="0" applyNumberFormat="1" applyFont="1" applyFill="1" applyBorder="1"/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/>
    <xf numFmtId="0" fontId="12" fillId="0" borderId="20" xfId="0" applyFont="1" applyFill="1" applyBorder="1"/>
    <xf numFmtId="164" fontId="12" fillId="0" borderId="20" xfId="0" applyNumberFormat="1" applyFont="1" applyBorder="1" applyAlignment="1">
      <alignment horizontal="right"/>
    </xf>
    <xf numFmtId="0" fontId="8" fillId="0" borderId="0" xfId="0" applyFont="1" applyFill="1" applyAlignment="1">
      <alignment horizontal="center"/>
    </xf>
    <xf numFmtId="43" fontId="8" fillId="0" borderId="0" xfId="29" applyNumberFormat="1"/>
    <xf numFmtId="0" fontId="8" fillId="0" borderId="20" xfId="0" applyFont="1" applyBorder="1"/>
    <xf numFmtId="43" fontId="8" fillId="0" borderId="0" xfId="29" applyNumberFormat="1" applyFont="1"/>
    <xf numFmtId="43" fontId="25" fillId="0" borderId="0" xfId="29" applyNumberFormat="1" applyFont="1"/>
    <xf numFmtId="0" fontId="49" fillId="0" borderId="13" xfId="48" applyFont="1" applyBorder="1" applyAlignment="1">
      <alignment horizontal="center"/>
    </xf>
    <xf numFmtId="167" fontId="22" fillId="0" borderId="18" xfId="52" applyNumberFormat="1" applyFont="1" applyFill="1" applyBorder="1"/>
    <xf numFmtId="1" fontId="48" fillId="0" borderId="0" xfId="49" applyNumberFormat="1" applyFont="1" applyFill="1" applyBorder="1"/>
    <xf numFmtId="1" fontId="22" fillId="0" borderId="0" xfId="48" applyNumberFormat="1" applyFont="1" applyBorder="1"/>
    <xf numFmtId="1" fontId="49" fillId="0" borderId="0" xfId="48" applyNumberFormat="1" applyFont="1" applyBorder="1"/>
    <xf numFmtId="223" fontId="0" fillId="0" borderId="0" xfId="0" applyNumberFormat="1" applyBorder="1"/>
    <xf numFmtId="164" fontId="13" fillId="0" borderId="0" xfId="29" applyNumberFormat="1" applyFont="1" applyFill="1" applyBorder="1" applyAlignment="1">
      <alignment horizontal="left"/>
    </xf>
    <xf numFmtId="0" fontId="49" fillId="0" borderId="13" xfId="48" applyFont="1" applyBorder="1" applyAlignment="1">
      <alignment horizontal="center"/>
    </xf>
    <xf numFmtId="0" fontId="49" fillId="0" borderId="13" xfId="48" applyFont="1" applyBorder="1" applyAlignment="1">
      <alignment horizontal="center"/>
    </xf>
    <xf numFmtId="223" fontId="0" fillId="0" borderId="27" xfId="0" applyNumberFormat="1" applyFill="1" applyBorder="1"/>
    <xf numFmtId="223" fontId="12" fillId="0" borderId="26" xfId="49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0" fontId="49" fillId="0" borderId="13" xfId="48" applyFont="1" applyBorder="1" applyAlignment="1">
      <alignment horizontal="center"/>
    </xf>
    <xf numFmtId="200" fontId="0" fillId="0" borderId="0" xfId="52" applyNumberFormat="1" applyFont="1"/>
    <xf numFmtId="0" fontId="49" fillId="0" borderId="13" xfId="48" applyFont="1" applyBorder="1" applyAlignment="1">
      <alignment horizontal="center"/>
    </xf>
    <xf numFmtId="0" fontId="196" fillId="0" borderId="0" xfId="49" applyFont="1"/>
    <xf numFmtId="0" fontId="8" fillId="0" borderId="0" xfId="49"/>
    <xf numFmtId="0" fontId="8" fillId="0" borderId="0" xfId="42572" applyNumberFormat="1" applyAlignment="1"/>
    <xf numFmtId="0" fontId="13" fillId="0" borderId="15" xfId="49" applyFont="1" applyBorder="1" applyAlignment="1">
      <alignment horizontal="center" vertical="justify" wrapText="1"/>
    </xf>
    <xf numFmtId="0" fontId="13" fillId="0" borderId="16" xfId="49" applyFont="1" applyBorder="1" applyAlignment="1">
      <alignment horizontal="center" vertical="justify" wrapText="1"/>
    </xf>
    <xf numFmtId="0" fontId="13" fillId="0" borderId="22" xfId="49" applyFont="1" applyBorder="1" applyAlignment="1">
      <alignment horizontal="center" vertical="justify" wrapText="1"/>
    </xf>
    <xf numFmtId="0" fontId="13" fillId="0" borderId="22" xfId="49" applyFont="1" applyBorder="1" applyAlignment="1">
      <alignment horizontal="left"/>
    </xf>
    <xf numFmtId="0" fontId="13" fillId="0" borderId="15" xfId="49" applyFont="1" applyBorder="1" applyAlignment="1">
      <alignment horizontal="left"/>
    </xf>
    <xf numFmtId="0" fontId="13" fillId="0" borderId="6" xfId="49" applyFont="1" applyBorder="1" applyAlignment="1">
      <alignment horizontal="center" vertical="justify" wrapText="1"/>
    </xf>
    <xf numFmtId="0" fontId="13" fillId="0" borderId="19" xfId="49" applyFont="1" applyBorder="1" applyAlignment="1">
      <alignment horizontal="center" vertical="center" wrapText="1"/>
    </xf>
    <xf numFmtId="0" fontId="13" fillId="0" borderId="21" xfId="49" applyFont="1" applyBorder="1" applyAlignment="1">
      <alignment horizontal="center" vertical="center" wrapText="1"/>
    </xf>
    <xf numFmtId="0" fontId="13" fillId="0" borderId="20" xfId="49" applyFont="1" applyBorder="1" applyAlignment="1">
      <alignment horizontal="center" vertical="center" wrapText="1"/>
    </xf>
    <xf numFmtId="0" fontId="13" fillId="0" borderId="20" xfId="49" applyNumberFormat="1" applyFont="1" applyBorder="1" applyAlignment="1">
      <alignment horizontal="center" vertical="center" wrapText="1"/>
    </xf>
    <xf numFmtId="0" fontId="13" fillId="0" borderId="24" xfId="49" applyFont="1" applyBorder="1" applyAlignment="1">
      <alignment horizontal="center" vertical="center" wrapText="1"/>
    </xf>
    <xf numFmtId="0" fontId="13" fillId="0" borderId="25" xfId="49" applyFont="1" applyBorder="1" applyAlignment="1">
      <alignment horizontal="center" vertical="center" wrapText="1"/>
    </xf>
    <xf numFmtId="0" fontId="19" fillId="0" borderId="0" xfId="42572" applyNumberFormat="1" applyFont="1" applyAlignment="1">
      <alignment horizontal="center"/>
    </xf>
    <xf numFmtId="0" fontId="8" fillId="0" borderId="15" xfId="49" applyFill="1" applyBorder="1"/>
    <xf numFmtId="0" fontId="8" fillId="0" borderId="18" xfId="49" applyFill="1" applyBorder="1"/>
    <xf numFmtId="1" fontId="8" fillId="0" borderId="13" xfId="49" applyNumberFormat="1" applyFill="1" applyBorder="1"/>
    <xf numFmtId="3" fontId="8" fillId="0" borderId="13" xfId="49" applyNumberFormat="1" applyFill="1" applyBorder="1"/>
    <xf numFmtId="1" fontId="8" fillId="113" borderId="13" xfId="49" applyNumberFormat="1" applyFill="1" applyBorder="1"/>
    <xf numFmtId="3" fontId="8" fillId="113" borderId="13" xfId="49" applyNumberFormat="1" applyFill="1" applyBorder="1"/>
    <xf numFmtId="37" fontId="13" fillId="113" borderId="15" xfId="29" applyNumberFormat="1" applyFont="1" applyFill="1" applyBorder="1"/>
    <xf numFmtId="37" fontId="8" fillId="0" borderId="16" xfId="49" applyNumberFormat="1" applyFill="1" applyBorder="1"/>
    <xf numFmtId="37" fontId="8" fillId="113" borderId="0" xfId="29" applyNumberFormat="1" applyFill="1" applyBorder="1"/>
    <xf numFmtId="37" fontId="13" fillId="113" borderId="28" xfId="49" applyNumberFormat="1" applyFont="1" applyFill="1" applyBorder="1"/>
    <xf numFmtId="164" fontId="8" fillId="0" borderId="28" xfId="49" applyNumberFormat="1" applyBorder="1"/>
    <xf numFmtId="3" fontId="8" fillId="0" borderId="0" xfId="42572" applyNumberFormat="1" applyAlignment="1"/>
    <xf numFmtId="3" fontId="8" fillId="113" borderId="0" xfId="42572" applyNumberFormat="1" applyFill="1" applyAlignment="1"/>
    <xf numFmtId="0" fontId="8" fillId="0" borderId="0" xfId="49" applyFill="1" applyBorder="1"/>
    <xf numFmtId="1" fontId="8" fillId="0" borderId="0" xfId="49" applyNumberFormat="1" applyFill="1" applyBorder="1"/>
    <xf numFmtId="3" fontId="8" fillId="0" borderId="0" xfId="49" applyNumberFormat="1" applyFill="1" applyBorder="1"/>
    <xf numFmtId="1" fontId="8" fillId="113" borderId="0" xfId="42572" quotePrefix="1" applyNumberFormat="1" applyFill="1" applyBorder="1" applyAlignment="1"/>
    <xf numFmtId="1" fontId="8" fillId="113" borderId="0" xfId="49" applyNumberFormat="1" applyFill="1" applyBorder="1"/>
    <xf numFmtId="3" fontId="8" fillId="113" borderId="0" xfId="42572" quotePrefix="1" applyNumberFormat="1" applyFill="1" applyBorder="1" applyAlignment="1"/>
    <xf numFmtId="37" fontId="13" fillId="113" borderId="17" xfId="29" applyNumberFormat="1" applyFont="1" applyFill="1" applyBorder="1"/>
    <xf numFmtId="37" fontId="8" fillId="0" borderId="18" xfId="49" applyNumberFormat="1" applyFill="1" applyBorder="1"/>
    <xf numFmtId="37" fontId="13" fillId="113" borderId="26" xfId="49" applyNumberFormat="1" applyFont="1" applyFill="1" applyBorder="1"/>
    <xf numFmtId="164" fontId="8" fillId="0" borderId="26" xfId="49" applyNumberFormat="1" applyBorder="1"/>
    <xf numFmtId="37" fontId="13" fillId="113" borderId="17" xfId="49" applyNumberFormat="1" applyFont="1" applyFill="1" applyBorder="1"/>
    <xf numFmtId="0" fontId="8" fillId="0" borderId="17" xfId="49" applyFill="1" applyBorder="1"/>
    <xf numFmtId="3" fontId="8" fillId="113" borderId="0" xfId="49" applyNumberFormat="1" applyFill="1" applyBorder="1"/>
    <xf numFmtId="37" fontId="8" fillId="113" borderId="18" xfId="29" applyNumberFormat="1" applyFill="1" applyBorder="1"/>
    <xf numFmtId="3" fontId="8" fillId="0" borderId="0" xfId="42572" quotePrefix="1" applyNumberFormat="1" applyBorder="1" applyAlignment="1">
      <alignment wrapText="1"/>
    </xf>
    <xf numFmtId="3" fontId="8" fillId="113" borderId="18" xfId="49" applyNumberFormat="1" applyFill="1" applyBorder="1"/>
    <xf numFmtId="37" fontId="13" fillId="113" borderId="0" xfId="29" applyNumberFormat="1" applyFont="1" applyFill="1" applyBorder="1"/>
    <xf numFmtId="3" fontId="13" fillId="0" borderId="0" xfId="29" applyNumberFormat="1" applyFont="1" applyFill="1" applyBorder="1"/>
    <xf numFmtId="3" fontId="8" fillId="0" borderId="0" xfId="29" applyNumberFormat="1" applyFill="1" applyBorder="1"/>
    <xf numFmtId="3" fontId="13" fillId="0" borderId="0" xfId="49" applyNumberFormat="1" applyFont="1" applyFill="1" applyBorder="1"/>
    <xf numFmtId="164" fontId="8" fillId="0" borderId="0" xfId="49" applyNumberFormat="1" applyBorder="1"/>
    <xf numFmtId="1" fontId="8" fillId="0" borderId="0" xfId="42572" quotePrefix="1" applyNumberFormat="1" applyBorder="1" applyAlignment="1"/>
    <xf numFmtId="3" fontId="8" fillId="0" borderId="0" xfId="42572" quotePrefix="1" applyNumberFormat="1" applyBorder="1" applyAlignment="1"/>
    <xf numFmtId="3" fontId="13" fillId="0" borderId="0" xfId="49" applyNumberFormat="1" applyFont="1" applyBorder="1"/>
    <xf numFmtId="0" fontId="8" fillId="0" borderId="19" xfId="49" applyFill="1" applyBorder="1"/>
    <xf numFmtId="1" fontId="8" fillId="0" borderId="20" xfId="49" applyNumberFormat="1" applyFill="1" applyBorder="1"/>
    <xf numFmtId="3" fontId="8" fillId="0" borderId="20" xfId="49" applyNumberFormat="1" applyFill="1" applyBorder="1"/>
    <xf numFmtId="1" fontId="8" fillId="113" borderId="20" xfId="49" applyNumberFormat="1" applyFill="1" applyBorder="1"/>
    <xf numFmtId="3" fontId="8" fillId="113" borderId="20" xfId="49" applyNumberFormat="1" applyFill="1" applyBorder="1"/>
    <xf numFmtId="37" fontId="13" fillId="113" borderId="19" xfId="29" applyNumberFormat="1" applyFont="1" applyFill="1" applyBorder="1"/>
    <xf numFmtId="37" fontId="8" fillId="0" borderId="21" xfId="49" applyNumberFormat="1" applyFont="1" applyFill="1" applyBorder="1"/>
    <xf numFmtId="37" fontId="8" fillId="113" borderId="20" xfId="29" applyNumberFormat="1" applyFont="1" applyFill="1" applyBorder="1"/>
    <xf numFmtId="164" fontId="8" fillId="0" borderId="27" xfId="49" applyNumberFormat="1" applyFill="1" applyBorder="1"/>
    <xf numFmtId="3" fontId="8" fillId="0" borderId="0" xfId="42572" applyNumberFormat="1" applyFill="1" applyBorder="1" applyAlignment="1"/>
    <xf numFmtId="0" fontId="13" fillId="0" borderId="24" xfId="49" applyFont="1" applyFill="1" applyBorder="1"/>
    <xf numFmtId="3" fontId="13" fillId="0" borderId="22" xfId="49" applyNumberFormat="1" applyFont="1" applyFill="1" applyBorder="1"/>
    <xf numFmtId="0" fontId="13" fillId="0" borderId="22" xfId="49" applyFont="1" applyFill="1" applyBorder="1"/>
    <xf numFmtId="0" fontId="13" fillId="0" borderId="25" xfId="49" applyFont="1" applyFill="1" applyBorder="1"/>
    <xf numFmtId="37" fontId="13" fillId="0" borderId="21" xfId="49" applyNumberFormat="1" applyFont="1" applyFill="1" applyBorder="1"/>
    <xf numFmtId="37" fontId="13" fillId="0" borderId="22" xfId="49" applyNumberFormat="1" applyFont="1" applyFill="1" applyBorder="1"/>
    <xf numFmtId="37" fontId="13" fillId="0" borderId="25" xfId="49" applyNumberFormat="1" applyFont="1" applyFill="1" applyBorder="1"/>
    <xf numFmtId="37" fontId="8" fillId="0" borderId="0" xfId="52" applyNumberFormat="1"/>
    <xf numFmtId="0" fontId="13" fillId="0" borderId="0" xfId="49" applyFont="1" applyFill="1"/>
    <xf numFmtId="0" fontId="8" fillId="0" borderId="0" xfId="49" applyFill="1"/>
    <xf numFmtId="37" fontId="8" fillId="0" borderId="0" xfId="49" applyNumberFormat="1" applyFill="1"/>
    <xf numFmtId="37" fontId="13" fillId="0" borderId="6" xfId="49" applyNumberFormat="1" applyFont="1" applyFill="1" applyBorder="1"/>
    <xf numFmtId="37" fontId="8" fillId="0" borderId="0" xfId="49" applyNumberFormat="1"/>
    <xf numFmtId="0" fontId="197" fillId="0" borderId="0" xfId="49" applyFont="1"/>
    <xf numFmtId="0" fontId="53" fillId="0" borderId="0" xfId="49" applyFont="1"/>
    <xf numFmtId="43" fontId="8" fillId="0" borderId="0" xfId="49" applyNumberFormat="1" applyBorder="1"/>
    <xf numFmtId="0" fontId="198" fillId="0" borderId="0" xfId="49" applyFont="1"/>
    <xf numFmtId="49" fontId="29" fillId="0" borderId="0" xfId="49" applyNumberFormat="1" applyFont="1" applyAlignment="1">
      <alignment horizontal="left" vertical="center"/>
    </xf>
    <xf numFmtId="0" fontId="8" fillId="0" borderId="0" xfId="49" applyAlignment="1">
      <alignment vertical="justify" wrapText="1"/>
    </xf>
    <xf numFmtId="38" fontId="8" fillId="0" borderId="0" xfId="42572" applyNumberFormat="1" applyBorder="1" applyAlignment="1"/>
    <xf numFmtId="37" fontId="8" fillId="0" borderId="0" xfId="42572" applyNumberFormat="1" applyFont="1" applyAlignment="1"/>
    <xf numFmtId="39" fontId="8" fillId="0" borderId="0" xfId="42572" applyNumberFormat="1" applyFont="1" applyAlignment="1">
      <alignment horizontal="right"/>
    </xf>
    <xf numFmtId="0" fontId="13" fillId="0" borderId="22" xfId="49" applyFont="1" applyBorder="1" applyAlignment="1">
      <alignment horizontal="center" vertical="center" wrapText="1"/>
    </xf>
    <xf numFmtId="0" fontId="13" fillId="0" borderId="22" xfId="49" applyFont="1" applyBorder="1" applyAlignment="1">
      <alignment vertical="center" wrapText="1"/>
    </xf>
    <xf numFmtId="0" fontId="13" fillId="0" borderId="25" xfId="49" applyFont="1" applyBorder="1" applyAlignment="1">
      <alignment vertical="center" wrapText="1"/>
    </xf>
    <xf numFmtId="0" fontId="8" fillId="0" borderId="0" xfId="49" applyBorder="1"/>
    <xf numFmtId="0" fontId="8" fillId="0" borderId="13" xfId="49" applyBorder="1" applyAlignment="1">
      <alignment horizontal="center"/>
    </xf>
    <xf numFmtId="0" fontId="8" fillId="0" borderId="28" xfId="49" applyBorder="1"/>
    <xf numFmtId="0" fontId="8" fillId="0" borderId="0" xfId="49" applyBorder="1" applyAlignment="1">
      <alignment horizontal="center"/>
    </xf>
    <xf numFmtId="0" fontId="8" fillId="0" borderId="26" xfId="49" applyBorder="1"/>
    <xf numFmtId="0" fontId="8" fillId="0" borderId="26" xfId="42572" applyNumberFormat="1" applyBorder="1" applyAlignment="1"/>
    <xf numFmtId="17" fontId="8" fillId="0" borderId="0" xfId="42572" applyNumberFormat="1" applyAlignment="1"/>
    <xf numFmtId="0" fontId="8" fillId="0" borderId="20" xfId="49" applyBorder="1" applyAlignment="1">
      <alignment horizontal="center"/>
    </xf>
    <xf numFmtId="0" fontId="8" fillId="0" borderId="27" xfId="49" applyBorder="1"/>
    <xf numFmtId="0" fontId="29" fillId="0" borderId="0" xfId="49" applyFont="1"/>
    <xf numFmtId="0" fontId="13" fillId="0" borderId="0" xfId="49" applyFont="1"/>
    <xf numFmtId="0" fontId="8" fillId="0" borderId="0" xfId="35878" applyFont="1"/>
    <xf numFmtId="0" fontId="13" fillId="0" borderId="0" xfId="35878" applyFont="1" applyFill="1" applyBorder="1" applyAlignment="1">
      <alignment horizontal="center"/>
    </xf>
    <xf numFmtId="0" fontId="8" fillId="0" borderId="0" xfId="35878"/>
    <xf numFmtId="0" fontId="13" fillId="0" borderId="0" xfId="35878" applyFont="1" applyAlignment="1" applyProtection="1">
      <alignment horizontal="centerContinuous"/>
      <protection locked="0"/>
    </xf>
    <xf numFmtId="0" fontId="13" fillId="0" borderId="0" xfId="35878" applyFont="1" applyAlignment="1">
      <alignment horizontal="centerContinuous"/>
    </xf>
    <xf numFmtId="0" fontId="8" fillId="0" borderId="0" xfId="35878" applyFont="1" applyAlignment="1">
      <alignment horizontal="center"/>
    </xf>
    <xf numFmtId="0" fontId="13" fillId="0" borderId="0" xfId="35878" applyFont="1" applyAlignment="1" applyProtection="1">
      <alignment horizontal="center"/>
      <protection locked="0"/>
    </xf>
    <xf numFmtId="0" fontId="13" fillId="0" borderId="0" xfId="35878" applyFont="1" applyProtection="1">
      <protection locked="0"/>
    </xf>
    <xf numFmtId="0" fontId="8" fillId="0" borderId="0" xfId="35878" applyBorder="1"/>
    <xf numFmtId="0" fontId="13" fillId="0" borderId="20" xfId="35878" applyFont="1" applyBorder="1" applyAlignment="1" applyProtection="1">
      <alignment horizontal="center"/>
      <protection locked="0"/>
    </xf>
    <xf numFmtId="0" fontId="13" fillId="0" borderId="20" xfId="35878" applyFont="1" applyBorder="1"/>
    <xf numFmtId="0" fontId="8" fillId="0" borderId="20" xfId="35878" applyFont="1" applyBorder="1"/>
    <xf numFmtId="0" fontId="8" fillId="0" borderId="0" xfId="35878" applyFont="1" applyBorder="1"/>
    <xf numFmtId="0" fontId="13" fillId="0" borderId="0" xfId="35878" applyFont="1" applyAlignment="1">
      <alignment horizontal="centerContinuous" vertical="top"/>
    </xf>
    <xf numFmtId="0" fontId="8" fillId="0" borderId="0" xfId="35878" applyAlignment="1">
      <alignment horizontal="centerContinuous" vertical="top"/>
    </xf>
    <xf numFmtId="0" fontId="8" fillId="0" borderId="0" xfId="35878" applyAlignment="1">
      <alignment vertical="top"/>
    </xf>
    <xf numFmtId="0" fontId="14" fillId="0" borderId="0" xfId="35878" applyFont="1"/>
    <xf numFmtId="0" fontId="15" fillId="0" borderId="0" xfId="35878" applyFont="1" applyBorder="1"/>
    <xf numFmtId="0" fontId="14" fillId="0" borderId="0" xfId="35878" applyFont="1" applyBorder="1"/>
    <xf numFmtId="0" fontId="13" fillId="0" borderId="20" xfId="35878" applyFont="1" applyBorder="1" applyAlignment="1">
      <alignment horizontal="centerContinuous" vertical="top"/>
    </xf>
    <xf numFmtId="0" fontId="8" fillId="0" borderId="20" xfId="35878" applyBorder="1" applyAlignment="1">
      <alignment horizontal="centerContinuous" vertical="top"/>
    </xf>
    <xf numFmtId="0" fontId="10" fillId="0" borderId="0" xfId="35878" applyFont="1" applyAlignment="1" applyProtection="1">
      <alignment horizontal="center"/>
      <protection locked="0"/>
    </xf>
    <xf numFmtId="0" fontId="10" fillId="0" borderId="0" xfId="35878" applyFont="1"/>
    <xf numFmtId="0" fontId="17" fillId="0" borderId="0" xfId="35878" quotePrefix="1" applyFont="1" applyAlignment="1">
      <alignment horizontal="center"/>
    </xf>
    <xf numFmtId="0" fontId="17" fillId="0" borderId="0" xfId="35878" applyFont="1" applyBorder="1" applyAlignment="1">
      <alignment horizontal="center"/>
    </xf>
    <xf numFmtId="37" fontId="17" fillId="0" borderId="0" xfId="35878" applyNumberFormat="1" applyFont="1" applyBorder="1" applyAlignment="1">
      <alignment horizontal="center"/>
    </xf>
    <xf numFmtId="0" fontId="17" fillId="0" borderId="0" xfId="35878" applyFont="1" applyAlignment="1">
      <alignment horizontal="center"/>
    </xf>
    <xf numFmtId="0" fontId="20" fillId="0" borderId="0" xfId="35878" applyFont="1" applyAlignment="1">
      <alignment horizontal="center"/>
    </xf>
    <xf numFmtId="0" fontId="18" fillId="0" borderId="0" xfId="35878" quotePrefix="1" applyFont="1" applyBorder="1" applyAlignment="1">
      <alignment horizontal="center"/>
    </xf>
    <xf numFmtId="0" fontId="18" fillId="0" borderId="0" xfId="35878" applyFont="1" applyFill="1" applyBorder="1" applyAlignment="1">
      <alignment horizontal="center"/>
    </xf>
    <xf numFmtId="37" fontId="18" fillId="0" borderId="0" xfId="35878" applyNumberFormat="1" applyFont="1" applyBorder="1" applyAlignment="1">
      <alignment horizontal="center"/>
    </xf>
    <xf numFmtId="0" fontId="13" fillId="0" borderId="0" xfId="35878" applyFont="1" applyFill="1"/>
    <xf numFmtId="17" fontId="8" fillId="0" borderId="0" xfId="35878" applyNumberFormat="1" applyAlignment="1">
      <alignment horizontal="center"/>
    </xf>
    <xf numFmtId="17" fontId="8" fillId="0" borderId="0" xfId="35878" applyNumberFormat="1"/>
    <xf numFmtId="164" fontId="8" fillId="0" borderId="0" xfId="35878" applyNumberFormat="1"/>
    <xf numFmtId="164" fontId="8" fillId="0" borderId="20" xfId="35878" applyNumberFormat="1" applyBorder="1"/>
    <xf numFmtId="17" fontId="8" fillId="0" borderId="0" xfId="35878" applyNumberFormat="1" applyFont="1"/>
    <xf numFmtId="164" fontId="8" fillId="0" borderId="0" xfId="29" applyNumberFormat="1" applyFont="1" applyFill="1" applyBorder="1"/>
    <xf numFmtId="164" fontId="13" fillId="0" borderId="0" xfId="35878" applyNumberFormat="1" applyFont="1" applyFill="1" applyBorder="1"/>
    <xf numFmtId="164" fontId="8" fillId="0" borderId="0" xfId="35878" applyNumberFormat="1" applyFont="1" applyAlignment="1">
      <alignment horizontal="right"/>
    </xf>
    <xf numFmtId="17" fontId="8" fillId="0" borderId="20" xfId="35878" applyNumberFormat="1" applyBorder="1" applyAlignment="1">
      <alignment horizontal="center"/>
    </xf>
    <xf numFmtId="17" fontId="8" fillId="0" borderId="0" xfId="35878" applyNumberFormat="1" applyBorder="1"/>
    <xf numFmtId="164" fontId="8" fillId="0" borderId="20" xfId="29" applyNumberFormat="1" applyFont="1" applyFill="1" applyBorder="1"/>
    <xf numFmtId="164" fontId="13" fillId="0" borderId="20" xfId="35878" applyNumberFormat="1" applyFont="1" applyFill="1" applyBorder="1"/>
    <xf numFmtId="37" fontId="8" fillId="0" borderId="0" xfId="35878" applyNumberFormat="1"/>
    <xf numFmtId="37" fontId="8" fillId="0" borderId="0" xfId="35878" applyNumberFormat="1" applyFont="1" applyFill="1" applyBorder="1"/>
    <xf numFmtId="37" fontId="13" fillId="0" borderId="13" xfId="35878" applyNumberFormat="1" applyFont="1" applyFill="1" applyBorder="1"/>
    <xf numFmtId="37" fontId="13" fillId="0" borderId="0" xfId="35878" applyNumberFormat="1" applyFont="1" applyFill="1" applyBorder="1"/>
    <xf numFmtId="0" fontId="14" fillId="0" borderId="0" xfId="35878" applyFont="1" applyFill="1"/>
    <xf numFmtId="0" fontId="8" fillId="0" borderId="0" xfId="35878" applyFont="1" applyFill="1"/>
    <xf numFmtId="37" fontId="8" fillId="0" borderId="0" xfId="29" applyNumberFormat="1" applyFont="1" applyFill="1"/>
    <xf numFmtId="42" fontId="8" fillId="0" borderId="0" xfId="30" applyNumberFormat="1" applyFont="1" applyFill="1"/>
    <xf numFmtId="9" fontId="8" fillId="0" borderId="0" xfId="35878" applyNumberFormat="1"/>
    <xf numFmtId="37" fontId="8" fillId="0" borderId="0" xfId="35878" applyNumberFormat="1" applyFont="1" applyFill="1"/>
    <xf numFmtId="0" fontId="8" fillId="0" borderId="0" xfId="35878" applyFont="1" applyFill="1" applyAlignment="1">
      <alignment horizontal="center"/>
    </xf>
    <xf numFmtId="0" fontId="8" fillId="0" borderId="0" xfId="35878" applyFont="1" applyFill="1" applyAlignment="1">
      <alignment horizontal="left"/>
    </xf>
    <xf numFmtId="0" fontId="20" fillId="0" borderId="0" xfId="35878" applyFont="1" applyFill="1" applyAlignment="1">
      <alignment horizontal="left"/>
    </xf>
    <xf numFmtId="0" fontId="8" fillId="0" borderId="0" xfId="35878" applyFont="1" applyFill="1" applyAlignment="1">
      <alignment vertical="center"/>
    </xf>
    <xf numFmtId="0" fontId="8" fillId="0" borderId="0" xfId="35878" quotePrefix="1" applyFont="1" applyFill="1" applyAlignment="1">
      <alignment horizontal="left"/>
    </xf>
    <xf numFmtId="0" fontId="8" fillId="0" borderId="20" xfId="35878" applyFont="1" applyFill="1" applyBorder="1"/>
    <xf numFmtId="164" fontId="8" fillId="0" borderId="20" xfId="35878" applyNumberFormat="1" applyFont="1" applyBorder="1" applyAlignment="1">
      <alignment horizontal="right"/>
    </xf>
    <xf numFmtId="42" fontId="8" fillId="0" borderId="0" xfId="30" applyNumberFormat="1" applyFont="1" applyFill="1" applyBorder="1"/>
    <xf numFmtId="42" fontId="13" fillId="0" borderId="0" xfId="35878" applyNumberFormat="1" applyFont="1" applyFill="1"/>
    <xf numFmtId="0" fontId="10" fillId="0" borderId="0" xfId="35878" applyFont="1" applyFill="1" applyBorder="1" applyAlignment="1" applyProtection="1">
      <alignment horizontal="center"/>
      <protection locked="0"/>
    </xf>
    <xf numFmtId="0" fontId="8" fillId="0" borderId="0" xfId="35878" applyFont="1" applyFill="1" applyBorder="1" applyAlignment="1">
      <alignment horizontal="left"/>
    </xf>
    <xf numFmtId="165" fontId="8" fillId="0" borderId="0" xfId="35878" applyNumberFormat="1" applyFont="1" applyFill="1" applyBorder="1"/>
    <xf numFmtId="42" fontId="8" fillId="0" borderId="0" xfId="30" applyNumberFormat="1" applyFont="1" applyFill="1" applyBorder="1" applyAlignment="1">
      <alignment horizontal="right"/>
    </xf>
    <xf numFmtId="0" fontId="13" fillId="0" borderId="0" xfId="35878" applyFont="1" applyFill="1" applyBorder="1" applyAlignment="1" applyProtection="1">
      <alignment horizontal="left"/>
      <protection locked="0"/>
    </xf>
    <xf numFmtId="41" fontId="8" fillId="0" borderId="0" xfId="35878" applyNumberFormat="1" applyFont="1" applyFill="1" applyBorder="1" applyAlignment="1">
      <alignment horizontal="right"/>
    </xf>
    <xf numFmtId="0" fontId="56" fillId="0" borderId="0" xfId="35878" applyFont="1" applyFill="1" applyBorder="1" applyAlignment="1" applyProtection="1">
      <alignment horizontal="left"/>
      <protection locked="0"/>
    </xf>
    <xf numFmtId="37" fontId="8" fillId="0" borderId="0" xfId="35878" applyNumberFormat="1" applyFont="1" applyFill="1" applyBorder="1" applyAlignment="1">
      <alignment horizontal="right"/>
    </xf>
    <xf numFmtId="0" fontId="194" fillId="0" borderId="0" xfId="35878" applyFont="1"/>
    <xf numFmtId="0" fontId="8" fillId="0" borderId="0" xfId="35878" applyFont="1" applyFill="1" applyBorder="1"/>
    <xf numFmtId="0" fontId="13" fillId="0" borderId="0" xfId="35878" applyFont="1" applyBorder="1" applyAlignment="1">
      <alignment horizontal="centerContinuous" vertical="top"/>
    </xf>
    <xf numFmtId="0" fontId="8" fillId="0" borderId="0" xfId="35878" applyBorder="1" applyAlignment="1">
      <alignment horizontal="centerContinuous" vertical="top"/>
    </xf>
    <xf numFmtId="0" fontId="8" fillId="0" borderId="0" xfId="35878" applyFont="1" applyFill="1" applyBorder="1" applyAlignment="1">
      <alignment horizontal="right"/>
    </xf>
    <xf numFmtId="42" fontId="8" fillId="0" borderId="0" xfId="35878" applyNumberFormat="1"/>
    <xf numFmtId="0" fontId="20" fillId="0" borderId="0" xfId="35878" applyFont="1" applyBorder="1" applyAlignment="1">
      <alignment horizontal="center"/>
    </xf>
    <xf numFmtId="164" fontId="8" fillId="0" borderId="0" xfId="35878" applyNumberFormat="1" applyBorder="1"/>
    <xf numFmtId="42" fontId="13" fillId="0" borderId="0" xfId="29" applyNumberFormat="1" applyFont="1" applyFill="1" applyBorder="1" applyAlignment="1">
      <alignment horizontal="right"/>
    </xf>
    <xf numFmtId="0" fontId="8" fillId="0" borderId="0" xfId="35878" applyFont="1" applyAlignment="1" applyProtection="1">
      <alignment horizontal="center"/>
      <protection locked="0"/>
    </xf>
    <xf numFmtId="37" fontId="8" fillId="0" borderId="0" xfId="35878" applyNumberFormat="1" applyBorder="1"/>
    <xf numFmtId="17" fontId="8" fillId="0" borderId="0" xfId="35878" applyNumberFormat="1" applyBorder="1" applyAlignment="1">
      <alignment horizontal="center"/>
    </xf>
    <xf numFmtId="0" fontId="13" fillId="0" borderId="0" xfId="35878" applyFont="1"/>
    <xf numFmtId="0" fontId="26" fillId="0" borderId="0" xfId="35878" applyFont="1"/>
    <xf numFmtId="0" fontId="23" fillId="0" borderId="0" xfId="35878" applyFont="1"/>
    <xf numFmtId="17" fontId="13" fillId="0" borderId="20" xfId="35878" applyNumberFormat="1" applyFont="1" applyBorder="1" applyAlignment="1">
      <alignment horizontal="center"/>
    </xf>
    <xf numFmtId="0" fontId="13" fillId="0" borderId="20" xfId="35878" applyFont="1" applyBorder="1" applyAlignment="1">
      <alignment horizontal="center"/>
    </xf>
    <xf numFmtId="0" fontId="8" fillId="0" borderId="17" xfId="35878" quotePrefix="1" applyFill="1" applyBorder="1" applyAlignment="1">
      <alignment horizontal="left" indent="2"/>
    </xf>
    <xf numFmtId="0" fontId="8" fillId="0" borderId="17" xfId="35878" applyFont="1" applyFill="1" applyBorder="1" applyAlignment="1">
      <alignment horizontal="left" indent="2"/>
    </xf>
    <xf numFmtId="0" fontId="8" fillId="0" borderId="17" xfId="35878" applyFill="1" applyBorder="1" applyAlignment="1">
      <alignment horizontal="left" indent="2"/>
    </xf>
    <xf numFmtId="164" fontId="8" fillId="0" borderId="0" xfId="29" applyNumberFormat="1" applyFont="1" applyBorder="1" applyAlignment="1">
      <alignment horizontal="center"/>
    </xf>
    <xf numFmtId="164" fontId="8" fillId="0" borderId="0" xfId="29" applyNumberFormat="1" applyFont="1" applyFill="1" applyBorder="1" applyAlignment="1">
      <alignment horizontal="center"/>
    </xf>
    <xf numFmtId="0" fontId="8" fillId="0" borderId="0" xfId="35878" applyFill="1"/>
    <xf numFmtId="0" fontId="8" fillId="0" borderId="0" xfId="35878" applyFont="1" applyAlignment="1">
      <alignment horizontal="left" indent="1"/>
    </xf>
    <xf numFmtId="17" fontId="13" fillId="0" borderId="0" xfId="35878" applyNumberFormat="1" applyFont="1" applyAlignment="1">
      <alignment horizontal="center"/>
    </xf>
    <xf numFmtId="0" fontId="13" fillId="0" borderId="0" xfId="35878" applyFont="1" applyAlignment="1">
      <alignment horizontal="center"/>
    </xf>
    <xf numFmtId="0" fontId="8" fillId="0" borderId="0" xfId="35878" applyAlignment="1">
      <alignment horizontal="left" indent="1"/>
    </xf>
    <xf numFmtId="164" fontId="8" fillId="0" borderId="0" xfId="29" applyNumberFormat="1" applyFont="1" applyAlignment="1">
      <alignment horizontal="center"/>
    </xf>
    <xf numFmtId="0" fontId="8" fillId="0" borderId="0" xfId="35878" applyFont="1" applyBorder="1" applyAlignment="1">
      <alignment horizontal="left"/>
    </xf>
    <xf numFmtId="164" fontId="8" fillId="0" borderId="23" xfId="29" applyNumberFormat="1" applyFont="1" applyBorder="1"/>
    <xf numFmtId="164" fontId="21" fillId="0" borderId="0" xfId="35878" applyNumberFormat="1" applyFont="1"/>
    <xf numFmtId="0" fontId="8" fillId="0" borderId="0" xfId="35878" applyAlignment="1">
      <alignment horizontal="centerContinuous"/>
    </xf>
    <xf numFmtId="164" fontId="8" fillId="0" borderId="0" xfId="29" applyNumberFormat="1" applyAlignment="1">
      <alignment horizontal="centerContinuous"/>
    </xf>
    <xf numFmtId="0" fontId="8" fillId="0" borderId="0" xfId="35878" applyAlignment="1">
      <alignment horizontal="right"/>
    </xf>
    <xf numFmtId="0" fontId="8" fillId="0" borderId="0" xfId="35878" applyFill="1" applyBorder="1" applyAlignment="1">
      <alignment horizontal="center" wrapText="1"/>
    </xf>
    <xf numFmtId="17" fontId="8" fillId="0" borderId="0" xfId="35878" applyNumberFormat="1" applyFill="1" applyBorder="1" applyAlignment="1">
      <alignment horizontal="center" wrapText="1"/>
    </xf>
    <xf numFmtId="0" fontId="8" fillId="0" borderId="0" xfId="35878" applyAlignment="1">
      <alignment horizontal="center" wrapText="1"/>
    </xf>
    <xf numFmtId="0" fontId="13" fillId="0" borderId="15" xfId="35878" applyFont="1" applyFill="1" applyBorder="1" applyAlignment="1">
      <alignment horizontal="center" wrapText="1"/>
    </xf>
    <xf numFmtId="0" fontId="8" fillId="0" borderId="13" xfId="35878" quotePrefix="1" applyFill="1" applyBorder="1" applyAlignment="1">
      <alignment horizontal="center" wrapText="1"/>
    </xf>
    <xf numFmtId="17" fontId="8" fillId="0" borderId="13" xfId="35878" applyNumberFormat="1" applyFill="1" applyBorder="1" applyAlignment="1">
      <alignment horizontal="center" wrapText="1"/>
    </xf>
    <xf numFmtId="0" fontId="8" fillId="0" borderId="17" xfId="35878" quotePrefix="1" applyFill="1" applyBorder="1" applyAlignment="1">
      <alignment horizontal="left"/>
    </xf>
    <xf numFmtId="164" fontId="8" fillId="0" borderId="0" xfId="35878" applyNumberFormat="1" applyFill="1" applyBorder="1"/>
    <xf numFmtId="0" fontId="8" fillId="0" borderId="17" xfId="35878" applyFill="1" applyBorder="1"/>
    <xf numFmtId="0" fontId="8" fillId="0" borderId="0" xfId="35878" applyFill="1" applyBorder="1"/>
    <xf numFmtId="0" fontId="8" fillId="0" borderId="0" xfId="35878" quotePrefix="1" applyFont="1" applyAlignment="1">
      <alignment horizontal="left"/>
    </xf>
    <xf numFmtId="0" fontId="8" fillId="0" borderId="0" xfId="35878" quotePrefix="1" applyFill="1" applyBorder="1" applyAlignment="1">
      <alignment horizontal="left" indent="2"/>
    </xf>
    <xf numFmtId="0" fontId="8" fillId="0" borderId="0" xfId="35878" applyFont="1" applyFill="1" applyBorder="1" applyAlignment="1">
      <alignment horizontal="left" indent="2"/>
    </xf>
    <xf numFmtId="0" fontId="8" fillId="0" borderId="0" xfId="35878" applyFill="1" applyBorder="1" applyAlignment="1">
      <alignment horizontal="left" indent="2"/>
    </xf>
    <xf numFmtId="167" fontId="8" fillId="0" borderId="0" xfId="52" applyNumberFormat="1" applyFill="1" applyBorder="1"/>
    <xf numFmtId="224" fontId="8" fillId="0" borderId="0" xfId="29" applyNumberFormat="1" applyFill="1" applyBorder="1"/>
    <xf numFmtId="0" fontId="13" fillId="0" borderId="20" xfId="35878" applyFont="1" applyFill="1" applyBorder="1" applyAlignment="1">
      <alignment horizontal="center" wrapText="1"/>
    </xf>
    <xf numFmtId="0" fontId="8" fillId="0" borderId="20" xfId="35878" applyFill="1" applyBorder="1" applyAlignment="1">
      <alignment horizontal="center" wrapText="1"/>
    </xf>
    <xf numFmtId="17" fontId="8" fillId="0" borderId="20" xfId="35878" applyNumberFormat="1" applyFill="1" applyBorder="1" applyAlignment="1">
      <alignment horizontal="center" wrapText="1"/>
    </xf>
    <xf numFmtId="0" fontId="8" fillId="0" borderId="0" xfId="35878" applyFont="1" applyAlignment="1">
      <alignment horizontal="left" indent="2"/>
    </xf>
    <xf numFmtId="0" fontId="20" fillId="0" borderId="0" xfId="35878" applyFont="1"/>
    <xf numFmtId="3" fontId="20" fillId="0" borderId="0" xfId="35878" applyNumberFormat="1" applyFont="1"/>
    <xf numFmtId="3" fontId="8" fillId="0" borderId="0" xfId="35878" applyNumberFormat="1"/>
    <xf numFmtId="0" fontId="8" fillId="0" borderId="0" xfId="35878" applyFont="1" applyFill="1" applyAlignment="1">
      <alignment horizontal="left" indent="1"/>
    </xf>
    <xf numFmtId="164" fontId="8" fillId="0" borderId="0" xfId="29" applyNumberFormat="1" applyFont="1" applyFill="1" applyAlignment="1">
      <alignment horizontal="center"/>
    </xf>
    <xf numFmtId="164" fontId="8" fillId="0" borderId="0" xfId="35878" applyNumberFormat="1" applyFont="1"/>
    <xf numFmtId="164" fontId="8" fillId="0" borderId="0" xfId="35878" applyNumberFormat="1" applyFill="1"/>
    <xf numFmtId="0" fontId="2" fillId="0" borderId="0" xfId="42573"/>
    <xf numFmtId="0" fontId="132" fillId="0" borderId="0" xfId="42573" applyFont="1"/>
    <xf numFmtId="0" fontId="2" fillId="0" borderId="6" xfId="42573" applyBorder="1"/>
    <xf numFmtId="179" fontId="2" fillId="0" borderId="6" xfId="42573" applyNumberFormat="1" applyBorder="1"/>
    <xf numFmtId="0" fontId="8" fillId="0" borderId="17" xfId="42573" applyFont="1" applyFill="1" applyBorder="1" applyAlignment="1">
      <alignment horizontal="left" indent="2"/>
    </xf>
    <xf numFmtId="0" fontId="2" fillId="0" borderId="6" xfId="42573" applyBorder="1" applyAlignment="1">
      <alignment horizontal="left"/>
    </xf>
    <xf numFmtId="164" fontId="2" fillId="0" borderId="6" xfId="42573" applyNumberFormat="1" applyBorder="1"/>
    <xf numFmtId="0" fontId="2" fillId="0" borderId="0" xfId="42573" quotePrefix="1" applyFill="1" applyBorder="1" applyAlignment="1">
      <alignment horizontal="left" indent="2"/>
    </xf>
    <xf numFmtId="0" fontId="2" fillId="0" borderId="0" xfId="42573" applyBorder="1" applyAlignment="1">
      <alignment horizontal="left"/>
    </xf>
    <xf numFmtId="164" fontId="0" fillId="0" borderId="0" xfId="42574" applyNumberFormat="1" applyFont="1"/>
    <xf numFmtId="164" fontId="2" fillId="0" borderId="0" xfId="42573" applyNumberFormat="1"/>
    <xf numFmtId="0" fontId="8" fillId="0" borderId="0" xfId="42573" applyFont="1" applyFill="1" applyBorder="1" applyAlignment="1">
      <alignment horizontal="left" indent="2"/>
    </xf>
    <xf numFmtId="0" fontId="2" fillId="0" borderId="0" xfId="42573" applyFill="1" applyBorder="1" applyAlignment="1">
      <alignment horizontal="left" indent="2"/>
    </xf>
    <xf numFmtId="0" fontId="2" fillId="0" borderId="0" xfId="42573" applyBorder="1"/>
    <xf numFmtId="0" fontId="2" fillId="0" borderId="0" xfId="42573" applyAlignment="1">
      <alignment horizontal="left" indent="1"/>
    </xf>
    <xf numFmtId="164" fontId="2" fillId="0" borderId="6" xfId="29" applyNumberFormat="1" applyFont="1" applyBorder="1" applyAlignment="1">
      <alignment horizontal="left"/>
    </xf>
    <xf numFmtId="164" fontId="8" fillId="0" borderId="0" xfId="35878" applyNumberFormat="1" applyFont="1" applyFill="1" applyBorder="1" applyAlignment="1">
      <alignment horizontal="left"/>
    </xf>
    <xf numFmtId="37" fontId="12" fillId="0" borderId="13" xfId="0" applyNumberFormat="1" applyFont="1" applyFill="1" applyBorder="1"/>
    <xf numFmtId="164" fontId="14" fillId="0" borderId="0" xfId="35878" applyNumberFormat="1" applyFont="1"/>
    <xf numFmtId="179" fontId="1" fillId="0" borderId="6" xfId="42573" applyNumberFormat="1" applyFont="1" applyBorder="1"/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  <xf numFmtId="0" fontId="10" fillId="0" borderId="35" xfId="0" applyFont="1" applyFill="1" applyBorder="1"/>
    <xf numFmtId="0" fontId="10" fillId="0" borderId="37" xfId="0" applyFont="1" applyFill="1" applyBorder="1"/>
    <xf numFmtId="0" fontId="10" fillId="0" borderId="36" xfId="0" applyFont="1" applyFill="1" applyBorder="1"/>
    <xf numFmtId="0" fontId="10" fillId="0" borderId="30" xfId="0" applyFont="1" applyFill="1" applyBorder="1"/>
    <xf numFmtId="164" fontId="10" fillId="0" borderId="0" xfId="0" applyNumberFormat="1" applyFont="1" applyFill="1" applyBorder="1"/>
    <xf numFmtId="164" fontId="10" fillId="0" borderId="31" xfId="0" applyNumberFormat="1" applyFont="1" applyFill="1" applyBorder="1"/>
    <xf numFmtId="0" fontId="10" fillId="0" borderId="30" xfId="0" quotePrefix="1" applyFont="1" applyFill="1" applyBorder="1" applyAlignment="1">
      <alignment horizontal="left" indent="2"/>
    </xf>
    <xf numFmtId="168" fontId="10" fillId="0" borderId="0" xfId="30" applyNumberFormat="1" applyFont="1" applyFill="1" applyBorder="1"/>
    <xf numFmtId="168" fontId="10" fillId="0" borderId="31" xfId="30" applyNumberFormat="1" applyFont="1" applyFill="1" applyBorder="1"/>
    <xf numFmtId="0" fontId="10" fillId="0" borderId="30" xfId="0" applyFont="1" applyFill="1" applyBorder="1" applyAlignment="1">
      <alignment horizontal="left" indent="2"/>
    </xf>
    <xf numFmtId="0" fontId="10" fillId="0" borderId="32" xfId="0" applyFont="1" applyFill="1" applyBorder="1"/>
    <xf numFmtId="168" fontId="10" fillId="0" borderId="34" xfId="30" applyNumberFormat="1" applyFont="1" applyFill="1" applyBorder="1"/>
    <xf numFmtId="168" fontId="10" fillId="0" borderId="33" xfId="30" applyNumberFormat="1" applyFont="1" applyFill="1" applyBorder="1"/>
    <xf numFmtId="0" fontId="10" fillId="0" borderId="35" xfId="0" applyFont="1" applyFill="1" applyBorder="1" applyAlignment="1">
      <alignment horizontal="center" wrapText="1"/>
    </xf>
    <xf numFmtId="17" fontId="10" fillId="0" borderId="37" xfId="0" applyNumberFormat="1" applyFont="1" applyFill="1" applyBorder="1" applyAlignment="1">
      <alignment horizontal="center" wrapText="1"/>
    </xf>
    <xf numFmtId="17" fontId="10" fillId="0" borderId="36" xfId="0" applyNumberFormat="1" applyFont="1" applyFill="1" applyBorder="1" applyAlignment="1">
      <alignment horizontal="center" wrapText="1"/>
    </xf>
    <xf numFmtId="0" fontId="10" fillId="0" borderId="30" xfId="0" quotePrefix="1" applyFont="1" applyFill="1" applyBorder="1" applyAlignment="1">
      <alignment horizontal="left"/>
    </xf>
    <xf numFmtId="0" fontId="10" fillId="0" borderId="0" xfId="0" applyFont="1" applyFill="1" applyBorder="1"/>
    <xf numFmtId="0" fontId="10" fillId="0" borderId="31" xfId="0" applyFont="1" applyFill="1" applyBorder="1"/>
    <xf numFmtId="0" fontId="10" fillId="0" borderId="34" xfId="0" applyFont="1" applyFill="1" applyBorder="1"/>
    <xf numFmtId="0" fontId="10" fillId="0" borderId="33" xfId="0" applyFont="1" applyFill="1" applyBorder="1"/>
    <xf numFmtId="0" fontId="10" fillId="0" borderId="74" xfId="0" quotePrefix="1" applyFont="1" applyFill="1" applyBorder="1" applyAlignment="1">
      <alignment horizontal="left" wrapText="1"/>
    </xf>
    <xf numFmtId="169" fontId="10" fillId="0" borderId="0" xfId="30" applyNumberFormat="1" applyFont="1" applyFill="1" applyBorder="1"/>
    <xf numFmtId="0" fontId="200" fillId="0" borderId="0" xfId="0" quotePrefix="1" applyFont="1" applyFill="1" applyBorder="1" applyAlignment="1">
      <alignment horizontal="left" indent="2"/>
    </xf>
    <xf numFmtId="169" fontId="201" fillId="0" borderId="0" xfId="30" applyNumberFormat="1" applyFont="1" applyFill="1" applyBorder="1"/>
    <xf numFmtId="0" fontId="10" fillId="0" borderId="0" xfId="0" applyFont="1" applyFill="1" applyBorder="1" applyAlignment="1">
      <alignment horizontal="left" indent="2"/>
    </xf>
    <xf numFmtId="0" fontId="10" fillId="0" borderId="0" xfId="0" quotePrefix="1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center" wrapText="1"/>
    </xf>
    <xf numFmtId="17" fontId="27" fillId="0" borderId="0" xfId="0" applyNumberFormat="1" applyFont="1" applyFill="1" applyBorder="1" applyAlignment="1">
      <alignment horizontal="center" wrapText="1"/>
    </xf>
    <xf numFmtId="0" fontId="27" fillId="0" borderId="37" xfId="0" applyFont="1" applyFill="1" applyBorder="1"/>
    <xf numFmtId="164" fontId="27" fillId="0" borderId="0" xfId="0" applyNumberFormat="1" applyFont="1" applyFill="1" applyBorder="1"/>
    <xf numFmtId="168" fontId="27" fillId="0" borderId="0" xfId="30" applyNumberFormat="1" applyFont="1" applyFill="1" applyBorder="1"/>
    <xf numFmtId="168" fontId="27" fillId="0" borderId="34" xfId="30" applyNumberFormat="1" applyFont="1" applyFill="1" applyBorder="1"/>
    <xf numFmtId="0" fontId="27" fillId="0" borderId="37" xfId="0" quotePrefix="1" applyFont="1" applyFill="1" applyBorder="1" applyAlignment="1">
      <alignment horizontal="center" wrapText="1"/>
    </xf>
    <xf numFmtId="164" fontId="27" fillId="0" borderId="0" xfId="29" applyNumberFormat="1" applyFont="1" applyFill="1" applyBorder="1"/>
    <xf numFmtId="0" fontId="27" fillId="0" borderId="0" xfId="0" applyFont="1" applyFill="1" applyBorder="1"/>
    <xf numFmtId="0" fontId="27" fillId="0" borderId="34" xfId="0" applyFont="1" applyFill="1" applyBorder="1"/>
    <xf numFmtId="0" fontId="27" fillId="0" borderId="29" xfId="0" quotePrefix="1" applyFont="1" applyFill="1" applyBorder="1" applyAlignment="1">
      <alignment horizontal="center" wrapText="1"/>
    </xf>
    <xf numFmtId="164" fontId="200" fillId="0" borderId="0" xfId="29" applyNumberFormat="1" applyFont="1" applyFill="1" applyBorder="1"/>
    <xf numFmtId="164" fontId="27" fillId="0" borderId="31" xfId="0" applyNumberFormat="1" applyFont="1" applyFill="1" applyBorder="1"/>
    <xf numFmtId="168" fontId="27" fillId="0" borderId="31" xfId="30" applyNumberFormat="1" applyFont="1" applyFill="1" applyBorder="1"/>
    <xf numFmtId="164" fontId="27" fillId="0" borderId="34" xfId="0" applyNumberFormat="1" applyFont="1" applyFill="1" applyBorder="1"/>
    <xf numFmtId="0" fontId="13" fillId="0" borderId="0" xfId="35878" applyFont="1" applyFill="1" applyAlignment="1" applyProtection="1">
      <alignment horizontal="centerContinuous"/>
      <protection locked="0"/>
    </xf>
    <xf numFmtId="0" fontId="13" fillId="0" borderId="0" xfId="35878" applyFont="1" applyFill="1" applyAlignment="1">
      <alignment horizontal="centerContinuous"/>
    </xf>
    <xf numFmtId="0" fontId="13" fillId="0" borderId="0" xfId="35878" applyFont="1" applyFill="1" applyAlignment="1" applyProtection="1">
      <alignment horizontal="center"/>
      <protection locked="0"/>
    </xf>
    <xf numFmtId="0" fontId="13" fillId="0" borderId="0" xfId="35878" applyFont="1" applyFill="1" applyProtection="1">
      <protection locked="0"/>
    </xf>
    <xf numFmtId="0" fontId="13" fillId="0" borderId="20" xfId="35878" applyFont="1" applyFill="1" applyBorder="1" applyAlignment="1" applyProtection="1">
      <alignment horizontal="center"/>
      <protection locked="0"/>
    </xf>
    <xf numFmtId="0" fontId="13" fillId="0" borderId="20" xfId="35878" applyFont="1" applyFill="1" applyBorder="1"/>
    <xf numFmtId="0" fontId="8" fillId="0" borderId="0" xfId="35878" applyFill="1" applyBorder="1" applyAlignment="1">
      <alignment horizontal="centerContinuous" vertical="top"/>
    </xf>
    <xf numFmtId="0" fontId="8" fillId="0" borderId="0" xfId="35878" applyFill="1" applyBorder="1" applyAlignment="1">
      <alignment vertical="top"/>
    </xf>
    <xf numFmtId="0" fontId="13" fillId="0" borderId="0" xfId="35878" applyFont="1" applyFill="1" applyBorder="1" applyAlignment="1">
      <alignment horizontal="centerContinuous" vertical="top"/>
    </xf>
    <xf numFmtId="0" fontId="14" fillId="0" borderId="0" xfId="35878" applyFont="1" applyFill="1" applyBorder="1"/>
    <xf numFmtId="0" fontId="203" fillId="0" borderId="0" xfId="35878" applyFont="1" applyFill="1" applyBorder="1"/>
    <xf numFmtId="0" fontId="10" fillId="0" borderId="0" xfId="35878" applyFont="1" applyFill="1" applyAlignment="1" applyProtection="1">
      <alignment horizontal="center"/>
      <protection locked="0"/>
    </xf>
    <xf numFmtId="0" fontId="10" fillId="0" borderId="0" xfId="35878" applyFont="1" applyFill="1"/>
    <xf numFmtId="0" fontId="17" fillId="0" borderId="0" xfId="35878" quotePrefix="1" applyFont="1" applyFill="1" applyAlignment="1">
      <alignment horizontal="center"/>
    </xf>
    <xf numFmtId="0" fontId="17" fillId="0" borderId="0" xfId="35878" applyFont="1" applyFill="1" applyBorder="1" applyAlignment="1">
      <alignment horizontal="center"/>
    </xf>
    <xf numFmtId="37" fontId="17" fillId="0" borderId="0" xfId="35878" applyNumberFormat="1" applyFont="1" applyFill="1" applyBorder="1" applyAlignment="1">
      <alignment horizontal="center"/>
    </xf>
    <xf numFmtId="0" fontId="20" fillId="0" borderId="0" xfId="35878" applyFont="1" applyFill="1" applyBorder="1" applyAlignment="1">
      <alignment horizontal="center"/>
    </xf>
    <xf numFmtId="0" fontId="18" fillId="0" borderId="0" xfId="35878" quotePrefix="1" applyFont="1" applyFill="1" applyBorder="1" applyAlignment="1">
      <alignment horizontal="center"/>
    </xf>
    <xf numFmtId="37" fontId="18" fillId="0" borderId="0" xfId="35878" applyNumberFormat="1" applyFont="1" applyFill="1" applyBorder="1" applyAlignment="1">
      <alignment horizontal="center"/>
    </xf>
    <xf numFmtId="167" fontId="19" fillId="0" borderId="0" xfId="35878" applyNumberFormat="1" applyFont="1" applyFill="1" applyAlignment="1">
      <alignment horizontal="center"/>
    </xf>
    <xf numFmtId="167" fontId="19" fillId="0" borderId="0" xfId="35878" applyNumberFormat="1" applyFont="1" applyFill="1" applyAlignment="1">
      <alignment horizontal="left"/>
    </xf>
    <xf numFmtId="37" fontId="8" fillId="0" borderId="0" xfId="35878" applyNumberFormat="1" applyFill="1" applyBorder="1"/>
    <xf numFmtId="164" fontId="56" fillId="0" borderId="0" xfId="29" applyNumberFormat="1" applyFont="1" applyFill="1" applyBorder="1"/>
    <xf numFmtId="0" fontId="201" fillId="0" borderId="0" xfId="35878" applyFont="1" applyFill="1"/>
    <xf numFmtId="42" fontId="8" fillId="0" borderId="0" xfId="35878" applyNumberFormat="1" applyFill="1"/>
    <xf numFmtId="37" fontId="8" fillId="0" borderId="0" xfId="35878" applyNumberFormat="1" applyFill="1"/>
    <xf numFmtId="0" fontId="201" fillId="0" borderId="0" xfId="35878" applyFont="1" applyFill="1" applyAlignment="1">
      <alignment horizontal="right"/>
    </xf>
    <xf numFmtId="37" fontId="201" fillId="0" borderId="0" xfId="35878" applyNumberFormat="1" applyFont="1" applyFill="1" applyAlignment="1">
      <alignment horizontal="center"/>
    </xf>
    <xf numFmtId="42" fontId="201" fillId="0" borderId="0" xfId="35878" applyNumberFormat="1" applyFont="1" applyFill="1" applyAlignment="1">
      <alignment horizontal="center"/>
    </xf>
    <xf numFmtId="0" fontId="8" fillId="0" borderId="0" xfId="35878" applyFill="1" applyAlignment="1">
      <alignment vertical="top"/>
    </xf>
    <xf numFmtId="0" fontId="8" fillId="0" borderId="20" xfId="35878" applyFill="1" applyBorder="1"/>
    <xf numFmtId="9" fontId="8" fillId="0" borderId="0" xfId="35878" applyNumberFormat="1" applyFont="1" applyFill="1" applyBorder="1" applyAlignment="1">
      <alignment horizontal="right"/>
    </xf>
    <xf numFmtId="0" fontId="8" fillId="0" borderId="0" xfId="35878" applyFont="1" applyFill="1" applyAlignment="1" applyProtection="1">
      <alignment horizontal="center"/>
      <protection locked="0"/>
    </xf>
    <xf numFmtId="17" fontId="8" fillId="0" borderId="0" xfId="35878" applyNumberFormat="1" applyFill="1" applyBorder="1" applyAlignment="1">
      <alignment horizontal="center"/>
    </xf>
    <xf numFmtId="17" fontId="8" fillId="0" borderId="0" xfId="35878" applyNumberFormat="1" applyFont="1" applyFill="1"/>
    <xf numFmtId="37" fontId="8" fillId="0" borderId="0" xfId="29" applyNumberFormat="1" applyFont="1" applyFill="1" applyBorder="1"/>
    <xf numFmtId="37" fontId="8" fillId="0" borderId="0" xfId="35878" applyNumberFormat="1" applyFont="1" applyFill="1" applyAlignment="1">
      <alignment horizontal="right"/>
    </xf>
    <xf numFmtId="37" fontId="8" fillId="0" borderId="13" xfId="35878" applyNumberFormat="1" applyFont="1" applyFill="1" applyBorder="1"/>
    <xf numFmtId="9" fontId="8" fillId="0" borderId="0" xfId="35878" applyNumberFormat="1" applyFill="1"/>
    <xf numFmtId="41" fontId="8" fillId="0" borderId="0" xfId="30" applyNumberFormat="1" applyFont="1" applyFill="1"/>
    <xf numFmtId="42" fontId="13" fillId="0" borderId="13" xfId="35878" applyNumberFormat="1" applyFont="1" applyFill="1" applyBorder="1"/>
    <xf numFmtId="193" fontId="8" fillId="0" borderId="0" xfId="35878" applyNumberFormat="1" applyFont="1" applyFill="1" applyBorder="1" applyAlignment="1">
      <alignment horizontal="right"/>
    </xf>
    <xf numFmtId="41" fontId="8" fillId="0" borderId="20" xfId="35878" applyNumberFormat="1" applyFont="1" applyFill="1" applyBorder="1" applyAlignment="1">
      <alignment horizontal="right"/>
    </xf>
    <xf numFmtId="41" fontId="8" fillId="0" borderId="0" xfId="35878" applyNumberFormat="1" applyFill="1"/>
    <xf numFmtId="200" fontId="8" fillId="0" borderId="0" xfId="35878" applyNumberFormat="1" applyFont="1" applyFill="1" applyBorder="1" applyAlignment="1">
      <alignment horizontal="right"/>
    </xf>
    <xf numFmtId="42" fontId="8" fillId="0" borderId="20" xfId="30" applyNumberFormat="1" applyFont="1" applyFill="1" applyBorder="1" applyAlignment="1">
      <alignment horizontal="right"/>
    </xf>
    <xf numFmtId="41" fontId="8" fillId="0" borderId="20" xfId="35878" applyNumberFormat="1" applyFill="1" applyBorder="1"/>
    <xf numFmtId="42" fontId="8" fillId="0" borderId="23" xfId="35878" applyNumberFormat="1" applyFill="1" applyBorder="1"/>
    <xf numFmtId="0" fontId="27" fillId="0" borderId="0" xfId="0" applyFont="1" applyFill="1" applyBorder="1" applyAlignment="1">
      <alignment horizontal="centerContinuous"/>
    </xf>
    <xf numFmtId="164" fontId="27" fillId="0" borderId="0" xfId="29" applyNumberFormat="1" applyFont="1" applyFill="1" applyBorder="1" applyAlignment="1">
      <alignment horizontal="centerContinuous"/>
    </xf>
    <xf numFmtId="0" fontId="27" fillId="0" borderId="0" xfId="0" applyFont="1" applyFill="1" applyBorder="1" applyAlignment="1">
      <alignment horizontal="right"/>
    </xf>
    <xf numFmtId="164" fontId="10" fillId="0" borderId="0" xfId="29" applyNumberFormat="1" applyFont="1" applyFill="1" applyBorder="1"/>
    <xf numFmtId="164" fontId="10" fillId="0" borderId="31" xfId="29" applyNumberFormat="1" applyFont="1" applyFill="1" applyBorder="1"/>
    <xf numFmtId="169" fontId="202" fillId="0" borderId="0" xfId="0" applyNumberFormat="1" applyFont="1" applyFill="1" applyBorder="1"/>
    <xf numFmtId="169" fontId="10" fillId="0" borderId="0" xfId="0" applyNumberFormat="1" applyFont="1" applyFill="1" applyBorder="1"/>
    <xf numFmtId="169" fontId="10" fillId="0" borderId="31" xfId="0" applyNumberFormat="1" applyFont="1" applyFill="1" applyBorder="1"/>
    <xf numFmtId="0" fontId="10" fillId="0" borderId="0" xfId="0" quotePrefix="1" applyFont="1" applyFill="1" applyBorder="1" applyAlignment="1">
      <alignment horizontal="left"/>
    </xf>
    <xf numFmtId="0" fontId="200" fillId="0" borderId="0" xfId="0" quotePrefix="1" applyFont="1" applyFill="1" applyBorder="1" applyAlignment="1">
      <alignment horizontal="left"/>
    </xf>
    <xf numFmtId="0" fontId="26" fillId="0" borderId="0" xfId="0" applyFont="1" applyFill="1"/>
    <xf numFmtId="17" fontId="0" fillId="0" borderId="0" xfId="0" applyNumberFormat="1" applyFill="1"/>
    <xf numFmtId="17" fontId="0" fillId="0" borderId="0" xfId="0" applyNumberFormat="1" applyFill="1" applyBorder="1"/>
    <xf numFmtId="0" fontId="23" fillId="0" borderId="0" xfId="0" applyFont="1" applyFill="1"/>
    <xf numFmtId="0" fontId="5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indent="1"/>
    </xf>
    <xf numFmtId="164" fontId="0" fillId="0" borderId="0" xfId="29" applyNumberFormat="1" applyFont="1" applyFill="1" applyBorder="1"/>
    <xf numFmtId="0" fontId="25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left" indent="1"/>
    </xf>
    <xf numFmtId="164" fontId="21" fillId="0" borderId="0" xfId="0" applyNumberFormat="1" applyFont="1" applyFill="1"/>
    <xf numFmtId="164" fontId="21" fillId="0" borderId="0" xfId="0" applyNumberFormat="1" applyFont="1" applyFill="1" applyBorder="1"/>
    <xf numFmtId="0" fontId="8" fillId="0" borderId="0" xfId="0" applyFont="1" applyFill="1" applyAlignment="1"/>
    <xf numFmtId="0" fontId="29" fillId="0" borderId="0" xfId="35878" applyFont="1" applyFill="1" applyBorder="1" applyAlignment="1">
      <alignment horizontal="center"/>
    </xf>
    <xf numFmtId="0" fontId="29" fillId="0" borderId="0" xfId="35878" applyFont="1" applyFill="1" applyAlignment="1">
      <alignment horizontal="center"/>
    </xf>
    <xf numFmtId="0" fontId="29" fillId="0" borderId="0" xfId="0" applyFont="1" applyAlignment="1">
      <alignment horizontal="center"/>
    </xf>
    <xf numFmtId="0" fontId="27" fillId="0" borderId="74" xfId="0" quotePrefix="1" applyFont="1" applyFill="1" applyBorder="1" applyAlignment="1">
      <alignment horizontal="center" vertical="center" wrapText="1"/>
    </xf>
    <xf numFmtId="0" fontId="27" fillId="0" borderId="29" xfId="0" quotePrefix="1" applyFont="1" applyFill="1" applyBorder="1" applyAlignment="1">
      <alignment horizontal="center" vertical="center" wrapText="1"/>
    </xf>
    <xf numFmtId="0" fontId="27" fillId="0" borderId="75" xfId="0" quotePrefix="1" applyFont="1" applyFill="1" applyBorder="1" applyAlignment="1">
      <alignment horizontal="center" vertical="center" wrapText="1"/>
    </xf>
    <xf numFmtId="0" fontId="29" fillId="0" borderId="0" xfId="35878" applyFont="1" applyAlignment="1">
      <alignment horizontal="center"/>
    </xf>
    <xf numFmtId="0" fontId="13" fillId="0" borderId="24" xfId="49" quotePrefix="1" applyFont="1" applyFill="1" applyBorder="1" applyAlignment="1">
      <alignment horizontal="center"/>
    </xf>
    <xf numFmtId="0" fontId="13" fillId="0" borderId="25" xfId="49" quotePrefix="1" applyFont="1" applyFill="1" applyBorder="1" applyAlignment="1">
      <alignment horizontal="center"/>
    </xf>
    <xf numFmtId="0" fontId="49" fillId="0" borderId="13" xfId="48" applyFont="1" applyBorder="1" applyAlignment="1">
      <alignment horizontal="center"/>
    </xf>
    <xf numFmtId="0" fontId="51" fillId="0" borderId="17" xfId="48" applyFont="1" applyBorder="1" applyAlignment="1">
      <alignment horizontal="left" wrapText="1"/>
    </xf>
    <xf numFmtId="0" fontId="51" fillId="0" borderId="19" xfId="48" applyFont="1" applyBorder="1" applyAlignment="1">
      <alignment horizontal="left" wrapText="1"/>
    </xf>
    <xf numFmtId="0" fontId="48" fillId="0" borderId="0" xfId="48" applyFont="1" applyAlignment="1">
      <alignment horizontal="center"/>
    </xf>
  </cellXfs>
  <cellStyles count="42575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71" xfId="42574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58" xfId="42573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CCFFCC"/>
      <color rgb="FF008080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Mid%20Office\aaa%20Jody%20Test\variance%20to%20budget%20dolla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5.3359999999999996E-3</v>
          </cell>
        </row>
        <row r="7">
          <cell r="B7">
            <v>2E-3</v>
          </cell>
        </row>
        <row r="8">
          <cell r="B8">
            <v>3.8526999999999999E-2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D39" sqref="D39"/>
    </sheetView>
  </sheetViews>
  <sheetFormatPr defaultColWidth="9.140625" defaultRowHeight="12.75"/>
  <cols>
    <col min="1" max="1" width="9.42578125" style="336" bestFit="1" customWidth="1"/>
    <col min="2" max="2" width="29.140625" style="380" customWidth="1"/>
    <col min="3" max="3" width="15.85546875" style="380" bestFit="1" customWidth="1"/>
    <col min="4" max="4" width="19.7109375" style="380" bestFit="1" customWidth="1"/>
    <col min="5" max="5" width="13.28515625" style="380" bestFit="1" customWidth="1"/>
    <col min="6" max="6" width="18.42578125" style="380" customWidth="1"/>
    <col min="7" max="7" width="14" style="380" bestFit="1" customWidth="1"/>
    <col min="8" max="8" width="9.5703125" style="380" customWidth="1"/>
    <col min="9" max="9" width="10.28515625" style="380" customWidth="1"/>
    <col min="10" max="10" width="22.28515625" style="380" bestFit="1" customWidth="1"/>
    <col min="11" max="11" width="15.7109375" style="380" bestFit="1" customWidth="1"/>
    <col min="12" max="12" width="15.5703125" style="380" bestFit="1" customWidth="1"/>
    <col min="13" max="14" width="15.85546875" style="380" bestFit="1" customWidth="1"/>
    <col min="15" max="15" width="12.85546875" style="380" bestFit="1" customWidth="1"/>
    <col min="16" max="16" width="1" style="380" customWidth="1"/>
    <col min="17" max="18" width="10.7109375" style="380" customWidth="1"/>
    <col min="19" max="19" width="9.140625" style="380"/>
    <col min="20" max="20" width="0.7109375" style="380" customWidth="1"/>
    <col min="21" max="22" width="10.7109375" style="380" customWidth="1"/>
    <col min="23" max="23" width="10.7109375" style="380" bestFit="1" customWidth="1"/>
    <col min="24" max="24" width="0.7109375" style="380" customWidth="1"/>
    <col min="25" max="26" width="10.7109375" style="380" customWidth="1"/>
    <col min="27" max="16384" width="9.140625" style="380"/>
  </cols>
  <sheetData>
    <row r="1" spans="1:27">
      <c r="B1" s="336"/>
      <c r="C1" s="336"/>
      <c r="D1" s="336"/>
      <c r="E1" s="336"/>
      <c r="F1" s="288"/>
    </row>
    <row r="2" spans="1:27">
      <c r="A2" s="483" t="s">
        <v>106</v>
      </c>
      <c r="B2" s="483"/>
      <c r="C2" s="483"/>
      <c r="D2" s="483"/>
      <c r="E2" s="483"/>
      <c r="F2" s="483"/>
    </row>
    <row r="3" spans="1:27">
      <c r="A3" s="483" t="s">
        <v>12</v>
      </c>
      <c r="B3" s="483"/>
      <c r="C3" s="483"/>
      <c r="D3" s="483"/>
      <c r="E3" s="483"/>
      <c r="F3" s="483"/>
    </row>
    <row r="4" spans="1:27">
      <c r="A4" s="484" t="s">
        <v>196</v>
      </c>
      <c r="B4" s="484"/>
      <c r="C4" s="484"/>
      <c r="D4" s="484"/>
      <c r="E4" s="484"/>
      <c r="F4" s="484"/>
    </row>
    <row r="5" spans="1:27" ht="15.75" customHeight="1">
      <c r="A5" s="483"/>
      <c r="B5" s="483"/>
      <c r="C5" s="483"/>
      <c r="D5" s="483"/>
      <c r="E5" s="483"/>
      <c r="F5" s="483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</row>
    <row r="6" spans="1:27" ht="15.75">
      <c r="A6" s="341"/>
      <c r="B6" s="336"/>
      <c r="C6" s="336"/>
      <c r="D6" s="336"/>
      <c r="E6" s="336"/>
      <c r="F6" s="336"/>
      <c r="I6" s="559"/>
      <c r="J6" s="559"/>
      <c r="K6" s="559"/>
      <c r="L6" s="559"/>
      <c r="M6" s="559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</row>
    <row r="7" spans="1:27">
      <c r="A7" s="485" t="s">
        <v>13</v>
      </c>
      <c r="B7" s="486"/>
      <c r="C7" s="486"/>
      <c r="D7" s="486"/>
      <c r="E7" s="336"/>
      <c r="F7" s="336"/>
      <c r="G7" s="401"/>
      <c r="I7"/>
      <c r="J7"/>
      <c r="K7"/>
      <c r="L7"/>
      <c r="M7"/>
      <c r="N7"/>
      <c r="O7"/>
      <c r="P7"/>
      <c r="Q7"/>
      <c r="R7" s="401"/>
      <c r="S7" s="401"/>
      <c r="T7" s="401"/>
      <c r="U7" s="401"/>
      <c r="V7" s="401"/>
      <c r="W7" s="401"/>
      <c r="X7" s="401"/>
      <c r="Y7" s="401"/>
      <c r="Z7" s="401"/>
      <c r="AA7" s="401"/>
    </row>
    <row r="8" spans="1:27">
      <c r="A8" s="487" t="s">
        <v>14</v>
      </c>
      <c r="B8" s="488" t="s">
        <v>15</v>
      </c>
      <c r="C8" s="488"/>
      <c r="D8" s="488"/>
      <c r="E8" s="346"/>
      <c r="F8" s="346"/>
      <c r="G8" s="401"/>
      <c r="I8"/>
      <c r="J8"/>
      <c r="K8"/>
      <c r="L8"/>
      <c r="M8"/>
      <c r="N8"/>
      <c r="O8"/>
      <c r="P8"/>
      <c r="Q8"/>
      <c r="R8" s="489"/>
      <c r="S8" s="489"/>
      <c r="T8" s="490"/>
      <c r="U8" s="491"/>
      <c r="V8" s="489"/>
      <c r="W8" s="489"/>
      <c r="X8" s="490"/>
      <c r="Y8" s="491"/>
      <c r="Z8" s="489"/>
      <c r="AA8" s="489"/>
    </row>
    <row r="9" spans="1:27">
      <c r="A9" s="341"/>
      <c r="B9" s="335"/>
      <c r="C9" s="493" t="s">
        <v>218</v>
      </c>
      <c r="D9" s="492"/>
      <c r="E9" s="335"/>
      <c r="G9" s="401"/>
      <c r="I9"/>
      <c r="J9"/>
      <c r="K9"/>
      <c r="L9"/>
      <c r="M9"/>
      <c r="N9"/>
      <c r="O9"/>
      <c r="P9"/>
      <c r="Q9"/>
      <c r="R9" s="489"/>
      <c r="S9" s="489"/>
      <c r="T9" s="490"/>
      <c r="U9" s="491"/>
      <c r="V9" s="489"/>
      <c r="W9" s="489"/>
      <c r="X9" s="490"/>
      <c r="Y9" s="491"/>
      <c r="Z9" s="489"/>
      <c r="AA9" s="489"/>
    </row>
    <row r="10" spans="1:27">
      <c r="A10" s="494">
        <v>1</v>
      </c>
      <c r="B10" s="495"/>
      <c r="C10" s="496" t="s">
        <v>16</v>
      </c>
      <c r="D10" s="497" t="s">
        <v>17</v>
      </c>
      <c r="E10" s="498" t="s">
        <v>107</v>
      </c>
      <c r="G10" s="497"/>
      <c r="I10"/>
      <c r="J10"/>
      <c r="K10"/>
      <c r="L10"/>
      <c r="M10"/>
      <c r="N10"/>
      <c r="O10"/>
      <c r="P10"/>
      <c r="Q10"/>
      <c r="R10" s="499"/>
      <c r="S10" s="499"/>
      <c r="T10" s="359"/>
      <c r="U10" s="499"/>
      <c r="V10" s="499"/>
      <c r="W10" s="499"/>
      <c r="X10" s="359"/>
      <c r="Y10" s="499"/>
      <c r="Z10" s="499"/>
      <c r="AA10" s="499"/>
    </row>
    <row r="11" spans="1:27">
      <c r="A11" s="494">
        <f t="shared" ref="A11:A47" si="0">A10+1</f>
        <v>2</v>
      </c>
      <c r="B11" s="495"/>
      <c r="C11" s="500" t="s">
        <v>204</v>
      </c>
      <c r="D11" s="316" t="s">
        <v>204</v>
      </c>
      <c r="E11" s="501" t="s">
        <v>18</v>
      </c>
      <c r="G11" s="502"/>
      <c r="H11" s="503"/>
      <c r="I11"/>
      <c r="J11"/>
      <c r="K11"/>
      <c r="L11"/>
      <c r="M11"/>
      <c r="N11"/>
      <c r="O11"/>
      <c r="P11"/>
      <c r="Q11"/>
      <c r="R11" s="504"/>
      <c r="S11" s="504"/>
      <c r="T11" s="504"/>
      <c r="U11" s="504"/>
      <c r="V11" s="504"/>
      <c r="W11" s="504"/>
      <c r="X11" s="504"/>
      <c r="Y11" s="504"/>
      <c r="Z11" s="504"/>
      <c r="AA11" s="504"/>
    </row>
    <row r="12" spans="1:27">
      <c r="A12" s="494">
        <f t="shared" si="0"/>
        <v>3</v>
      </c>
      <c r="B12" s="517">
        <v>44562</v>
      </c>
      <c r="C12" s="518">
        <f>Summary!C12</f>
        <v>2205715710.6439996</v>
      </c>
      <c r="D12" s="518">
        <f>Summary!D12</f>
        <v>2175597742.2382417</v>
      </c>
      <c r="E12" s="519">
        <f t="shared" ref="E12:E23" si="1">+D12-C12</f>
        <v>-30117968.405757904</v>
      </c>
      <c r="G12" s="401"/>
      <c r="H12" s="505"/>
      <c r="I12"/>
      <c r="J12"/>
      <c r="K12"/>
      <c r="L12"/>
      <c r="M12"/>
      <c r="N12"/>
      <c r="O12"/>
      <c r="P12"/>
      <c r="Q12"/>
      <c r="R12" s="504"/>
      <c r="S12" s="504"/>
      <c r="T12" s="504"/>
      <c r="U12" s="504"/>
      <c r="V12" s="504"/>
      <c r="W12" s="504"/>
      <c r="X12" s="504"/>
      <c r="Y12" s="504"/>
      <c r="Z12" s="504"/>
      <c r="AA12" s="504"/>
    </row>
    <row r="13" spans="1:27">
      <c r="A13" s="494">
        <f t="shared" si="0"/>
        <v>4</v>
      </c>
      <c r="B13" s="517">
        <v>44593</v>
      </c>
      <c r="C13" s="518">
        <f>Summary!C13</f>
        <v>1968247951.5960002</v>
      </c>
      <c r="D13" s="518">
        <f>Summary!D13</f>
        <v>1955251703.3800902</v>
      </c>
      <c r="E13" s="519">
        <f t="shared" si="1"/>
        <v>-12996248.215909958</v>
      </c>
      <c r="G13" s="401"/>
      <c r="H13" s="82"/>
      <c r="I13"/>
      <c r="J13"/>
      <c r="K13"/>
      <c r="L13"/>
      <c r="M13"/>
      <c r="N13"/>
      <c r="O13"/>
      <c r="P13"/>
      <c r="Q13"/>
      <c r="R13" s="504"/>
      <c r="S13" s="504"/>
      <c r="T13" s="504"/>
      <c r="U13" s="504"/>
      <c r="V13" s="504"/>
      <c r="W13" s="504"/>
      <c r="X13" s="504"/>
      <c r="Y13" s="504"/>
      <c r="Z13" s="504"/>
      <c r="AA13" s="504"/>
    </row>
    <row r="14" spans="1:27">
      <c r="A14" s="494">
        <f t="shared" si="0"/>
        <v>5</v>
      </c>
      <c r="B14" s="517">
        <v>44621</v>
      </c>
      <c r="C14" s="518">
        <f>Summary!C14</f>
        <v>1923432508.046</v>
      </c>
      <c r="D14" s="518">
        <f>Summary!D14</f>
        <v>1936443587.1147051</v>
      </c>
      <c r="E14" s="519">
        <f t="shared" si="1"/>
        <v>13011079.068705082</v>
      </c>
      <c r="H14" s="82"/>
      <c r="I14"/>
      <c r="J14"/>
      <c r="K14"/>
      <c r="L14"/>
      <c r="M14"/>
      <c r="N14"/>
      <c r="O14"/>
      <c r="P14"/>
      <c r="Q14"/>
      <c r="R14" s="504"/>
      <c r="S14" s="504"/>
      <c r="T14" s="504"/>
      <c r="U14" s="504"/>
      <c r="V14" s="504"/>
      <c r="W14" s="504"/>
      <c r="X14" s="504"/>
      <c r="Y14" s="504"/>
      <c r="Z14" s="504"/>
      <c r="AA14" s="504"/>
    </row>
    <row r="15" spans="1:27">
      <c r="A15" s="494">
        <f t="shared" si="0"/>
        <v>6</v>
      </c>
      <c r="B15" s="517">
        <v>44652</v>
      </c>
      <c r="C15" s="518">
        <f>Summary!C15</f>
        <v>1765453081.5100002</v>
      </c>
      <c r="D15" s="518">
        <f>Summary!D15</f>
        <v>1695693685.9014294</v>
      </c>
      <c r="E15" s="519">
        <f t="shared" si="1"/>
        <v>-69759395.608570814</v>
      </c>
      <c r="H15" s="82"/>
      <c r="I15"/>
      <c r="J15"/>
      <c r="K15"/>
      <c r="L15"/>
      <c r="M15"/>
      <c r="N15"/>
      <c r="O15"/>
      <c r="P15"/>
      <c r="Q15"/>
      <c r="R15" s="504"/>
      <c r="S15" s="504"/>
      <c r="T15" s="504"/>
      <c r="U15" s="504"/>
      <c r="V15" s="504"/>
      <c r="W15" s="504"/>
      <c r="X15" s="504"/>
      <c r="Y15" s="504"/>
      <c r="Z15" s="504"/>
      <c r="AA15" s="504"/>
    </row>
    <row r="16" spans="1:27">
      <c r="A16" s="494">
        <f t="shared" si="0"/>
        <v>7</v>
      </c>
      <c r="B16" s="517">
        <v>44682</v>
      </c>
      <c r="C16" s="518">
        <f>Summary!C16</f>
        <v>1645929883.1430001</v>
      </c>
      <c r="D16" s="518">
        <f>Summary!D16</f>
        <v>1607451700.0128412</v>
      </c>
      <c r="E16" s="519">
        <f t="shared" si="1"/>
        <v>-38478183.130158901</v>
      </c>
      <c r="H16" s="82"/>
      <c r="I16"/>
      <c r="J16"/>
      <c r="K16"/>
      <c r="L16"/>
      <c r="M16"/>
      <c r="N16"/>
      <c r="O16"/>
      <c r="P16"/>
      <c r="Q16"/>
      <c r="R16" s="504"/>
      <c r="S16" s="504"/>
      <c r="T16" s="504"/>
      <c r="U16" s="504"/>
      <c r="V16" s="504"/>
      <c r="W16" s="504"/>
      <c r="X16" s="504"/>
      <c r="Y16" s="504"/>
      <c r="Z16" s="504"/>
      <c r="AA16" s="504"/>
    </row>
    <row r="17" spans="1:27">
      <c r="A17" s="494">
        <f t="shared" si="0"/>
        <v>8</v>
      </c>
      <c r="B17" s="517">
        <v>44713</v>
      </c>
      <c r="C17" s="518">
        <f>Summary!C17</f>
        <v>1511501655.73</v>
      </c>
      <c r="D17" s="518">
        <f>Summary!D17</f>
        <v>1518380648.0730181</v>
      </c>
      <c r="E17" s="519">
        <f t="shared" si="1"/>
        <v>6878992.343018055</v>
      </c>
      <c r="H17" s="82"/>
      <c r="I17"/>
      <c r="J17"/>
      <c r="K17"/>
      <c r="L17"/>
      <c r="M17"/>
      <c r="N17"/>
      <c r="O17"/>
      <c r="P17"/>
      <c r="Q17"/>
      <c r="R17" s="504"/>
      <c r="S17" s="504"/>
      <c r="T17" s="504"/>
      <c r="U17" s="504"/>
      <c r="V17" s="504"/>
      <c r="W17" s="504"/>
      <c r="X17" s="504"/>
      <c r="Y17" s="504"/>
      <c r="Z17" s="504"/>
      <c r="AA17" s="504"/>
    </row>
    <row r="18" spans="1:27">
      <c r="A18" s="494">
        <f t="shared" si="0"/>
        <v>9</v>
      </c>
      <c r="B18" s="517">
        <v>44743</v>
      </c>
      <c r="C18" s="518">
        <f>Summary!C18</f>
        <v>1421468374.5550003</v>
      </c>
      <c r="D18" s="518">
        <f>Summary!D18</f>
        <v>1374106771.5717037</v>
      </c>
      <c r="E18" s="519">
        <f t="shared" si="1"/>
        <v>-47361602.983296633</v>
      </c>
      <c r="H18" s="82"/>
      <c r="I18"/>
      <c r="J18"/>
      <c r="K18"/>
      <c r="L18"/>
      <c r="M18"/>
      <c r="N18"/>
      <c r="O18"/>
      <c r="P18"/>
      <c r="Q18"/>
      <c r="R18" s="504"/>
      <c r="S18" s="504"/>
      <c r="T18" s="504"/>
      <c r="U18" s="504"/>
      <c r="V18" s="504"/>
      <c r="W18" s="504"/>
      <c r="X18" s="504"/>
      <c r="Y18" s="504"/>
      <c r="Z18" s="504"/>
      <c r="AA18" s="504"/>
    </row>
    <row r="19" spans="1:27">
      <c r="A19" s="494">
        <f t="shared" si="0"/>
        <v>10</v>
      </c>
      <c r="B19" s="517">
        <v>44774</v>
      </c>
      <c r="C19" s="518">
        <f>Summary!C19</f>
        <v>1638983607.0739999</v>
      </c>
      <c r="D19" s="518">
        <f>Summary!D19</f>
        <v>1574138916.9998178</v>
      </c>
      <c r="E19" s="519">
        <f t="shared" si="1"/>
        <v>-64844690.074182034</v>
      </c>
      <c r="H19" s="82"/>
      <c r="I19"/>
      <c r="J19"/>
      <c r="K19"/>
      <c r="L19"/>
      <c r="M19"/>
      <c r="N19"/>
      <c r="O19"/>
      <c r="P19"/>
      <c r="Q19"/>
      <c r="R19" s="504"/>
      <c r="S19" s="504"/>
      <c r="T19" s="504"/>
      <c r="U19" s="504"/>
      <c r="V19" s="504"/>
      <c r="W19" s="504"/>
      <c r="X19" s="504"/>
      <c r="Y19" s="504"/>
      <c r="Z19" s="504"/>
      <c r="AA19" s="504"/>
    </row>
    <row r="20" spans="1:27">
      <c r="A20" s="494">
        <f t="shared" si="0"/>
        <v>11</v>
      </c>
      <c r="B20" s="517">
        <v>44805</v>
      </c>
      <c r="C20" s="518">
        <f>Summary!C20</f>
        <v>1520022991.8130002</v>
      </c>
      <c r="D20" s="518">
        <f>Summary!D20</f>
        <v>1487556158.3958614</v>
      </c>
      <c r="E20" s="519">
        <f t="shared" si="1"/>
        <v>-32466833.417138815</v>
      </c>
      <c r="G20" s="506"/>
      <c r="H20" s="82"/>
      <c r="I20"/>
      <c r="J20"/>
      <c r="K20"/>
      <c r="L20"/>
      <c r="M20"/>
      <c r="N20"/>
      <c r="O20"/>
      <c r="P20"/>
      <c r="Q20"/>
      <c r="R20" s="504"/>
      <c r="S20" s="504"/>
      <c r="T20" s="504"/>
      <c r="U20" s="504"/>
      <c r="V20" s="504"/>
      <c r="W20" s="504"/>
      <c r="X20" s="504"/>
      <c r="Y20" s="504"/>
      <c r="Z20" s="504"/>
      <c r="AA20" s="504"/>
    </row>
    <row r="21" spans="1:27">
      <c r="A21" s="494">
        <f t="shared" si="0"/>
        <v>12</v>
      </c>
      <c r="B21" s="517">
        <v>44835</v>
      </c>
      <c r="C21" s="518">
        <f>Summary!C21</f>
        <v>1400801099.4239998</v>
      </c>
      <c r="D21" s="518">
        <f>Summary!D21</f>
        <v>1470628832.038151</v>
      </c>
      <c r="E21" s="519">
        <f t="shared" si="1"/>
        <v>69827732.614151239</v>
      </c>
      <c r="H21" s="82"/>
      <c r="I21"/>
      <c r="J21"/>
      <c r="K21"/>
      <c r="L21"/>
      <c r="M21"/>
      <c r="N21"/>
      <c r="O21"/>
      <c r="P21"/>
      <c r="Q21"/>
      <c r="R21" s="504"/>
      <c r="S21" s="504"/>
      <c r="T21" s="504"/>
      <c r="U21" s="504"/>
      <c r="V21" s="504"/>
      <c r="W21" s="504"/>
      <c r="X21" s="504"/>
      <c r="Y21" s="504"/>
      <c r="Z21" s="504"/>
      <c r="AA21" s="504"/>
    </row>
    <row r="22" spans="1:27">
      <c r="A22" s="494">
        <f t="shared" si="0"/>
        <v>13</v>
      </c>
      <c r="B22" s="517">
        <v>44866</v>
      </c>
      <c r="C22" s="518">
        <f>Summary!C22</f>
        <v>1728353150.2449999</v>
      </c>
      <c r="D22" s="518">
        <f>Summary!D22</f>
        <v>1646107957.505091</v>
      </c>
      <c r="E22" s="519">
        <f t="shared" si="1"/>
        <v>-82245192.739908934</v>
      </c>
      <c r="H22" s="82"/>
      <c r="I22"/>
      <c r="J22"/>
      <c r="K22"/>
      <c r="L22"/>
      <c r="M22"/>
      <c r="N22"/>
      <c r="O22"/>
      <c r="P22"/>
      <c r="Q22"/>
      <c r="R22" s="504"/>
      <c r="S22" s="504"/>
      <c r="T22" s="504"/>
      <c r="U22" s="504"/>
      <c r="V22" s="504"/>
      <c r="W22" s="504"/>
      <c r="X22" s="504"/>
      <c r="Y22" s="504"/>
      <c r="Z22" s="504"/>
      <c r="AA22" s="504"/>
    </row>
    <row r="23" spans="1:27">
      <c r="A23" s="494">
        <f t="shared" si="0"/>
        <v>14</v>
      </c>
      <c r="B23" s="517">
        <v>44896</v>
      </c>
      <c r="C23" s="518">
        <f>Summary!C23</f>
        <v>2119330913.8100002</v>
      </c>
      <c r="D23" s="518">
        <f>Summary!D23</f>
        <v>2047543095.9154937</v>
      </c>
      <c r="E23" s="519">
        <f t="shared" si="1"/>
        <v>-71787817.894506454</v>
      </c>
      <c r="H23" s="82"/>
      <c r="I23"/>
      <c r="J23"/>
      <c r="K23"/>
      <c r="L23"/>
      <c r="M23"/>
      <c r="N23"/>
      <c r="O23"/>
      <c r="P23"/>
      <c r="Q23"/>
      <c r="R23" s="504"/>
      <c r="S23" s="504"/>
      <c r="T23" s="504"/>
      <c r="U23" s="504"/>
      <c r="V23" s="504"/>
      <c r="W23" s="504"/>
      <c r="X23" s="504"/>
      <c r="Y23" s="504"/>
      <c r="Z23" s="504"/>
      <c r="AA23" s="504"/>
    </row>
    <row r="24" spans="1:27">
      <c r="A24" s="494">
        <f t="shared" si="0"/>
        <v>15</v>
      </c>
      <c r="B24" s="336"/>
      <c r="C24" s="520">
        <f>SUM(C12:C23)</f>
        <v>20849240927.59</v>
      </c>
      <c r="D24" s="520">
        <f>SUM(D12:D23)</f>
        <v>20488900799.146442</v>
      </c>
      <c r="E24" s="333">
        <f>SUM(E12:E23)</f>
        <v>-360340128.44355607</v>
      </c>
      <c r="I24"/>
      <c r="J24"/>
      <c r="K24"/>
      <c r="L24"/>
      <c r="M24"/>
      <c r="N24"/>
      <c r="O24"/>
      <c r="P24"/>
      <c r="Q24"/>
      <c r="R24" s="401"/>
      <c r="S24" s="401"/>
      <c r="T24" s="401"/>
      <c r="U24" s="401"/>
      <c r="V24" s="401"/>
      <c r="W24" s="401"/>
      <c r="X24" s="401"/>
      <c r="Y24" s="401"/>
      <c r="Z24" s="401"/>
      <c r="AA24" s="401"/>
    </row>
    <row r="25" spans="1:27">
      <c r="A25" s="494">
        <f t="shared" si="0"/>
        <v>16</v>
      </c>
      <c r="B25" s="335"/>
      <c r="C25" s="26"/>
      <c r="D25" s="26"/>
      <c r="E25" s="335"/>
      <c r="F25" s="335"/>
      <c r="I25"/>
      <c r="J25"/>
      <c r="K25"/>
      <c r="L25"/>
      <c r="M25"/>
      <c r="N25"/>
      <c r="O25"/>
      <c r="P25"/>
      <c r="Q25"/>
      <c r="R25" s="489"/>
      <c r="S25" s="489"/>
      <c r="T25" s="401"/>
      <c r="U25" s="491"/>
      <c r="V25" s="489"/>
      <c r="W25" s="489"/>
      <c r="X25" s="490"/>
      <c r="Y25" s="491"/>
      <c r="Z25" s="489"/>
      <c r="AA25" s="489"/>
    </row>
    <row r="26" spans="1:27">
      <c r="A26" s="494">
        <f t="shared" si="0"/>
        <v>17</v>
      </c>
      <c r="B26" s="336" t="s">
        <v>205</v>
      </c>
      <c r="C26" s="336" t="s">
        <v>1</v>
      </c>
      <c r="D26" s="337"/>
      <c r="E26" s="337">
        <f>'Sales &amp; Revenue Adj.'!B21</f>
        <v>-283098943.20288491</v>
      </c>
      <c r="F26" s="338">
        <f>'Sales &amp; Revenue Adj.'!B8</f>
        <v>-12442200</v>
      </c>
      <c r="G26" s="521"/>
      <c r="H26" s="340"/>
      <c r="I26"/>
      <c r="J26"/>
      <c r="K26"/>
      <c r="L26"/>
      <c r="M26"/>
      <c r="N26"/>
      <c r="O26"/>
      <c r="P26"/>
      <c r="Q26"/>
      <c r="R26" s="489"/>
      <c r="S26" s="489"/>
      <c r="T26" s="401"/>
      <c r="U26" s="491"/>
      <c r="V26" s="489"/>
      <c r="W26" s="489"/>
      <c r="X26" s="490"/>
      <c r="Y26" s="491"/>
      <c r="Z26" s="489"/>
      <c r="AA26" s="489"/>
    </row>
    <row r="27" spans="1:27">
      <c r="A27" s="494">
        <f t="shared" si="0"/>
        <v>18</v>
      </c>
      <c r="B27" s="341"/>
      <c r="C27" s="336" t="s">
        <v>206</v>
      </c>
      <c r="D27" s="336"/>
      <c r="E27" s="337">
        <f>'Sales &amp; Revenue Adj.'!B22</f>
        <v>-29741780.775018796</v>
      </c>
      <c r="F27" s="522">
        <f>'Sales &amp; Revenue Adj.'!B9</f>
        <v>-1360181</v>
      </c>
      <c r="G27" s="521"/>
      <c r="H27" s="340"/>
      <c r="I27"/>
      <c r="J27"/>
      <c r="K27"/>
      <c r="L27"/>
      <c r="M27"/>
      <c r="N27"/>
      <c r="O27"/>
      <c r="P27"/>
      <c r="Q27"/>
      <c r="R27" s="499"/>
      <c r="S27" s="499"/>
      <c r="T27" s="401"/>
      <c r="U27" s="499"/>
      <c r="V27" s="499"/>
      <c r="W27" s="499"/>
      <c r="X27" s="359"/>
      <c r="Y27" s="499"/>
      <c r="Z27" s="499"/>
      <c r="AA27" s="499"/>
    </row>
    <row r="28" spans="1:27">
      <c r="A28" s="494">
        <f t="shared" si="0"/>
        <v>19</v>
      </c>
      <c r="B28" s="336"/>
      <c r="C28" s="342" t="s">
        <v>207</v>
      </c>
      <c r="D28" s="343"/>
      <c r="E28" s="337">
        <f>'Sales &amp; Revenue Adj.'!B23</f>
        <v>-27215264.453164764</v>
      </c>
      <c r="F28" s="522">
        <f>'Sales &amp; Revenue Adj.'!B10</f>
        <v>-1224469</v>
      </c>
      <c r="G28" s="521"/>
      <c r="H28" s="340"/>
      <c r="I28"/>
      <c r="J28"/>
      <c r="K28"/>
      <c r="L28"/>
      <c r="M28"/>
      <c r="N28"/>
      <c r="O28"/>
      <c r="P28"/>
      <c r="Q28"/>
      <c r="R28" s="504"/>
      <c r="S28" s="504"/>
      <c r="T28" s="401"/>
      <c r="U28" s="504"/>
      <c r="V28" s="504"/>
      <c r="W28" s="504"/>
      <c r="X28" s="504"/>
      <c r="Y28" s="504"/>
      <c r="Z28" s="504"/>
      <c r="AA28" s="504"/>
    </row>
    <row r="29" spans="1:27">
      <c r="A29" s="494">
        <f t="shared" si="0"/>
        <v>20</v>
      </c>
      <c r="B29" s="344"/>
      <c r="C29" s="336" t="s">
        <v>208</v>
      </c>
      <c r="D29" s="342"/>
      <c r="E29" s="337">
        <f>'Sales &amp; Revenue Adj.'!B24</f>
        <v>-10391073.047185311</v>
      </c>
      <c r="F29" s="522">
        <f>'Sales &amp; Revenue Adj.'!B11</f>
        <v>-453093</v>
      </c>
      <c r="G29" s="521"/>
      <c r="H29" s="340"/>
      <c r="I29"/>
      <c r="J29"/>
      <c r="K29"/>
      <c r="L29"/>
      <c r="M29"/>
      <c r="N29"/>
      <c r="O29"/>
      <c r="P29"/>
      <c r="Q29"/>
      <c r="R29" s="504"/>
      <c r="S29" s="504"/>
      <c r="T29" s="401"/>
      <c r="U29" s="504"/>
      <c r="V29" s="504"/>
      <c r="W29" s="504"/>
      <c r="X29" s="504"/>
      <c r="Y29" s="504"/>
      <c r="Z29" s="504"/>
      <c r="AA29" s="504"/>
    </row>
    <row r="30" spans="1:27">
      <c r="A30" s="494">
        <f t="shared" si="0"/>
        <v>21</v>
      </c>
      <c r="B30" s="336"/>
      <c r="C30" s="342" t="s">
        <v>5</v>
      </c>
      <c r="D30" s="336"/>
      <c r="E30" s="337">
        <f>'Sales &amp; Revenue Adj.'!B25</f>
        <v>0</v>
      </c>
      <c r="F30" s="522">
        <f>'Sales &amp; Revenue Adj.'!B12</f>
        <v>0</v>
      </c>
      <c r="G30" s="521"/>
      <c r="H30" s="340"/>
      <c r="I30"/>
      <c r="J30"/>
      <c r="K30"/>
      <c r="L30"/>
      <c r="M30"/>
      <c r="N30"/>
      <c r="O30"/>
      <c r="P30"/>
      <c r="Q30"/>
      <c r="R30" s="504"/>
      <c r="S30" s="504"/>
      <c r="T30" s="401"/>
      <c r="U30" s="504"/>
      <c r="V30" s="504"/>
      <c r="W30" s="504"/>
      <c r="X30" s="504"/>
      <c r="Y30" s="504"/>
      <c r="Z30" s="504"/>
      <c r="AA30" s="504"/>
    </row>
    <row r="31" spans="1:27">
      <c r="A31" s="494">
        <f t="shared" si="0"/>
        <v>22</v>
      </c>
      <c r="B31" s="336"/>
      <c r="C31" s="342" t="s">
        <v>209</v>
      </c>
      <c r="D31" s="336"/>
      <c r="E31" s="337">
        <f>'Sales &amp; Revenue Adj.'!B26</f>
        <v>-5944802.4625406619</v>
      </c>
      <c r="F31" s="522">
        <f>'Sales &amp; Revenue Adj.'!B13</f>
        <v>-249398</v>
      </c>
      <c r="G31" s="521"/>
      <c r="H31" s="340"/>
      <c r="I31"/>
      <c r="J31"/>
      <c r="K31"/>
      <c r="L31"/>
      <c r="M31"/>
      <c r="N31"/>
      <c r="O31"/>
      <c r="P31"/>
      <c r="Q31"/>
      <c r="R31" s="504"/>
      <c r="S31" s="504"/>
      <c r="T31" s="401"/>
      <c r="U31" s="504"/>
      <c r="V31" s="504"/>
      <c r="W31" s="504"/>
      <c r="X31" s="504"/>
      <c r="Y31" s="504"/>
      <c r="Z31" s="504"/>
      <c r="AA31" s="504"/>
    </row>
    <row r="32" spans="1:27">
      <c r="A32" s="494">
        <f t="shared" si="0"/>
        <v>23</v>
      </c>
      <c r="B32" s="336"/>
      <c r="C32" s="336" t="s">
        <v>23</v>
      </c>
      <c r="D32" s="336"/>
      <c r="E32" s="337">
        <f>'Sales &amp; Revenue Adj.'!B27</f>
        <v>-3832951.1738164481</v>
      </c>
      <c r="F32" s="522">
        <f>'Sales &amp; Revenue Adj.'!B14</f>
        <v>-127106</v>
      </c>
      <c r="G32" s="521"/>
      <c r="H32" s="340"/>
      <c r="I32"/>
      <c r="J32"/>
      <c r="K32"/>
      <c r="L32"/>
      <c r="M32"/>
      <c r="N32"/>
      <c r="O32"/>
      <c r="P32"/>
      <c r="Q32"/>
      <c r="R32" s="504"/>
      <c r="S32" s="504"/>
      <c r="T32" s="401"/>
      <c r="U32" s="504"/>
      <c r="V32" s="504"/>
      <c r="W32" s="504"/>
      <c r="X32" s="504"/>
      <c r="Y32" s="504"/>
      <c r="Z32" s="504"/>
      <c r="AA32" s="504"/>
    </row>
    <row r="33" spans="1:28">
      <c r="A33" s="494">
        <f t="shared" si="0"/>
        <v>24</v>
      </c>
      <c r="B33" s="336"/>
      <c r="C33" s="345" t="s">
        <v>8</v>
      </c>
      <c r="D33" s="336"/>
      <c r="E33" s="337">
        <f>'Sales &amp; Revenue Adj.'!B28</f>
        <v>-115313.32894461112</v>
      </c>
      <c r="F33" s="522">
        <f>'Sales &amp; Revenue Adj.'!B15</f>
        <v>-4818</v>
      </c>
      <c r="G33" s="521"/>
      <c r="H33" s="340"/>
      <c r="I33"/>
      <c r="J33"/>
      <c r="K33"/>
      <c r="L33"/>
      <c r="M33"/>
      <c r="N33"/>
      <c r="O33"/>
      <c r="P33"/>
      <c r="Q33"/>
      <c r="R33" s="504"/>
      <c r="S33" s="504"/>
      <c r="T33" s="401"/>
      <c r="U33" s="504"/>
      <c r="V33" s="504"/>
      <c r="W33" s="504"/>
      <c r="X33" s="504"/>
      <c r="Y33" s="504"/>
      <c r="Z33" s="504"/>
      <c r="AA33" s="504"/>
    </row>
    <row r="34" spans="1:28">
      <c r="A34" s="494">
        <f t="shared" si="0"/>
        <v>25</v>
      </c>
      <c r="B34" s="336"/>
      <c r="C34" s="346" t="s">
        <v>9</v>
      </c>
      <c r="D34" s="336"/>
      <c r="E34" s="337">
        <f>'Sales &amp; Revenue Adj.'!B29</f>
        <v>0</v>
      </c>
      <c r="F34" s="522">
        <f>'Sales &amp; Revenue Adj.'!B16</f>
        <v>0</v>
      </c>
      <c r="G34" s="521"/>
      <c r="H34" s="340"/>
      <c r="I34"/>
      <c r="J34"/>
      <c r="K34"/>
      <c r="L34"/>
      <c r="M34"/>
      <c r="N34"/>
      <c r="O34"/>
      <c r="P34"/>
      <c r="Q34"/>
      <c r="R34" s="504"/>
      <c r="S34" s="504"/>
      <c r="T34" s="401"/>
      <c r="U34" s="504"/>
      <c r="V34" s="504"/>
      <c r="W34" s="504"/>
      <c r="X34" s="504"/>
      <c r="Y34" s="504"/>
      <c r="Z34" s="504"/>
      <c r="AA34" s="504"/>
    </row>
    <row r="35" spans="1:28">
      <c r="A35" s="494">
        <f t="shared" si="0"/>
        <v>26</v>
      </c>
      <c r="B35" s="336" t="s">
        <v>210</v>
      </c>
      <c r="C35" s="336"/>
      <c r="D35" s="336"/>
      <c r="E35" s="333">
        <f>SUM(E26:E34)</f>
        <v>-360340128.44355553</v>
      </c>
      <c r="F35" s="523">
        <f>SUM(F26:F34)</f>
        <v>-15861265</v>
      </c>
      <c r="G35" s="507">
        <f>F35</f>
        <v>-15861265</v>
      </c>
      <c r="H35" s="508"/>
      <c r="I35"/>
      <c r="J35"/>
      <c r="K35"/>
      <c r="L35"/>
      <c r="M35"/>
      <c r="N35"/>
      <c r="O35"/>
      <c r="P35"/>
      <c r="Q35"/>
      <c r="R35" s="504"/>
      <c r="S35" s="504"/>
      <c r="T35" s="401"/>
      <c r="U35" s="504"/>
      <c r="V35" s="504"/>
      <c r="W35" s="504"/>
      <c r="X35" s="504"/>
      <c r="Y35" s="504"/>
      <c r="Z35" s="504"/>
      <c r="AA35" s="504"/>
    </row>
    <row r="36" spans="1:28">
      <c r="A36" s="494">
        <f t="shared" si="0"/>
        <v>27</v>
      </c>
      <c r="B36" s="336"/>
      <c r="C36" s="336"/>
      <c r="D36" s="509"/>
      <c r="E36" s="510"/>
      <c r="F36" s="511"/>
      <c r="I36"/>
      <c r="J36"/>
      <c r="K36"/>
      <c r="L36"/>
      <c r="M36"/>
      <c r="N36"/>
      <c r="O36"/>
      <c r="P36"/>
      <c r="Q36"/>
      <c r="R36" s="504"/>
      <c r="S36" s="504"/>
      <c r="T36" s="401"/>
      <c r="U36" s="504"/>
      <c r="V36" s="504"/>
      <c r="W36" s="504"/>
      <c r="X36" s="504"/>
      <c r="Y36" s="504"/>
      <c r="Z36" s="504"/>
      <c r="AA36" s="504"/>
    </row>
    <row r="37" spans="1:28">
      <c r="A37" s="494">
        <f t="shared" si="0"/>
        <v>28</v>
      </c>
      <c r="B37" s="351" t="s">
        <v>211</v>
      </c>
      <c r="C37" s="351"/>
      <c r="D37" s="351"/>
      <c r="E37" s="524">
        <f>[3]Inputs!$B$6</f>
        <v>5.3359999999999996E-3</v>
      </c>
      <c r="F37" s="353">
        <f>F35*E37</f>
        <v>-84635.710039999991</v>
      </c>
      <c r="I37"/>
      <c r="J37"/>
      <c r="K37"/>
      <c r="L37"/>
      <c r="M37"/>
      <c r="N37"/>
      <c r="O37"/>
      <c r="P37"/>
      <c r="Q37"/>
      <c r="R37" s="504"/>
      <c r="S37" s="504"/>
      <c r="T37" s="401"/>
      <c r="U37" s="504"/>
      <c r="V37" s="504"/>
      <c r="W37" s="504"/>
      <c r="X37" s="504"/>
      <c r="Y37" s="504"/>
      <c r="Z37" s="504"/>
      <c r="AA37" s="504"/>
    </row>
    <row r="38" spans="1:28">
      <c r="A38" s="494">
        <f t="shared" si="0"/>
        <v>29</v>
      </c>
      <c r="B38" s="351" t="s">
        <v>212</v>
      </c>
      <c r="C38" s="351"/>
      <c r="D38" s="351"/>
      <c r="E38" s="524">
        <f>[3]Inputs!$B$7</f>
        <v>2E-3</v>
      </c>
      <c r="F38" s="525">
        <f>F35*E38</f>
        <v>-31722.530000000002</v>
      </c>
      <c r="I38"/>
      <c r="J38"/>
      <c r="K38"/>
      <c r="L38"/>
      <c r="M38"/>
      <c r="N38"/>
      <c r="O38"/>
      <c r="P38"/>
      <c r="Q38"/>
      <c r="R38" s="504"/>
      <c r="S38" s="504"/>
      <c r="T38" s="401"/>
      <c r="U38" s="504"/>
      <c r="V38" s="504"/>
      <c r="W38" s="504"/>
      <c r="X38" s="504"/>
      <c r="Y38" s="504"/>
      <c r="Z38" s="504"/>
      <c r="AA38" s="504"/>
    </row>
    <row r="39" spans="1:28">
      <c r="A39" s="494">
        <f t="shared" si="0"/>
        <v>30</v>
      </c>
      <c r="B39" s="351" t="s">
        <v>213</v>
      </c>
      <c r="C39" s="351"/>
      <c r="D39" s="351"/>
      <c r="E39" s="352"/>
      <c r="F39" s="357"/>
      <c r="G39" s="526">
        <f>SUM(F37:F38)</f>
        <v>-116358.24003999999</v>
      </c>
      <c r="I39"/>
      <c r="J39"/>
      <c r="K39"/>
      <c r="L39"/>
      <c r="M39"/>
      <c r="N39"/>
      <c r="O39"/>
      <c r="P39"/>
      <c r="Q39"/>
      <c r="R39" s="504"/>
      <c r="S39" s="504"/>
      <c r="T39" s="401"/>
      <c r="U39" s="504"/>
      <c r="V39" s="504"/>
      <c r="W39" s="504"/>
      <c r="X39" s="504"/>
      <c r="Y39" s="504"/>
      <c r="Z39" s="504"/>
      <c r="AA39" s="504"/>
    </row>
    <row r="40" spans="1:28">
      <c r="A40" s="494">
        <f t="shared" si="0"/>
        <v>31</v>
      </c>
      <c r="B40" s="351"/>
      <c r="C40" s="351"/>
      <c r="D40" s="351"/>
      <c r="E40" s="352"/>
      <c r="F40" s="332"/>
      <c r="I40"/>
      <c r="J40"/>
      <c r="K40"/>
      <c r="L40"/>
      <c r="M40"/>
      <c r="N40"/>
      <c r="O40"/>
      <c r="P40"/>
      <c r="Q40"/>
      <c r="R40" s="504"/>
      <c r="S40" s="504"/>
      <c r="T40" s="401"/>
      <c r="U40" s="504"/>
      <c r="V40" s="504"/>
      <c r="W40" s="504"/>
      <c r="X40" s="504"/>
      <c r="Y40" s="504"/>
      <c r="Z40" s="504"/>
      <c r="AA40" s="504"/>
    </row>
    <row r="41" spans="1:28">
      <c r="A41" s="494">
        <f t="shared" si="0"/>
        <v>32</v>
      </c>
      <c r="B41" s="351" t="s">
        <v>214</v>
      </c>
      <c r="C41" s="351"/>
      <c r="D41" s="351"/>
      <c r="E41" s="527">
        <f>[3]Inputs!$B$8</f>
        <v>3.8526999999999999E-2</v>
      </c>
      <c r="F41" s="528">
        <f>F35*E41</f>
        <v>-611086.95665499999</v>
      </c>
      <c r="I41"/>
      <c r="J41"/>
      <c r="K41"/>
      <c r="L41"/>
      <c r="M41"/>
      <c r="N41"/>
      <c r="O41"/>
      <c r="P41"/>
      <c r="Q4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</row>
    <row r="42" spans="1:28">
      <c r="A42" s="494">
        <f t="shared" si="0"/>
        <v>33</v>
      </c>
      <c r="B42" s="351" t="s">
        <v>215</v>
      </c>
      <c r="C42" s="351"/>
      <c r="D42" s="351"/>
      <c r="E42" s="359"/>
      <c r="F42" s="357"/>
      <c r="G42" s="526">
        <f>SUM(F41)</f>
        <v>-611086.95665499999</v>
      </c>
      <c r="I42"/>
      <c r="J42"/>
      <c r="K42"/>
      <c r="L42"/>
      <c r="M42"/>
      <c r="N42"/>
      <c r="O42"/>
      <c r="P42"/>
      <c r="Q42"/>
      <c r="R42" s="489"/>
      <c r="S42" s="489"/>
      <c r="T42" s="401"/>
      <c r="U42" s="491"/>
      <c r="V42" s="489"/>
      <c r="W42" s="489"/>
      <c r="X42" s="490"/>
      <c r="Y42" s="491"/>
      <c r="Z42" s="489"/>
      <c r="AA42" s="489"/>
      <c r="AB42" s="512"/>
    </row>
    <row r="43" spans="1:28">
      <c r="A43" s="494">
        <f t="shared" si="0"/>
        <v>34</v>
      </c>
      <c r="B43" s="351"/>
      <c r="C43" s="351"/>
      <c r="D43" s="351"/>
      <c r="E43" s="359"/>
      <c r="F43" s="362"/>
      <c r="G43" s="513"/>
      <c r="H43" s="507"/>
      <c r="I43"/>
      <c r="J43"/>
      <c r="K43"/>
      <c r="L43"/>
      <c r="M43"/>
      <c r="N43"/>
      <c r="O43"/>
      <c r="P43"/>
      <c r="Q43"/>
      <c r="R43" s="489"/>
      <c r="S43" s="489"/>
      <c r="T43" s="401"/>
      <c r="U43" s="491"/>
      <c r="V43" s="489"/>
      <c r="W43" s="489"/>
      <c r="X43" s="490"/>
      <c r="Y43" s="491"/>
      <c r="Z43" s="489"/>
      <c r="AA43" s="489"/>
      <c r="AB43" s="508"/>
    </row>
    <row r="44" spans="1:28">
      <c r="A44" s="494">
        <f t="shared" si="0"/>
        <v>35</v>
      </c>
      <c r="B44" s="351" t="s">
        <v>216</v>
      </c>
      <c r="C44" s="351"/>
      <c r="D44" s="351"/>
      <c r="E44" s="359"/>
      <c r="F44" s="357"/>
      <c r="G44" s="526">
        <f>G35-G39-G42</f>
        <v>-15133819.803305</v>
      </c>
      <c r="H44" s="507"/>
      <c r="I44"/>
      <c r="J44"/>
      <c r="K44"/>
      <c r="L44"/>
      <c r="M44"/>
      <c r="N44"/>
      <c r="O44"/>
      <c r="P44"/>
      <c r="Q44"/>
      <c r="R44" s="499"/>
      <c r="S44" s="499"/>
      <c r="T44" s="401"/>
      <c r="U44" s="499"/>
      <c r="V44" s="499"/>
      <c r="W44" s="499"/>
      <c r="X44" s="359"/>
      <c r="Y44" s="499"/>
      <c r="Z44" s="499"/>
      <c r="AA44" s="499"/>
      <c r="AB44" s="336"/>
    </row>
    <row r="45" spans="1:28">
      <c r="A45" s="494">
        <f t="shared" si="0"/>
        <v>36</v>
      </c>
      <c r="B45" s="351"/>
      <c r="C45" s="351"/>
      <c r="D45" s="351"/>
      <c r="E45" s="359"/>
      <c r="F45" s="332"/>
      <c r="I45"/>
      <c r="J45"/>
      <c r="K45"/>
      <c r="L45"/>
      <c r="M45"/>
      <c r="N45"/>
      <c r="O45"/>
      <c r="P45"/>
      <c r="Q45"/>
      <c r="R45" s="504"/>
      <c r="S45" s="504"/>
      <c r="T45" s="401"/>
      <c r="U45" s="504"/>
      <c r="V45" s="504"/>
      <c r="W45" s="504"/>
      <c r="X45" s="504"/>
      <c r="Y45" s="504"/>
      <c r="Z45" s="504"/>
      <c r="AA45" s="504"/>
      <c r="AB45" s="508"/>
    </row>
    <row r="46" spans="1:28">
      <c r="A46" s="494">
        <f t="shared" si="0"/>
        <v>37</v>
      </c>
      <c r="B46" s="351" t="s">
        <v>217</v>
      </c>
      <c r="C46" s="351"/>
      <c r="D46" s="351"/>
      <c r="E46" s="514">
        <v>0.21</v>
      </c>
      <c r="F46" s="357"/>
      <c r="G46" s="529">
        <f>G44*E46</f>
        <v>-3178102.1586940498</v>
      </c>
      <c r="I46"/>
      <c r="J46"/>
      <c r="K46"/>
      <c r="L46"/>
      <c r="M46"/>
      <c r="N46"/>
      <c r="O46"/>
      <c r="P46"/>
      <c r="Q46"/>
      <c r="R46" s="504"/>
      <c r="S46" s="504"/>
      <c r="T46" s="401"/>
      <c r="U46" s="504"/>
      <c r="V46" s="504"/>
      <c r="W46" s="504"/>
      <c r="X46" s="504"/>
      <c r="Y46" s="504"/>
      <c r="Z46" s="504"/>
      <c r="AA46" s="504"/>
      <c r="AB46" s="508"/>
    </row>
    <row r="47" spans="1:28" ht="13.5" thickBot="1">
      <c r="A47" s="494">
        <f t="shared" si="0"/>
        <v>38</v>
      </c>
      <c r="B47" s="351" t="s">
        <v>216</v>
      </c>
      <c r="C47" s="351"/>
      <c r="D47" s="351"/>
      <c r="E47" s="359"/>
      <c r="F47" s="366"/>
      <c r="G47" s="530">
        <f>G44-G46</f>
        <v>-11955717.644610951</v>
      </c>
      <c r="I47"/>
      <c r="J47"/>
      <c r="K47"/>
      <c r="L47"/>
      <c r="M47"/>
      <c r="N47"/>
      <c r="O47"/>
      <c r="P47"/>
      <c r="Q47"/>
      <c r="R47" s="504"/>
      <c r="S47" s="504"/>
      <c r="T47" s="401"/>
      <c r="U47" s="504"/>
      <c r="V47" s="504"/>
      <c r="W47" s="504"/>
      <c r="X47" s="504"/>
      <c r="Y47" s="504"/>
      <c r="Z47" s="504"/>
      <c r="AA47" s="504"/>
      <c r="AB47" s="508"/>
    </row>
    <row r="48" spans="1:28" ht="13.5" thickTop="1">
      <c r="A48" s="515"/>
      <c r="B48" s="335"/>
      <c r="C48" s="335"/>
      <c r="D48" s="335"/>
      <c r="E48" s="335"/>
      <c r="F48" s="335"/>
      <c r="I48"/>
      <c r="J48"/>
      <c r="K48"/>
      <c r="L48"/>
      <c r="M48"/>
      <c r="N48"/>
      <c r="O48"/>
      <c r="P48"/>
      <c r="Q48"/>
      <c r="R48" s="504"/>
      <c r="S48" s="504"/>
      <c r="T48" s="401"/>
      <c r="U48" s="504"/>
      <c r="V48" s="504"/>
      <c r="W48" s="504"/>
      <c r="X48" s="504"/>
      <c r="Y48" s="504"/>
      <c r="Z48" s="504"/>
      <c r="AA48" s="504"/>
      <c r="AB48" s="508"/>
    </row>
    <row r="49" spans="1:28">
      <c r="A49" s="515"/>
      <c r="B49" s="335"/>
      <c r="C49" s="335"/>
      <c r="D49" s="335"/>
      <c r="E49" s="335"/>
      <c r="F49" s="335"/>
      <c r="I49"/>
      <c r="J49"/>
      <c r="K49"/>
      <c r="L49"/>
      <c r="M49"/>
      <c r="N49"/>
      <c r="O49"/>
      <c r="P49"/>
      <c r="Q49"/>
      <c r="R49" s="504"/>
      <c r="S49" s="504"/>
      <c r="T49" s="401"/>
      <c r="U49" s="504"/>
      <c r="V49" s="504"/>
      <c r="W49" s="504"/>
      <c r="X49" s="504"/>
      <c r="Y49" s="504"/>
      <c r="Z49" s="504"/>
      <c r="AA49" s="504"/>
      <c r="AB49" s="508"/>
    </row>
    <row r="50" spans="1:28">
      <c r="A50" s="515"/>
      <c r="B50" s="335"/>
      <c r="C50" s="335"/>
      <c r="D50" s="335"/>
      <c r="E50" s="335"/>
      <c r="F50" s="335"/>
      <c r="I50"/>
      <c r="J50"/>
      <c r="K50"/>
      <c r="L50"/>
      <c r="M50"/>
      <c r="N50"/>
      <c r="O50"/>
      <c r="P50"/>
      <c r="Q50"/>
      <c r="R50" s="504"/>
      <c r="S50" s="504"/>
      <c r="T50" s="401"/>
      <c r="U50" s="504"/>
      <c r="V50" s="504"/>
      <c r="W50" s="504"/>
      <c r="X50" s="504"/>
      <c r="Y50" s="504"/>
      <c r="Z50" s="504"/>
      <c r="AA50" s="504"/>
      <c r="AB50" s="508"/>
    </row>
    <row r="51" spans="1:28">
      <c r="A51" s="515"/>
      <c r="B51" s="335"/>
      <c r="C51" s="335"/>
      <c r="D51" s="335"/>
      <c r="E51" s="335"/>
      <c r="F51" s="335"/>
      <c r="I51"/>
      <c r="J51"/>
      <c r="K51"/>
      <c r="L51"/>
      <c r="M51"/>
      <c r="N51"/>
      <c r="O51"/>
      <c r="P51"/>
      <c r="Q51"/>
      <c r="R51" s="504"/>
      <c r="S51" s="504"/>
      <c r="T51" s="401"/>
      <c r="U51" s="504"/>
      <c r="V51" s="504"/>
      <c r="W51" s="504"/>
      <c r="X51" s="504"/>
      <c r="Y51" s="504"/>
      <c r="Z51" s="504"/>
      <c r="AA51" s="504"/>
      <c r="AB51" s="508"/>
    </row>
    <row r="52" spans="1:28">
      <c r="A52" s="515"/>
      <c r="B52" s="335"/>
      <c r="I52"/>
      <c r="J52"/>
      <c r="K52"/>
      <c r="L52"/>
      <c r="M52"/>
      <c r="N52"/>
      <c r="O52"/>
      <c r="P52"/>
      <c r="Q52"/>
      <c r="R52" s="504"/>
      <c r="S52" s="504"/>
      <c r="T52" s="401"/>
      <c r="U52" s="504"/>
      <c r="V52" s="504"/>
      <c r="W52" s="504"/>
      <c r="X52" s="504"/>
      <c r="Y52" s="504"/>
      <c r="Z52" s="504"/>
      <c r="AA52" s="504"/>
      <c r="AB52" s="508"/>
    </row>
    <row r="53" spans="1:28">
      <c r="A53" s="495"/>
      <c r="I53"/>
      <c r="J53"/>
      <c r="K53"/>
      <c r="L53"/>
      <c r="M53"/>
      <c r="N53"/>
      <c r="O53"/>
      <c r="P53"/>
      <c r="Q53"/>
      <c r="R53" s="504"/>
      <c r="S53" s="504"/>
      <c r="T53" s="401"/>
      <c r="U53" s="504"/>
      <c r="V53" s="504"/>
      <c r="W53" s="504"/>
      <c r="X53" s="504"/>
      <c r="Y53" s="504"/>
      <c r="Z53" s="504"/>
      <c r="AA53" s="504"/>
      <c r="AB53" s="508"/>
    </row>
    <row r="54" spans="1:28">
      <c r="I54"/>
      <c r="J54"/>
      <c r="K54"/>
      <c r="L54"/>
      <c r="M54"/>
      <c r="N54"/>
      <c r="O54"/>
      <c r="P54"/>
      <c r="Q54"/>
      <c r="R54" s="504"/>
      <c r="S54" s="504"/>
      <c r="T54" s="401"/>
      <c r="U54" s="504"/>
      <c r="V54" s="504"/>
      <c r="W54" s="504"/>
      <c r="X54" s="504"/>
      <c r="Y54" s="504"/>
      <c r="Z54" s="504"/>
      <c r="AA54" s="504"/>
      <c r="AB54" s="508"/>
    </row>
    <row r="55" spans="1:28">
      <c r="I55"/>
      <c r="J55"/>
      <c r="K55"/>
      <c r="L55"/>
      <c r="M55"/>
      <c r="N55"/>
      <c r="O55"/>
      <c r="P55"/>
      <c r="Q55"/>
      <c r="R55" s="504"/>
      <c r="S55" s="504"/>
      <c r="T55" s="401"/>
      <c r="U55" s="504"/>
      <c r="V55" s="504"/>
      <c r="W55" s="504"/>
      <c r="X55" s="504"/>
      <c r="Y55" s="504"/>
      <c r="Z55" s="504"/>
      <c r="AA55" s="504"/>
      <c r="AB55" s="508"/>
    </row>
    <row r="56" spans="1:28">
      <c r="I56"/>
      <c r="J56"/>
      <c r="K56"/>
      <c r="L56"/>
      <c r="M56"/>
      <c r="N56"/>
      <c r="O56"/>
      <c r="P56"/>
      <c r="Q56"/>
      <c r="R56" s="504"/>
      <c r="S56" s="504"/>
      <c r="T56" s="401"/>
      <c r="U56" s="504"/>
      <c r="V56" s="504"/>
      <c r="W56" s="504"/>
      <c r="X56" s="504"/>
      <c r="Y56" s="504"/>
      <c r="Z56" s="504"/>
      <c r="AA56" s="504"/>
      <c r="AB56" s="508"/>
    </row>
    <row r="57" spans="1:28">
      <c r="I57"/>
      <c r="J57"/>
      <c r="K57"/>
      <c r="L57"/>
      <c r="M57"/>
      <c r="N57"/>
      <c r="O57"/>
      <c r="P57"/>
      <c r="Q57"/>
      <c r="R57" s="504"/>
      <c r="S57" s="504"/>
      <c r="T57" s="401"/>
      <c r="U57" s="504"/>
      <c r="V57" s="504"/>
      <c r="W57" s="504"/>
      <c r="X57" s="504"/>
      <c r="Y57" s="504"/>
      <c r="Z57" s="504"/>
      <c r="AA57" s="504"/>
      <c r="AB57" s="508"/>
    </row>
    <row r="58" spans="1:28">
      <c r="I58"/>
      <c r="J58"/>
      <c r="K58"/>
      <c r="L58"/>
      <c r="M58"/>
      <c r="N58"/>
      <c r="O58"/>
      <c r="P58"/>
      <c r="Q58"/>
      <c r="R58" s="401"/>
      <c r="S58" s="401"/>
      <c r="T58" s="401"/>
      <c r="U58" s="401"/>
      <c r="V58" s="401"/>
      <c r="W58" s="401"/>
      <c r="X58" s="401"/>
      <c r="Y58" s="401"/>
      <c r="Z58" s="401"/>
      <c r="AA58" s="401"/>
    </row>
    <row r="59" spans="1:28">
      <c r="I59"/>
      <c r="J59"/>
      <c r="K59"/>
      <c r="L59"/>
      <c r="M59"/>
      <c r="N59"/>
      <c r="O59"/>
      <c r="P59"/>
      <c r="Q59"/>
      <c r="R59" s="489"/>
      <c r="S59" s="489"/>
      <c r="T59" s="401"/>
      <c r="U59" s="401"/>
      <c r="V59" s="401"/>
      <c r="W59" s="401"/>
      <c r="X59" s="401"/>
      <c r="Y59" s="401"/>
      <c r="Z59" s="401"/>
      <c r="AA59" s="401"/>
    </row>
    <row r="60" spans="1:28">
      <c r="I60"/>
      <c r="J60"/>
      <c r="K60"/>
      <c r="L60"/>
      <c r="M60"/>
      <c r="N60"/>
      <c r="O60"/>
      <c r="P60"/>
      <c r="Q60"/>
      <c r="R60" s="489"/>
      <c r="S60" s="489"/>
      <c r="T60" s="401"/>
      <c r="U60" s="401"/>
      <c r="V60" s="401"/>
      <c r="W60" s="401"/>
      <c r="X60" s="401"/>
      <c r="Y60" s="401"/>
      <c r="Z60" s="401"/>
      <c r="AA60" s="401"/>
    </row>
    <row r="61" spans="1:28">
      <c r="I61"/>
      <c r="J61"/>
      <c r="K61"/>
      <c r="L61"/>
      <c r="M61"/>
      <c r="N61"/>
      <c r="O61"/>
      <c r="P61"/>
      <c r="Q61"/>
      <c r="R61" s="499"/>
      <c r="S61" s="499"/>
      <c r="T61" s="401"/>
      <c r="U61" s="401"/>
      <c r="V61" s="401"/>
      <c r="W61" s="401"/>
      <c r="X61" s="401"/>
      <c r="Y61" s="401"/>
      <c r="Z61" s="401"/>
      <c r="AA61" s="401"/>
    </row>
    <row r="62" spans="1:28">
      <c r="I62"/>
      <c r="J62"/>
      <c r="K62"/>
      <c r="L62"/>
      <c r="M62"/>
      <c r="N62"/>
      <c r="O62"/>
      <c r="P62"/>
      <c r="Q62"/>
      <c r="R62" s="504"/>
      <c r="S62" s="504"/>
      <c r="T62" s="401"/>
      <c r="U62" s="401"/>
      <c r="V62" s="401"/>
      <c r="W62" s="401"/>
      <c r="X62" s="401"/>
      <c r="Y62" s="401"/>
      <c r="Z62" s="401"/>
      <c r="AA62" s="401"/>
    </row>
    <row r="63" spans="1:28">
      <c r="I63"/>
      <c r="J63"/>
      <c r="K63"/>
      <c r="L63"/>
      <c r="M63"/>
      <c r="N63"/>
      <c r="O63"/>
      <c r="P63"/>
      <c r="Q63"/>
      <c r="R63" s="504"/>
      <c r="S63" s="504"/>
      <c r="T63" s="401"/>
      <c r="U63" s="401"/>
      <c r="V63" s="401"/>
      <c r="W63" s="401"/>
      <c r="X63" s="401"/>
      <c r="Y63" s="401"/>
      <c r="Z63" s="401"/>
      <c r="AA63" s="401"/>
    </row>
    <row r="64" spans="1:28">
      <c r="I64"/>
      <c r="J64"/>
      <c r="K64"/>
      <c r="L64"/>
      <c r="M64"/>
      <c r="N64"/>
      <c r="O64"/>
      <c r="P64"/>
      <c r="Q64"/>
      <c r="R64" s="504"/>
      <c r="S64" s="504"/>
      <c r="T64" s="401"/>
      <c r="U64" s="401"/>
      <c r="V64" s="401"/>
      <c r="W64" s="401"/>
      <c r="X64" s="401"/>
      <c r="Y64" s="401"/>
      <c r="Z64" s="401"/>
      <c r="AA64" s="401"/>
    </row>
    <row r="65" spans="1:27">
      <c r="A65" s="380"/>
      <c r="I65"/>
      <c r="J65"/>
      <c r="K65"/>
      <c r="L65"/>
      <c r="M65"/>
      <c r="N65"/>
      <c r="O65"/>
      <c r="P65"/>
      <c r="Q65"/>
      <c r="R65" s="504"/>
      <c r="S65" s="504"/>
      <c r="T65" s="401"/>
      <c r="U65" s="401"/>
      <c r="V65" s="401"/>
      <c r="W65" s="401"/>
      <c r="X65" s="401"/>
      <c r="Y65" s="401"/>
      <c r="Z65" s="401"/>
      <c r="AA65" s="401"/>
    </row>
    <row r="66" spans="1:27">
      <c r="A66" s="380"/>
      <c r="I66"/>
      <c r="J66"/>
      <c r="K66"/>
      <c r="L66"/>
      <c r="M66"/>
      <c r="N66"/>
      <c r="O66"/>
      <c r="P66"/>
      <c r="Q66"/>
      <c r="R66" s="504"/>
      <c r="S66" s="504"/>
      <c r="T66" s="401"/>
      <c r="U66" s="401"/>
      <c r="V66" s="401"/>
      <c r="W66" s="401"/>
      <c r="X66" s="401"/>
      <c r="Y66" s="401"/>
      <c r="Z66" s="401"/>
      <c r="AA66" s="401"/>
    </row>
    <row r="67" spans="1:27">
      <c r="A67" s="380"/>
      <c r="J67" s="289"/>
      <c r="K67" s="289"/>
      <c r="O67" s="516"/>
      <c r="P67" s="401"/>
      <c r="Q67" s="504"/>
      <c r="R67" s="504"/>
      <c r="S67" s="504"/>
      <c r="T67" s="401"/>
      <c r="U67" s="401"/>
      <c r="V67" s="401"/>
      <c r="W67" s="401"/>
      <c r="X67" s="401"/>
      <c r="Y67" s="401"/>
      <c r="Z67" s="401"/>
      <c r="AA67" s="401"/>
    </row>
    <row r="68" spans="1:27">
      <c r="A68" s="380"/>
      <c r="O68" s="516"/>
      <c r="P68" s="401"/>
      <c r="Q68" s="504"/>
      <c r="R68" s="504"/>
      <c r="S68" s="504"/>
      <c r="T68" s="401"/>
      <c r="U68" s="401"/>
      <c r="V68" s="401"/>
      <c r="W68" s="401"/>
      <c r="X68" s="401"/>
      <c r="Y68" s="401"/>
      <c r="Z68" s="401"/>
      <c r="AA68" s="401"/>
    </row>
    <row r="69" spans="1:27">
      <c r="A69" s="380"/>
      <c r="O69" s="516"/>
      <c r="P69" s="401"/>
      <c r="Q69" s="504"/>
      <c r="R69" s="504"/>
      <c r="S69" s="504"/>
      <c r="T69" s="401"/>
      <c r="U69" s="401"/>
      <c r="V69" s="401"/>
      <c r="W69" s="401"/>
      <c r="X69" s="401"/>
      <c r="Y69" s="401"/>
      <c r="Z69" s="401"/>
      <c r="AA69" s="401"/>
    </row>
    <row r="70" spans="1:27">
      <c r="A70" s="380"/>
      <c r="O70" s="516"/>
      <c r="P70" s="401"/>
      <c r="Q70" s="504"/>
      <c r="R70" s="504"/>
      <c r="S70" s="504"/>
      <c r="T70" s="401"/>
      <c r="U70" s="401"/>
      <c r="V70" s="401"/>
      <c r="W70" s="401"/>
      <c r="X70" s="401"/>
      <c r="Y70" s="401"/>
      <c r="Z70" s="401"/>
      <c r="AA70" s="401"/>
    </row>
    <row r="71" spans="1:27">
      <c r="A71" s="380"/>
      <c r="O71" s="516"/>
      <c r="P71" s="401"/>
      <c r="Q71" s="504"/>
      <c r="R71" s="504"/>
      <c r="S71" s="504"/>
      <c r="T71" s="401"/>
      <c r="U71" s="401"/>
      <c r="V71" s="401"/>
      <c r="W71" s="401"/>
      <c r="X71" s="401"/>
      <c r="Y71" s="401"/>
      <c r="Z71" s="401"/>
      <c r="AA71" s="401"/>
    </row>
    <row r="72" spans="1:27">
      <c r="A72" s="380"/>
      <c r="O72" s="516"/>
      <c r="P72" s="401"/>
      <c r="Q72" s="504"/>
      <c r="R72" s="504"/>
      <c r="S72" s="504"/>
      <c r="T72" s="401"/>
      <c r="U72" s="401"/>
      <c r="V72" s="401"/>
      <c r="W72" s="401"/>
      <c r="X72" s="401"/>
      <c r="Y72" s="401"/>
      <c r="Z72" s="401"/>
      <c r="AA72" s="401"/>
    </row>
    <row r="73" spans="1:27">
      <c r="A73" s="380"/>
      <c r="O73" s="516"/>
      <c r="P73" s="401"/>
      <c r="Q73" s="504"/>
      <c r="R73" s="504"/>
      <c r="S73" s="504"/>
      <c r="T73" s="401"/>
      <c r="U73" s="401"/>
      <c r="V73" s="401"/>
      <c r="W73" s="401"/>
      <c r="X73" s="401"/>
      <c r="Y73" s="401"/>
      <c r="Z73" s="401"/>
      <c r="AA73" s="401"/>
    </row>
    <row r="74" spans="1:27">
      <c r="A74" s="380"/>
      <c r="O74" s="516"/>
      <c r="P74" s="401"/>
      <c r="Q74" s="504"/>
      <c r="R74" s="504"/>
      <c r="S74" s="504"/>
      <c r="T74" s="401"/>
      <c r="U74" s="401"/>
      <c r="V74" s="401"/>
      <c r="W74" s="401"/>
      <c r="X74" s="401"/>
      <c r="Y74" s="401"/>
      <c r="Z74" s="401"/>
      <c r="AA74" s="401"/>
    </row>
  </sheetData>
  <mergeCells count="3">
    <mergeCell ref="O5:AA5"/>
    <mergeCell ref="I6:M6"/>
    <mergeCell ref="O6:AA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opLeftCell="A55" workbookViewId="0">
      <selection activeCell="M65" sqref="M65"/>
    </sheetView>
  </sheetViews>
  <sheetFormatPr defaultRowHeight="12.75"/>
  <cols>
    <col min="1" max="1" width="9.28515625" style="5" bestFit="1" customWidth="1"/>
    <col min="2" max="2" width="40.28515625" bestFit="1" customWidth="1"/>
    <col min="3" max="4" width="16.5703125" bestFit="1" customWidth="1"/>
    <col min="5" max="5" width="15.28515625" customWidth="1"/>
    <col min="6" max="6" width="9.5703125" customWidth="1"/>
    <col min="9" max="9" width="1" customWidth="1"/>
    <col min="10" max="11" width="10.7109375" customWidth="1"/>
    <col min="12" max="12" width="9.7109375" customWidth="1"/>
    <col min="13" max="13" width="0.7109375" customWidth="1"/>
    <col min="14" max="15" width="10.7109375" customWidth="1"/>
    <col min="16" max="16" width="10.7109375" bestFit="1" customWidth="1"/>
    <col min="17" max="17" width="0.7109375" customWidth="1"/>
    <col min="18" max="19" width="10.7109375" customWidth="1"/>
  </cols>
  <sheetData>
    <row r="1" spans="1:20">
      <c r="B1" s="5"/>
      <c r="C1" s="5"/>
      <c r="D1" s="5"/>
      <c r="E1" s="5"/>
    </row>
    <row r="2" spans="1:20">
      <c r="A2" s="6" t="s">
        <v>106</v>
      </c>
      <c r="B2" s="6"/>
      <c r="C2" s="6"/>
      <c r="D2" s="6"/>
      <c r="E2" s="6"/>
    </row>
    <row r="3" spans="1:20">
      <c r="A3" s="6" t="s">
        <v>12</v>
      </c>
      <c r="B3" s="6"/>
      <c r="C3" s="6"/>
      <c r="D3" s="6"/>
      <c r="E3" s="6"/>
    </row>
    <row r="4" spans="1:20">
      <c r="A4" s="7" t="s">
        <v>196</v>
      </c>
      <c r="B4" s="7"/>
      <c r="C4" s="7"/>
      <c r="D4" s="7"/>
      <c r="E4" s="7"/>
    </row>
    <row r="5" spans="1:20" ht="15.75" customHeight="1">
      <c r="A5" s="6"/>
      <c r="B5" s="6"/>
      <c r="C5" s="6"/>
      <c r="D5" s="6"/>
      <c r="E5" s="6"/>
      <c r="H5" s="560" t="s">
        <v>87</v>
      </c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</row>
    <row r="6" spans="1:20" ht="15.75">
      <c r="A6" s="8"/>
      <c r="B6" s="5"/>
      <c r="C6" s="5"/>
      <c r="D6" s="5"/>
      <c r="E6" s="5"/>
      <c r="H6" s="560" t="s">
        <v>94</v>
      </c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</row>
    <row r="7" spans="1:20">
      <c r="A7" s="9" t="s">
        <v>13</v>
      </c>
      <c r="B7" s="10"/>
      <c r="C7" s="10"/>
      <c r="D7" s="10"/>
      <c r="E7" s="5"/>
    </row>
    <row r="8" spans="1:20">
      <c r="A8" s="12" t="s">
        <v>14</v>
      </c>
      <c r="B8" s="13" t="s">
        <v>15</v>
      </c>
      <c r="C8" s="13"/>
      <c r="D8" s="13"/>
      <c r="E8" s="14"/>
      <c r="J8" s="141" t="s">
        <v>90</v>
      </c>
      <c r="K8" s="142"/>
      <c r="L8" s="142"/>
      <c r="M8" s="143"/>
      <c r="N8" s="141" t="s">
        <v>98</v>
      </c>
      <c r="O8" s="142"/>
      <c r="P8" s="142"/>
      <c r="Q8" s="143"/>
      <c r="R8" s="141" t="s">
        <v>101</v>
      </c>
      <c r="S8" s="142"/>
      <c r="T8" s="142"/>
    </row>
    <row r="9" spans="1:20">
      <c r="A9" s="8"/>
      <c r="B9" s="15"/>
      <c r="C9" s="16"/>
      <c r="D9" s="17"/>
      <c r="E9" s="15"/>
      <c r="J9" s="144" t="s">
        <v>91</v>
      </c>
      <c r="K9" s="145"/>
      <c r="L9" s="145"/>
      <c r="M9" s="143"/>
      <c r="N9" s="144" t="s">
        <v>92</v>
      </c>
      <c r="O9" s="145"/>
      <c r="P9" s="145"/>
      <c r="Q9" s="143"/>
      <c r="R9" s="144" t="s">
        <v>93</v>
      </c>
      <c r="S9" s="145"/>
      <c r="T9" s="145"/>
    </row>
    <row r="10" spans="1:20">
      <c r="A10" s="18">
        <v>1</v>
      </c>
      <c r="B10" s="19"/>
      <c r="C10" s="20" t="s">
        <v>16</v>
      </c>
      <c r="D10" s="21" t="s">
        <v>17</v>
      </c>
      <c r="E10" s="22" t="s">
        <v>107</v>
      </c>
      <c r="H10" s="138" t="s">
        <v>53</v>
      </c>
      <c r="I10" s="138"/>
      <c r="J10" s="138" t="s">
        <v>86</v>
      </c>
      <c r="K10" s="138" t="s">
        <v>88</v>
      </c>
      <c r="L10" s="138" t="s">
        <v>89</v>
      </c>
      <c r="M10" s="5"/>
      <c r="N10" s="138" t="s">
        <v>86</v>
      </c>
      <c r="O10" s="138" t="s">
        <v>88</v>
      </c>
      <c r="P10" s="138" t="s">
        <v>89</v>
      </c>
      <c r="Q10" s="5"/>
      <c r="R10" s="138" t="s">
        <v>86</v>
      </c>
      <c r="S10" s="138" t="s">
        <v>88</v>
      </c>
      <c r="T10" s="138" t="s">
        <v>89</v>
      </c>
    </row>
    <row r="11" spans="1:20">
      <c r="A11" s="18">
        <f t="shared" ref="A11:A34" si="0">A10+1</f>
        <v>2</v>
      </c>
      <c r="B11" s="19"/>
      <c r="C11" s="89" t="s">
        <v>107</v>
      </c>
      <c r="D11" s="23" t="s">
        <v>107</v>
      </c>
      <c r="E11" s="24" t="s">
        <v>18</v>
      </c>
      <c r="F11" s="80"/>
      <c r="H11" s="139">
        <f t="shared" ref="H11:H22" si="1">B12</f>
        <v>44562</v>
      </c>
      <c r="I11" s="36"/>
      <c r="J11" s="155">
        <f t="array" ref="J11:J22">TRANSPOSE('Actual Total Usage'!B9:M9)/1000</f>
        <v>1385809.6528680001</v>
      </c>
      <c r="K11" s="155">
        <f t="array" ref="K11:K22">TRANSPOSE('Normalized TotalUsage'!B8:M8)/1000</f>
        <v>1361282.8778540858</v>
      </c>
      <c r="L11" s="155">
        <f>K11-J11</f>
        <v>-24526.775013914332</v>
      </c>
      <c r="M11" s="155"/>
      <c r="N11" s="155">
        <f t="array" ref="N11:N22">TRANSPOSE('Actual Total Usage'!B13:M13)/1000</f>
        <v>274797.30936700001</v>
      </c>
      <c r="O11" s="155">
        <f t="array" ref="O11:O22">TRANSPOSE('Normalized TotalUsage'!B13:M13)/1000</f>
        <v>272466.69643117074</v>
      </c>
      <c r="P11" s="155">
        <f>O11-N11</f>
        <v>-2330.6129358292674</v>
      </c>
      <c r="Q11" s="155"/>
      <c r="R11" s="155">
        <f t="array" ref="R11:R22">TRANSPOSE('Actual Total Usage'!B17:M17)/1000</f>
        <v>269339.70968999999</v>
      </c>
      <c r="S11" s="155">
        <f t="array" ref="S11:S22">TRANSPOSE('Normalized TotalUsage'!B17:M17)/1000</f>
        <v>267338.84071135486</v>
      </c>
      <c r="T11" s="155">
        <f>S11-R11</f>
        <v>-2000.8689786451287</v>
      </c>
    </row>
    <row r="12" spans="1:20">
      <c r="A12" s="18">
        <f t="shared" si="0"/>
        <v>3</v>
      </c>
      <c r="B12" s="25">
        <v>44562</v>
      </c>
      <c r="C12" s="160">
        <f>J62*1000</f>
        <v>2205715710.6439996</v>
      </c>
      <c r="D12" s="161">
        <f>K62*1000</f>
        <v>2175597742.2382417</v>
      </c>
      <c r="E12" s="154">
        <f t="shared" ref="E12:E23" si="2">+D12-C12</f>
        <v>-30117968.405757904</v>
      </c>
      <c r="F12" s="82"/>
      <c r="H12" s="139">
        <f t="shared" si="1"/>
        <v>44593</v>
      </c>
      <c r="I12" s="36"/>
      <c r="J12" s="155">
        <v>1199925.6824360001</v>
      </c>
      <c r="K12" s="155">
        <v>1188771.4741738385</v>
      </c>
      <c r="L12" s="155">
        <f t="shared" ref="L12:L22" si="3">K12-J12</f>
        <v>-11154.208262161585</v>
      </c>
      <c r="M12" s="155"/>
      <c r="N12" s="155">
        <v>250196.59234099998</v>
      </c>
      <c r="O12" s="155">
        <v>249409.4117852411</v>
      </c>
      <c r="P12" s="155">
        <f t="shared" ref="P12:P22" si="4">O12-N12</f>
        <v>-787.18055575888138</v>
      </c>
      <c r="Q12" s="155"/>
      <c r="R12" s="155">
        <v>249562.50331500001</v>
      </c>
      <c r="S12" s="155">
        <v>249038.46907896805</v>
      </c>
      <c r="T12" s="155">
        <f t="shared" ref="T12:T22" si="5">S12-R12</f>
        <v>-524.03423603196279</v>
      </c>
    </row>
    <row r="13" spans="1:20">
      <c r="A13" s="18">
        <f t="shared" si="0"/>
        <v>4</v>
      </c>
      <c r="B13" s="25">
        <v>44593</v>
      </c>
      <c r="C13" s="160">
        <f t="shared" ref="C13:D13" si="6">J63*1000</f>
        <v>1968247951.5960002</v>
      </c>
      <c r="D13" s="161">
        <f t="shared" si="6"/>
        <v>1955251703.3800902</v>
      </c>
      <c r="E13" s="154">
        <f t="shared" si="2"/>
        <v>-12996248.215909958</v>
      </c>
      <c r="F13" s="82"/>
      <c r="H13" s="139">
        <f t="shared" si="1"/>
        <v>44621</v>
      </c>
      <c r="I13" s="36"/>
      <c r="J13" s="155">
        <v>1164018.3243450001</v>
      </c>
      <c r="K13" s="155">
        <v>1174223.6455547884</v>
      </c>
      <c r="L13" s="155">
        <f t="shared" si="3"/>
        <v>10205.321209788322</v>
      </c>
      <c r="M13" s="155"/>
      <c r="N13" s="155">
        <v>231111.23799199998</v>
      </c>
      <c r="O13" s="155">
        <v>232259.88707474963</v>
      </c>
      <c r="P13" s="155">
        <f t="shared" si="4"/>
        <v>1148.6490827496455</v>
      </c>
      <c r="Q13" s="155"/>
      <c r="R13" s="155">
        <v>255066.47176800002</v>
      </c>
      <c r="S13" s="155">
        <v>256150.04057453683</v>
      </c>
      <c r="T13" s="155">
        <f t="shared" si="5"/>
        <v>1083.5688065368158</v>
      </c>
    </row>
    <row r="14" spans="1:20">
      <c r="A14" s="18">
        <f t="shared" si="0"/>
        <v>5</v>
      </c>
      <c r="B14" s="25">
        <v>44621</v>
      </c>
      <c r="C14" s="160">
        <f t="shared" ref="C14:D14" si="7">J64*1000</f>
        <v>1923432508.046</v>
      </c>
      <c r="D14" s="161">
        <f t="shared" si="7"/>
        <v>1936443587.1147051</v>
      </c>
      <c r="E14" s="154">
        <f t="shared" si="2"/>
        <v>13011079.068705082</v>
      </c>
      <c r="F14" s="82"/>
      <c r="H14" s="139">
        <f t="shared" si="1"/>
        <v>44652</v>
      </c>
      <c r="I14" s="36"/>
      <c r="J14" s="155">
        <v>997669.33672599995</v>
      </c>
      <c r="K14" s="155">
        <v>938649.90621640603</v>
      </c>
      <c r="L14" s="155">
        <f t="shared" si="3"/>
        <v>-59019.43050959392</v>
      </c>
      <c r="M14" s="155"/>
      <c r="N14" s="155">
        <v>234843.13655</v>
      </c>
      <c r="O14" s="155">
        <v>230222.41579927658</v>
      </c>
      <c r="P14" s="155">
        <f t="shared" si="4"/>
        <v>-4620.7207507234125</v>
      </c>
      <c r="Q14" s="155"/>
      <c r="R14" s="155">
        <v>247851.35433999999</v>
      </c>
      <c r="S14" s="155">
        <v>244442.20138139333</v>
      </c>
      <c r="T14" s="155">
        <f t="shared" si="5"/>
        <v>-3409.1529586066608</v>
      </c>
    </row>
    <row r="15" spans="1:20">
      <c r="A15" s="18">
        <f t="shared" si="0"/>
        <v>6</v>
      </c>
      <c r="B15" s="25">
        <v>44652</v>
      </c>
      <c r="C15" s="160">
        <f t="shared" ref="C15:D15" si="8">J65*1000</f>
        <v>1765453081.5100002</v>
      </c>
      <c r="D15" s="161">
        <f t="shared" si="8"/>
        <v>1695693685.9014294</v>
      </c>
      <c r="E15" s="154">
        <f t="shared" si="2"/>
        <v>-69759395.608570814</v>
      </c>
      <c r="F15" s="177"/>
      <c r="H15" s="139">
        <f t="shared" si="1"/>
        <v>44682</v>
      </c>
      <c r="I15" s="36"/>
      <c r="J15" s="155">
        <v>892906.7993229999</v>
      </c>
      <c r="K15" s="155">
        <v>855074.20192359469</v>
      </c>
      <c r="L15" s="155">
        <f t="shared" si="3"/>
        <v>-37832.597399405204</v>
      </c>
      <c r="M15" s="155"/>
      <c r="N15" s="155">
        <v>236156.046791</v>
      </c>
      <c r="O15" s="155">
        <v>235025.54818297643</v>
      </c>
      <c r="P15" s="155">
        <f t="shared" si="4"/>
        <v>-1130.4986080235685</v>
      </c>
      <c r="Q15" s="155"/>
      <c r="R15" s="155">
        <v>234607.68542600001</v>
      </c>
      <c r="S15" s="155">
        <v>235011.85233024377</v>
      </c>
      <c r="T15" s="155">
        <f t="shared" si="5"/>
        <v>404.16690424375702</v>
      </c>
    </row>
    <row r="16" spans="1:20">
      <c r="A16" s="18">
        <f t="shared" si="0"/>
        <v>7</v>
      </c>
      <c r="B16" s="25">
        <v>44682</v>
      </c>
      <c r="C16" s="160">
        <f t="shared" ref="C16:D16" si="9">J66*1000</f>
        <v>1645929883.1430001</v>
      </c>
      <c r="D16" s="161">
        <f t="shared" si="9"/>
        <v>1607451700.0128412</v>
      </c>
      <c r="E16" s="154">
        <f t="shared" si="2"/>
        <v>-38478183.130158901</v>
      </c>
      <c r="F16" s="82"/>
      <c r="H16" s="139">
        <f t="shared" si="1"/>
        <v>44713</v>
      </c>
      <c r="I16" s="36"/>
      <c r="J16" s="155">
        <v>777282.54956700001</v>
      </c>
      <c r="K16" s="155">
        <v>782119.05424698663</v>
      </c>
      <c r="L16" s="155">
        <f t="shared" si="3"/>
        <v>4836.504679986625</v>
      </c>
      <c r="M16" s="155"/>
      <c r="N16" s="155">
        <v>220256.59272500002</v>
      </c>
      <c r="O16" s="155">
        <v>220959.08299569221</v>
      </c>
      <c r="P16" s="155">
        <f t="shared" si="4"/>
        <v>702.49027069218573</v>
      </c>
      <c r="Q16" s="155"/>
      <c r="R16" s="155">
        <v>241679.99799900001</v>
      </c>
      <c r="S16" s="155">
        <v>242420.08517500595</v>
      </c>
      <c r="T16" s="155">
        <f t="shared" si="5"/>
        <v>740.08717600593809</v>
      </c>
    </row>
    <row r="17" spans="1:20">
      <c r="A17" s="18">
        <f t="shared" si="0"/>
        <v>8</v>
      </c>
      <c r="B17" s="25">
        <v>44713</v>
      </c>
      <c r="C17" s="160">
        <f t="shared" ref="C17:D17" si="10">J67*1000</f>
        <v>1511501655.73</v>
      </c>
      <c r="D17" s="161">
        <f t="shared" si="10"/>
        <v>1518380648.0730181</v>
      </c>
      <c r="E17" s="154">
        <f t="shared" si="2"/>
        <v>6878992.343018055</v>
      </c>
      <c r="F17" s="82"/>
      <c r="H17" s="139">
        <f t="shared" si="1"/>
        <v>44743</v>
      </c>
      <c r="I17" s="36"/>
      <c r="J17" s="155">
        <v>728004.99539100006</v>
      </c>
      <c r="K17" s="155">
        <v>694704.11583273276</v>
      </c>
      <c r="L17" s="155">
        <f t="shared" si="3"/>
        <v>-33300.879558267305</v>
      </c>
      <c r="M17" s="155"/>
      <c r="N17" s="155">
        <v>210214.47603799999</v>
      </c>
      <c r="O17" s="155">
        <v>205378.10365416753</v>
      </c>
      <c r="P17" s="155">
        <f t="shared" si="4"/>
        <v>-4836.3723838324659</v>
      </c>
      <c r="Q17" s="155"/>
      <c r="R17" s="155">
        <v>231613.11171999996</v>
      </c>
      <c r="S17" s="155">
        <v>226519.89654423689</v>
      </c>
      <c r="T17" s="155">
        <f t="shared" si="5"/>
        <v>-5093.2151757630636</v>
      </c>
    </row>
    <row r="18" spans="1:20">
      <c r="A18" s="18">
        <f t="shared" si="0"/>
        <v>9</v>
      </c>
      <c r="B18" s="25">
        <v>44743</v>
      </c>
      <c r="C18" s="160">
        <f t="shared" ref="C18:D18" si="11">J68*1000</f>
        <v>1421468374.5550003</v>
      </c>
      <c r="D18" s="161">
        <f t="shared" si="11"/>
        <v>1374106771.5717037</v>
      </c>
      <c r="E18" s="154">
        <f t="shared" si="2"/>
        <v>-47361602.983296633</v>
      </c>
      <c r="F18" s="82"/>
      <c r="H18" s="139">
        <f t="shared" si="1"/>
        <v>44774</v>
      </c>
      <c r="I18" s="36"/>
      <c r="J18" s="155">
        <v>827526.5799730001</v>
      </c>
      <c r="K18" s="155">
        <v>781917.31642736588</v>
      </c>
      <c r="L18" s="155">
        <f t="shared" si="3"/>
        <v>-45609.263545634225</v>
      </c>
      <c r="M18" s="155"/>
      <c r="N18" s="155">
        <v>234757.46764100002</v>
      </c>
      <c r="O18" s="155">
        <v>228136.44368636524</v>
      </c>
      <c r="P18" s="155">
        <f t="shared" si="4"/>
        <v>-6621.0239546347875</v>
      </c>
      <c r="Q18" s="155"/>
      <c r="R18" s="155">
        <v>271937.90179199999</v>
      </c>
      <c r="S18" s="155">
        <v>264968.62956984801</v>
      </c>
      <c r="T18" s="155">
        <f t="shared" si="5"/>
        <v>-6969.2722221519798</v>
      </c>
    </row>
    <row r="19" spans="1:20">
      <c r="A19" s="18">
        <f t="shared" si="0"/>
        <v>10</v>
      </c>
      <c r="B19" s="25">
        <v>44774</v>
      </c>
      <c r="C19" s="160">
        <f t="shared" ref="C19:D19" si="12">J69*1000</f>
        <v>1638983607.0739999</v>
      </c>
      <c r="D19" s="161">
        <f t="shared" si="12"/>
        <v>1574138916.9998178</v>
      </c>
      <c r="E19" s="154">
        <f t="shared" si="2"/>
        <v>-64844690.074182034</v>
      </c>
      <c r="F19" s="82"/>
      <c r="H19" s="139">
        <f t="shared" si="1"/>
        <v>44805</v>
      </c>
      <c r="I19" s="36"/>
      <c r="J19" s="155">
        <v>781294.589377</v>
      </c>
      <c r="K19" s="155">
        <v>758447.81527579413</v>
      </c>
      <c r="L19" s="155">
        <f t="shared" si="3"/>
        <v>-22846.774101205869</v>
      </c>
      <c r="M19" s="155"/>
      <c r="N19" s="155">
        <v>218784.68252400003</v>
      </c>
      <c r="O19" s="155">
        <v>215475.84438249245</v>
      </c>
      <c r="P19" s="155">
        <f t="shared" si="4"/>
        <v>-3308.8381415075855</v>
      </c>
      <c r="Q19" s="155"/>
      <c r="R19" s="155">
        <v>247436.79025700002</v>
      </c>
      <c r="S19" s="155">
        <v>243949.78526756627</v>
      </c>
      <c r="T19" s="155">
        <f t="shared" si="5"/>
        <v>-3487.0049894337426</v>
      </c>
    </row>
    <row r="20" spans="1:20">
      <c r="A20" s="18">
        <f t="shared" si="0"/>
        <v>11</v>
      </c>
      <c r="B20" s="25">
        <v>44805</v>
      </c>
      <c r="C20" s="160">
        <f t="shared" ref="C20:D20" si="13">J70*1000</f>
        <v>1520022991.8130002</v>
      </c>
      <c r="D20" s="161">
        <f t="shared" si="13"/>
        <v>1487556158.3958614</v>
      </c>
      <c r="E20" s="154">
        <f t="shared" si="2"/>
        <v>-32466833.417138815</v>
      </c>
      <c r="F20" s="82"/>
      <c r="H20" s="139">
        <f t="shared" si="1"/>
        <v>44835</v>
      </c>
      <c r="I20" s="36"/>
      <c r="J20" s="155">
        <v>686077.15606099996</v>
      </c>
      <c r="K20" s="155">
        <v>747787.81335540523</v>
      </c>
      <c r="L20" s="155">
        <f t="shared" si="3"/>
        <v>61710.657294405275</v>
      </c>
      <c r="M20" s="155"/>
      <c r="N20" s="155">
        <v>204310.33442699997</v>
      </c>
      <c r="O20" s="155">
        <v>208218.70465713571</v>
      </c>
      <c r="P20" s="155">
        <f t="shared" si="4"/>
        <v>3908.3702301357407</v>
      </c>
      <c r="Q20" s="155"/>
      <c r="R20" s="155">
        <v>232615.570179</v>
      </c>
      <c r="S20" s="155">
        <v>234912.76344282096</v>
      </c>
      <c r="T20" s="155">
        <f t="shared" si="5"/>
        <v>2297.1932638209546</v>
      </c>
    </row>
    <row r="21" spans="1:20">
      <c r="A21" s="18">
        <f t="shared" si="0"/>
        <v>12</v>
      </c>
      <c r="B21" s="25">
        <v>44835</v>
      </c>
      <c r="C21" s="160">
        <f t="shared" ref="C21:D21" si="14">J71*1000</f>
        <v>1400801099.4239998</v>
      </c>
      <c r="D21" s="161">
        <f t="shared" si="14"/>
        <v>1470628832.038151</v>
      </c>
      <c r="E21" s="154">
        <f t="shared" si="2"/>
        <v>69827732.614151239</v>
      </c>
      <c r="F21" s="82"/>
      <c r="H21" s="139">
        <f t="shared" si="1"/>
        <v>44866</v>
      </c>
      <c r="I21" s="36"/>
      <c r="J21" s="155">
        <v>973369.447851</v>
      </c>
      <c r="K21" s="155">
        <v>905224.89039842365</v>
      </c>
      <c r="L21" s="155">
        <f t="shared" si="3"/>
        <v>-68144.557452576351</v>
      </c>
      <c r="M21" s="155"/>
      <c r="N21" s="155">
        <v>228066.28216999999</v>
      </c>
      <c r="O21" s="155">
        <v>222146.71624583084</v>
      </c>
      <c r="P21" s="155">
        <f t="shared" si="4"/>
        <v>-5919.5659241691465</v>
      </c>
      <c r="Q21" s="155"/>
      <c r="R21" s="155">
        <v>250522.44169700003</v>
      </c>
      <c r="S21" s="155">
        <v>245700.65915238523</v>
      </c>
      <c r="T21" s="155">
        <f t="shared" si="5"/>
        <v>-4821.7825446148054</v>
      </c>
    </row>
    <row r="22" spans="1:20">
      <c r="A22" s="18">
        <f t="shared" si="0"/>
        <v>13</v>
      </c>
      <c r="B22" s="25">
        <v>44866</v>
      </c>
      <c r="C22" s="160">
        <f t="shared" ref="C22:D22" si="15">J72*1000</f>
        <v>1728353150.2449999</v>
      </c>
      <c r="D22" s="161">
        <f t="shared" si="15"/>
        <v>1646107957.505091</v>
      </c>
      <c r="E22" s="154">
        <f t="shared" si="2"/>
        <v>-82245192.739908934</v>
      </c>
      <c r="F22" s="82"/>
      <c r="H22" s="140">
        <f t="shared" si="1"/>
        <v>44896</v>
      </c>
      <c r="I22" s="90"/>
      <c r="J22" s="156">
        <v>1307068.2591810001</v>
      </c>
      <c r="K22" s="156">
        <v>1249651.3186366935</v>
      </c>
      <c r="L22" s="156">
        <f t="shared" si="3"/>
        <v>-57416.940544306533</v>
      </c>
      <c r="M22" s="155"/>
      <c r="N22" s="156">
        <v>262010.004667</v>
      </c>
      <c r="O22" s="156">
        <v>256063.52756288269</v>
      </c>
      <c r="P22" s="156">
        <f t="shared" si="4"/>
        <v>-5946.477104117308</v>
      </c>
      <c r="Q22" s="155"/>
      <c r="R22" s="156">
        <v>269643.04641799995</v>
      </c>
      <c r="S22" s="156">
        <v>264208.09691947495</v>
      </c>
      <c r="T22" s="156">
        <f t="shared" si="5"/>
        <v>-5434.9494985250058</v>
      </c>
    </row>
    <row r="23" spans="1:20">
      <c r="A23" s="18">
        <f t="shared" si="0"/>
        <v>14</v>
      </c>
      <c r="B23" s="25">
        <v>44896</v>
      </c>
      <c r="C23" s="160">
        <f t="shared" ref="C23:D23" si="16">J73*1000</f>
        <v>2119330913.8100002</v>
      </c>
      <c r="D23" s="161">
        <f t="shared" si="16"/>
        <v>2047543095.9154937</v>
      </c>
      <c r="E23" s="154">
        <f t="shared" si="2"/>
        <v>-71787817.894506454</v>
      </c>
      <c r="F23" s="82"/>
      <c r="H23" s="139" t="s">
        <v>20</v>
      </c>
      <c r="I23" s="36"/>
      <c r="J23" s="47">
        <f>SUM(J11:J22)</f>
        <v>11720953.373098999</v>
      </c>
      <c r="K23" s="47">
        <f t="shared" ref="K23:L23" si="17">SUM(K11:K22)</f>
        <v>11437854.429896114</v>
      </c>
      <c r="L23" s="47">
        <f t="shared" si="17"/>
        <v>-283098.9432028851</v>
      </c>
      <c r="M23" s="47"/>
      <c r="N23" s="47">
        <f>SUM(N11:N22)</f>
        <v>2805504.1632329999</v>
      </c>
      <c r="O23" s="47">
        <f t="shared" ref="O23:P23" si="18">SUM(O11:O22)</f>
        <v>2775762.3824579814</v>
      </c>
      <c r="P23" s="47">
        <f t="shared" si="18"/>
        <v>-29741.780775018851</v>
      </c>
      <c r="Q23" s="47"/>
      <c r="R23" s="47">
        <f>SUM(R11:R22)</f>
        <v>3001876.584601</v>
      </c>
      <c r="S23" s="47">
        <f t="shared" ref="S23:T23" si="19">SUM(S11:S22)</f>
        <v>2974661.3201478352</v>
      </c>
      <c r="T23" s="47">
        <f t="shared" si="19"/>
        <v>-27215.264453164884</v>
      </c>
    </row>
    <row r="24" spans="1:20">
      <c r="A24" s="18">
        <f t="shared" si="0"/>
        <v>15</v>
      </c>
      <c r="B24" s="5"/>
      <c r="C24" s="436">
        <f>SUM(C12:C23)</f>
        <v>20849240927.59</v>
      </c>
      <c r="D24" s="105">
        <f>SUM(D12:D23)</f>
        <v>20488900799.146442</v>
      </c>
      <c r="E24" s="105">
        <f>SUM(E12:E23)</f>
        <v>-360340128.44355607</v>
      </c>
      <c r="F24" s="106"/>
    </row>
    <row r="25" spans="1:20">
      <c r="A25" s="18">
        <f t="shared" si="0"/>
        <v>16</v>
      </c>
      <c r="B25" s="15"/>
      <c r="C25" s="26"/>
      <c r="D25" s="26"/>
      <c r="E25" s="27"/>
      <c r="J25" s="141" t="s">
        <v>100</v>
      </c>
      <c r="K25" s="142"/>
      <c r="L25" s="142"/>
      <c r="N25" s="141" t="s">
        <v>102</v>
      </c>
      <c r="O25" s="142"/>
      <c r="P25" s="142"/>
      <c r="Q25" s="143"/>
      <c r="R25" s="141"/>
      <c r="S25" s="142"/>
      <c r="T25" s="142"/>
    </row>
    <row r="26" spans="1:20">
      <c r="A26" s="18">
        <f t="shared" si="0"/>
        <v>17</v>
      </c>
      <c r="B26" s="163" t="s">
        <v>118</v>
      </c>
      <c r="C26" s="28" t="s">
        <v>1</v>
      </c>
      <c r="D26" s="29"/>
      <c r="E26" s="154">
        <f>'Temp Adj. by Schedule'!N37</f>
        <v>-283098943.20288491</v>
      </c>
      <c r="F26" s="48"/>
      <c r="J26" s="144" t="s">
        <v>115</v>
      </c>
      <c r="K26" s="145"/>
      <c r="L26" s="145"/>
      <c r="N26" s="144" t="s">
        <v>95</v>
      </c>
      <c r="O26" s="145"/>
      <c r="P26" s="145"/>
      <c r="Q26" s="143"/>
      <c r="R26" s="144"/>
      <c r="S26" s="145"/>
      <c r="T26" s="145"/>
    </row>
    <row r="27" spans="1:20">
      <c r="A27" s="18">
        <f t="shared" si="0"/>
        <v>18</v>
      </c>
      <c r="B27" s="166" t="s">
        <v>119</v>
      </c>
      <c r="C27" s="28" t="s">
        <v>2</v>
      </c>
      <c r="D27" s="28"/>
      <c r="E27" s="154">
        <f>'Temp Adj. by Schedule'!N38+'Temp Adj. by Schedule'!N39</f>
        <v>-29741780.775018796</v>
      </c>
      <c r="F27" s="48"/>
      <c r="H27" s="138" t="s">
        <v>53</v>
      </c>
      <c r="I27" s="138"/>
      <c r="J27" s="138" t="s">
        <v>86</v>
      </c>
      <c r="K27" s="138" t="s">
        <v>88</v>
      </c>
      <c r="L27" s="138" t="s">
        <v>89</v>
      </c>
      <c r="N27" s="138" t="s">
        <v>86</v>
      </c>
      <c r="O27" s="138" t="s">
        <v>88</v>
      </c>
      <c r="P27" s="138" t="s">
        <v>89</v>
      </c>
      <c r="Q27" s="5"/>
      <c r="R27" s="138"/>
      <c r="S27" s="138"/>
      <c r="T27" s="138"/>
    </row>
    <row r="28" spans="1:20">
      <c r="A28" s="18">
        <f t="shared" si="0"/>
        <v>19</v>
      </c>
      <c r="B28" s="28"/>
      <c r="C28" s="30" t="s">
        <v>3</v>
      </c>
      <c r="D28" s="31"/>
      <c r="E28" s="154">
        <f>'Temp Adj. by Schedule'!N40+'Temp Adj. by Schedule'!N41</f>
        <v>-27215264.453164764</v>
      </c>
      <c r="F28" s="48"/>
      <c r="H28" s="139">
        <f t="shared" ref="H28:H39" si="20">H11</f>
        <v>44562</v>
      </c>
      <c r="I28" s="36"/>
      <c r="J28" s="155">
        <f t="array" ref="J28:J39">TRANSPOSE('Actual Total Usage'!B21:M21)/1000</f>
        <v>142820.18773899999</v>
      </c>
      <c r="K28" s="155">
        <f t="array" ref="K28:K39">TRANSPOSE('Normalized TotalUsage'!B21:M21)/1000</f>
        <v>142411.55751797548</v>
      </c>
      <c r="L28" s="155">
        <f>K28-J28</f>
        <v>-408.63022102450486</v>
      </c>
      <c r="M28" s="155"/>
      <c r="N28" s="155">
        <f t="array" ref="N28:N39">TRANSPOSE('Actual Total Usage'!B25:M25)/1000</f>
        <v>115989.424365</v>
      </c>
      <c r="O28" s="155">
        <f t="array" ref="O28:O39">TRANSPOSE('Normalized TotalUsage'!B25:M25)/1000</f>
        <v>115592.40134041854</v>
      </c>
      <c r="P28" s="155">
        <f>O28-N28</f>
        <v>-397.02302458146005</v>
      </c>
      <c r="Q28" s="155"/>
      <c r="R28" s="155"/>
      <c r="S28" s="155"/>
      <c r="T28" s="155"/>
    </row>
    <row r="29" spans="1:20">
      <c r="A29" s="18">
        <f t="shared" si="0"/>
        <v>20</v>
      </c>
      <c r="B29" s="32"/>
      <c r="C29" s="28" t="s">
        <v>4</v>
      </c>
      <c r="D29" s="30"/>
      <c r="E29" s="154">
        <f>'Temp Adj. by Schedule'!N42+'Temp Adj. by Schedule'!N43</f>
        <v>-10391073.047185309</v>
      </c>
      <c r="F29" s="48"/>
      <c r="H29" s="139">
        <f t="shared" si="20"/>
        <v>44593</v>
      </c>
      <c r="I29" s="36"/>
      <c r="J29" s="155">
        <v>142896.84440200002</v>
      </c>
      <c r="K29" s="155">
        <v>142652.98286937064</v>
      </c>
      <c r="L29" s="155">
        <f t="shared" ref="L29:L39" si="21">K29-J29</f>
        <v>-243.86153262938024</v>
      </c>
      <c r="M29" s="155"/>
      <c r="N29" s="155">
        <v>110266.381842</v>
      </c>
      <c r="O29" s="155">
        <v>110152.56227579631</v>
      </c>
      <c r="P29" s="155">
        <f t="shared" ref="P29:P39" si="22">O29-N29</f>
        <v>-113.81956620368874</v>
      </c>
      <c r="Q29" s="155"/>
      <c r="R29" s="155"/>
      <c r="S29" s="155"/>
      <c r="T29" s="155"/>
    </row>
    <row r="30" spans="1:20">
      <c r="A30" s="18">
        <f t="shared" si="0"/>
        <v>21</v>
      </c>
      <c r="B30" s="28"/>
      <c r="C30" s="30" t="s">
        <v>5</v>
      </c>
      <c r="D30" s="28"/>
      <c r="E30" s="154">
        <f>'Temp Adj. by Schedule'!N46</f>
        <v>0</v>
      </c>
      <c r="F30" s="48"/>
      <c r="H30" s="139">
        <f t="shared" si="20"/>
        <v>44621</v>
      </c>
      <c r="I30" s="36"/>
      <c r="J30" s="155">
        <v>148450.83927700002</v>
      </c>
      <c r="K30" s="155">
        <v>148609.0161124992</v>
      </c>
      <c r="L30" s="155">
        <f t="shared" si="21"/>
        <v>158.17683549918002</v>
      </c>
      <c r="M30" s="155"/>
      <c r="N30" s="155">
        <v>109742.02389899999</v>
      </c>
      <c r="O30" s="155">
        <v>109948.63875480993</v>
      </c>
      <c r="P30" s="155">
        <f t="shared" si="22"/>
        <v>206.61485580993758</v>
      </c>
      <c r="Q30" s="155"/>
      <c r="R30" s="155"/>
      <c r="S30" s="155"/>
      <c r="T30" s="155"/>
    </row>
    <row r="31" spans="1:20">
      <c r="A31" s="18">
        <f t="shared" si="0"/>
        <v>22</v>
      </c>
      <c r="B31" s="28"/>
      <c r="C31" s="30" t="s">
        <v>6</v>
      </c>
      <c r="D31" s="28"/>
      <c r="E31" s="154">
        <f>'Temp Adj. by Schedule'!N44+'Temp Adj. by Schedule'!N45</f>
        <v>-5944802.4625406601</v>
      </c>
      <c r="F31" s="48"/>
      <c r="H31" s="139">
        <f t="shared" si="20"/>
        <v>44652</v>
      </c>
      <c r="I31" s="36"/>
      <c r="J31" s="155">
        <v>150720.631949</v>
      </c>
      <c r="K31" s="155">
        <v>149677.10671856653</v>
      </c>
      <c r="L31" s="155">
        <f t="shared" si="21"/>
        <v>-1043.5252304334717</v>
      </c>
      <c r="M31" s="155"/>
      <c r="N31" s="155">
        <v>119291.96847499999</v>
      </c>
      <c r="O31" s="155">
        <v>118588.49886492468</v>
      </c>
      <c r="P31" s="155">
        <f t="shared" si="22"/>
        <v>-703.46961007530626</v>
      </c>
      <c r="Q31" s="155"/>
      <c r="R31" s="155"/>
      <c r="S31" s="155"/>
      <c r="T31" s="155"/>
    </row>
    <row r="32" spans="1:20">
      <c r="A32" s="18">
        <f t="shared" si="0"/>
        <v>23</v>
      </c>
      <c r="B32" s="28"/>
      <c r="C32" s="28" t="s">
        <v>8</v>
      </c>
      <c r="D32" s="28"/>
      <c r="E32" s="154">
        <f>'Temp Adj. by Schedule'!N47</f>
        <v>-3832951.1738164481</v>
      </c>
      <c r="F32" s="48"/>
      <c r="H32" s="139">
        <f t="shared" si="20"/>
        <v>44682</v>
      </c>
      <c r="I32" s="36"/>
      <c r="J32" s="155">
        <v>143497.58295999997</v>
      </c>
      <c r="K32" s="155">
        <v>144147.90820047865</v>
      </c>
      <c r="L32" s="155">
        <f t="shared" si="21"/>
        <v>650.32524047867628</v>
      </c>
      <c r="M32" s="155"/>
      <c r="N32" s="155">
        <v>127237.786053</v>
      </c>
      <c r="O32" s="155">
        <v>127352.18788712838</v>
      </c>
      <c r="P32" s="155">
        <f t="shared" si="22"/>
        <v>114.40183412838087</v>
      </c>
      <c r="Q32" s="155"/>
      <c r="R32" s="155"/>
      <c r="S32" s="155"/>
      <c r="T32" s="155"/>
    </row>
    <row r="33" spans="1:20">
      <c r="A33" s="18">
        <f t="shared" si="0"/>
        <v>24</v>
      </c>
      <c r="B33" s="28"/>
      <c r="C33" s="164" t="s">
        <v>9</v>
      </c>
      <c r="D33" s="164"/>
      <c r="E33" s="165">
        <f>'Temp Adj. by Schedule'!N48</f>
        <v>-115313.32894461112</v>
      </c>
      <c r="F33" s="48"/>
      <c r="H33" s="139">
        <f t="shared" si="20"/>
        <v>44713</v>
      </c>
      <c r="I33" s="36"/>
      <c r="J33" s="155">
        <v>150108.47132500002</v>
      </c>
      <c r="K33" s="155">
        <v>150506.98028145701</v>
      </c>
      <c r="L33" s="155">
        <f t="shared" si="21"/>
        <v>398.50895645699347</v>
      </c>
      <c r="M33" s="155"/>
      <c r="N33" s="155">
        <v>112178.912559</v>
      </c>
      <c r="O33" s="155">
        <v>112355.28796129109</v>
      </c>
      <c r="P33" s="155">
        <f t="shared" si="22"/>
        <v>176.37540229108708</v>
      </c>
      <c r="Q33" s="155"/>
      <c r="R33" s="155"/>
      <c r="S33" s="155"/>
      <c r="T33" s="155"/>
    </row>
    <row r="34" spans="1:20">
      <c r="A34" s="18">
        <f t="shared" si="0"/>
        <v>25</v>
      </c>
      <c r="B34" s="28"/>
      <c r="C34" s="163" t="s">
        <v>20</v>
      </c>
      <c r="D34" s="28"/>
      <c r="E34" s="154">
        <f>SUM(E26:E33)</f>
        <v>-360340128.44355553</v>
      </c>
      <c r="F34" s="48"/>
      <c r="H34" s="139">
        <f t="shared" si="20"/>
        <v>44743</v>
      </c>
      <c r="I34" s="36"/>
      <c r="J34" s="155">
        <v>142341.192155</v>
      </c>
      <c r="K34" s="155">
        <v>139602.04710432078</v>
      </c>
      <c r="L34" s="155">
        <f t="shared" si="21"/>
        <v>-2739.1450506792171</v>
      </c>
      <c r="M34" s="155"/>
      <c r="N34" s="155">
        <v>100957.99382600001</v>
      </c>
      <c r="O34" s="155">
        <v>99737.036051945819</v>
      </c>
      <c r="P34" s="155">
        <f t="shared" si="22"/>
        <v>-1220.9577740541863</v>
      </c>
      <c r="Q34" s="155"/>
      <c r="R34" s="155"/>
      <c r="S34" s="155"/>
      <c r="T34" s="155"/>
    </row>
    <row r="35" spans="1:20">
      <c r="A35" s="18"/>
      <c r="B35" s="5"/>
      <c r="C35" s="5"/>
      <c r="D35" s="5"/>
      <c r="E35" s="5"/>
      <c r="F35" s="186"/>
      <c r="H35" s="139">
        <f t="shared" si="20"/>
        <v>44774</v>
      </c>
      <c r="I35" s="36"/>
      <c r="J35" s="155">
        <v>163707.760847</v>
      </c>
      <c r="K35" s="155">
        <v>159964.10004582137</v>
      </c>
      <c r="L35" s="155">
        <f t="shared" si="21"/>
        <v>-3743.6608011786302</v>
      </c>
      <c r="M35" s="155"/>
      <c r="N35" s="155">
        <v>133456.54498100001</v>
      </c>
      <c r="O35" s="155">
        <v>131789.11091726535</v>
      </c>
      <c r="P35" s="155">
        <f t="shared" si="22"/>
        <v>-1667.4340637346613</v>
      </c>
      <c r="Q35" s="155"/>
      <c r="R35" s="155"/>
      <c r="S35" s="155"/>
      <c r="T35" s="155"/>
    </row>
    <row r="36" spans="1:20">
      <c r="A36" s="42"/>
      <c r="B36" s="43"/>
      <c r="C36" s="43"/>
      <c r="D36" s="43"/>
      <c r="E36" s="44"/>
      <c r="H36" s="139">
        <f t="shared" si="20"/>
        <v>44805</v>
      </c>
      <c r="I36" s="36"/>
      <c r="J36" s="155">
        <v>160769.985029</v>
      </c>
      <c r="K36" s="155">
        <v>158897.05973463401</v>
      </c>
      <c r="L36" s="155">
        <f t="shared" si="21"/>
        <v>-1872.9252943659958</v>
      </c>
      <c r="M36" s="155"/>
      <c r="N36" s="155">
        <v>105264.875956</v>
      </c>
      <c r="O36" s="155">
        <v>104430.67125623851</v>
      </c>
      <c r="P36" s="155">
        <f t="shared" si="22"/>
        <v>-834.20469976149616</v>
      </c>
      <c r="Q36" s="155"/>
      <c r="R36" s="155"/>
      <c r="S36" s="155"/>
      <c r="T36" s="155"/>
    </row>
    <row r="37" spans="1:20">
      <c r="A37" s="158"/>
      <c r="B37" s="43"/>
      <c r="C37" s="43"/>
      <c r="D37" s="43"/>
      <c r="E37" s="44"/>
      <c r="H37" s="139">
        <f t="shared" si="20"/>
        <v>44835</v>
      </c>
      <c r="I37" s="36"/>
      <c r="J37" s="155">
        <v>154720.003845</v>
      </c>
      <c r="K37" s="155">
        <v>155219.75935452565</v>
      </c>
      <c r="L37" s="155">
        <f t="shared" si="21"/>
        <v>499.75550952565391</v>
      </c>
      <c r="M37" s="155"/>
      <c r="N37" s="155">
        <v>115772.726302</v>
      </c>
      <c r="O37" s="155">
        <v>116290.18003943629</v>
      </c>
      <c r="P37" s="155">
        <f t="shared" si="22"/>
        <v>517.45373743629898</v>
      </c>
      <c r="Q37" s="155"/>
      <c r="R37" s="155"/>
      <c r="S37" s="155"/>
      <c r="T37" s="155"/>
    </row>
    <row r="38" spans="1:20">
      <c r="A38" s="158"/>
      <c r="B38" s="43"/>
      <c r="C38" s="43"/>
      <c r="D38" s="43"/>
      <c r="E38" s="44"/>
      <c r="H38" s="139">
        <f t="shared" si="20"/>
        <v>44866</v>
      </c>
      <c r="I38" s="36"/>
      <c r="J38" s="155">
        <v>149087.82724399999</v>
      </c>
      <c r="K38" s="155">
        <v>147875.71195754889</v>
      </c>
      <c r="L38" s="155">
        <f t="shared" si="21"/>
        <v>-1212.115286451095</v>
      </c>
      <c r="M38" s="155"/>
      <c r="N38" s="155">
        <v>117963.36092800001</v>
      </c>
      <c r="O38" s="155">
        <v>116995.39295190148</v>
      </c>
      <c r="P38" s="155">
        <f t="shared" si="22"/>
        <v>-967.96797609853093</v>
      </c>
      <c r="Q38" s="155"/>
      <c r="R38" s="155"/>
      <c r="S38" s="155"/>
      <c r="T38" s="155"/>
    </row>
    <row r="39" spans="1:20">
      <c r="A39" s="42"/>
      <c r="B39" s="43"/>
      <c r="C39" s="43"/>
      <c r="D39" s="43"/>
      <c r="E39" s="44"/>
      <c r="H39" s="140">
        <f t="shared" si="20"/>
        <v>44896</v>
      </c>
      <c r="I39" s="90"/>
      <c r="J39" s="156">
        <v>151100.43878800003</v>
      </c>
      <c r="K39" s="156">
        <v>150266.46261561642</v>
      </c>
      <c r="L39" s="156">
        <f t="shared" si="21"/>
        <v>-833.97617238361272</v>
      </c>
      <c r="M39" s="155"/>
      <c r="N39" s="156">
        <v>115256.164406</v>
      </c>
      <c r="O39" s="156">
        <v>114201.39282830295</v>
      </c>
      <c r="P39" s="156">
        <f t="shared" si="22"/>
        <v>-1054.7715776970435</v>
      </c>
      <c r="Q39" s="155"/>
      <c r="R39" s="156"/>
      <c r="S39" s="156"/>
      <c r="T39" s="156"/>
    </row>
    <row r="40" spans="1:20">
      <c r="A40" s="159"/>
      <c r="B40" s="43"/>
      <c r="C40" s="43"/>
      <c r="D40" s="43"/>
      <c r="E40" s="44"/>
      <c r="H40" s="139" t="s">
        <v>20</v>
      </c>
      <c r="I40" s="36"/>
      <c r="J40" s="47">
        <f>SUM(J28:J39)</f>
        <v>1800221.7655600002</v>
      </c>
      <c r="K40" s="47">
        <f t="shared" ref="K40:L40" si="23">SUM(K28:K39)</f>
        <v>1789830.6925128149</v>
      </c>
      <c r="L40" s="47">
        <f t="shared" si="23"/>
        <v>-10391.073047185404</v>
      </c>
      <c r="N40" s="47">
        <f>SUM(N28:N39)</f>
        <v>1383378.1635919998</v>
      </c>
      <c r="O40" s="47">
        <f t="shared" ref="O40:P40" si="24">SUM(O28:O39)</f>
        <v>1377433.3611294592</v>
      </c>
      <c r="P40" s="47">
        <f t="shared" si="24"/>
        <v>-5944.8024625406688</v>
      </c>
      <c r="Q40" s="47"/>
      <c r="R40" s="47"/>
      <c r="S40" s="47"/>
      <c r="T40" s="47"/>
    </row>
    <row r="41" spans="1:20">
      <c r="A41" s="42"/>
      <c r="B41" s="43"/>
      <c r="C41" s="43"/>
      <c r="D41" s="43"/>
      <c r="E41" s="45"/>
    </row>
    <row r="42" spans="1:20">
      <c r="A42" s="42"/>
      <c r="B42" s="43"/>
      <c r="C42" s="43"/>
      <c r="D42" s="43"/>
      <c r="E42" s="45"/>
      <c r="I42" s="143"/>
      <c r="J42" s="141" t="s">
        <v>96</v>
      </c>
      <c r="K42" s="142"/>
      <c r="L42" s="142"/>
      <c r="M42" s="143"/>
      <c r="N42" s="141" t="s">
        <v>26</v>
      </c>
      <c r="O42" s="142"/>
      <c r="P42" s="142"/>
      <c r="Q42" s="143"/>
    </row>
    <row r="43" spans="1:20">
      <c r="A43" s="42"/>
      <c r="B43" s="43"/>
      <c r="C43" s="43"/>
      <c r="D43" s="43"/>
      <c r="E43" s="45"/>
      <c r="F43" s="33"/>
      <c r="I43" s="143"/>
      <c r="J43" s="144" t="s">
        <v>97</v>
      </c>
      <c r="K43" s="145"/>
      <c r="L43" s="145"/>
      <c r="M43" s="143"/>
      <c r="N43" s="144" t="s">
        <v>99</v>
      </c>
      <c r="O43" s="145"/>
      <c r="P43" s="145"/>
      <c r="Q43" s="47"/>
    </row>
    <row r="44" spans="1:20">
      <c r="A44" s="42"/>
      <c r="B44" s="43"/>
      <c r="C44" s="43"/>
      <c r="D44" s="43"/>
      <c r="E44" s="45"/>
      <c r="F44" s="33"/>
      <c r="H44" s="138" t="s">
        <v>53</v>
      </c>
      <c r="I44" s="5"/>
      <c r="J44" s="138" t="s">
        <v>86</v>
      </c>
      <c r="K44" s="138" t="s">
        <v>88</v>
      </c>
      <c r="L44" s="138" t="s">
        <v>89</v>
      </c>
      <c r="M44" s="5"/>
      <c r="N44" s="138" t="s">
        <v>86</v>
      </c>
      <c r="O44" s="138" t="s">
        <v>88</v>
      </c>
      <c r="P44" s="138" t="s">
        <v>89</v>
      </c>
      <c r="Q44" s="5"/>
    </row>
    <row r="45" spans="1:20">
      <c r="A45" s="42"/>
      <c r="B45" s="43"/>
      <c r="C45" s="43"/>
      <c r="D45" s="439" t="s">
        <v>201</v>
      </c>
      <c r="E45" s="46"/>
      <c r="H45" s="139">
        <f t="shared" ref="H45:H56" si="25">H28</f>
        <v>44562</v>
      </c>
      <c r="I45" s="47"/>
      <c r="J45" s="155">
        <f t="array" ref="J45:J56">TRANSPOSE('Actual Total Usage'!B27:M27)/1000</f>
        <v>16001.546615000001</v>
      </c>
      <c r="K45" s="155">
        <f t="array" ref="K45:K56">TRANSPOSE('Normalized TotalUsage'!B27:M27)/1000</f>
        <v>15561.363532443051</v>
      </c>
      <c r="L45" s="155">
        <f>K45-J45</f>
        <v>-440.18308255695047</v>
      </c>
      <c r="M45" s="155"/>
      <c r="N45" s="155">
        <f t="array" ref="N45:N56">TRANSPOSE('Actual Total Usage'!B28:M28)/1000</f>
        <v>957.88</v>
      </c>
      <c r="O45" s="155">
        <f t="array" ref="O45:O56">TRANSPOSE('Normalized TotalUsage'!B28:M28)/1000</f>
        <v>944.00485079333328</v>
      </c>
      <c r="P45" s="155">
        <f>O45-N45</f>
        <v>-13.87514920666672</v>
      </c>
      <c r="Q45" s="47"/>
    </row>
    <row r="46" spans="1:20">
      <c r="A46" s="42"/>
      <c r="B46" s="43"/>
      <c r="C46" s="43"/>
      <c r="D46" s="43"/>
      <c r="E46" s="45"/>
      <c r="H46" s="139">
        <f t="shared" si="25"/>
        <v>44593</v>
      </c>
      <c r="I46" s="47"/>
      <c r="J46" s="155">
        <v>14431.90726</v>
      </c>
      <c r="K46" s="155">
        <v>14265.573473759719</v>
      </c>
      <c r="L46" s="155">
        <f t="shared" ref="L46:L56" si="26">K46-J46</f>
        <v>-166.33378624028046</v>
      </c>
      <c r="M46" s="155"/>
      <c r="N46" s="155">
        <v>968.04</v>
      </c>
      <c r="O46" s="155">
        <v>961.22972311611102</v>
      </c>
      <c r="P46" s="155">
        <f t="shared" ref="P46:P56" si="27">O46-N46</f>
        <v>-6.810276883888946</v>
      </c>
      <c r="Q46" s="47"/>
    </row>
    <row r="47" spans="1:20">
      <c r="A47" s="34"/>
      <c r="B47" s="15"/>
      <c r="C47" s="15"/>
      <c r="D47" s="15"/>
      <c r="E47" s="15"/>
      <c r="H47" s="139">
        <f t="shared" si="25"/>
        <v>44621</v>
      </c>
      <c r="I47" s="47"/>
      <c r="J47" s="155">
        <v>14188.510765000001</v>
      </c>
      <c r="K47" s="155">
        <v>14391.826850207995</v>
      </c>
      <c r="L47" s="155">
        <f t="shared" si="26"/>
        <v>203.31608520799455</v>
      </c>
      <c r="M47" s="155"/>
      <c r="N47" s="155">
        <v>855.1</v>
      </c>
      <c r="O47" s="155">
        <v>860.53219311283306</v>
      </c>
      <c r="P47" s="155">
        <f t="shared" si="27"/>
        <v>5.4321931128330334</v>
      </c>
      <c r="Q47" s="47"/>
    </row>
    <row r="48" spans="1:20">
      <c r="A48" s="34"/>
      <c r="B48" s="15"/>
      <c r="C48" s="15"/>
      <c r="D48" s="15"/>
      <c r="E48" s="15"/>
      <c r="H48" s="139">
        <f t="shared" si="25"/>
        <v>44652</v>
      </c>
      <c r="I48" s="47"/>
      <c r="J48" s="155">
        <v>14264.733470000001</v>
      </c>
      <c r="K48" s="155">
        <v>13336.770828707999</v>
      </c>
      <c r="L48" s="155">
        <f t="shared" si="26"/>
        <v>-927.96264129200244</v>
      </c>
      <c r="M48" s="155"/>
      <c r="N48" s="155">
        <v>811.92</v>
      </c>
      <c r="O48" s="155">
        <v>776.78609215422216</v>
      </c>
      <c r="P48" s="155">
        <f t="shared" si="27"/>
        <v>-35.133907845777799</v>
      </c>
      <c r="Q48" s="47"/>
    </row>
    <row r="49" spans="1:17">
      <c r="A49" s="34"/>
      <c r="B49" s="15"/>
      <c r="C49" s="15"/>
      <c r="D49" s="15"/>
      <c r="E49" s="15"/>
      <c r="H49" s="139">
        <f t="shared" si="25"/>
        <v>44682</v>
      </c>
      <c r="I49" s="47"/>
      <c r="J49" s="155">
        <v>10900.442590000001</v>
      </c>
      <c r="K49" s="155">
        <v>10249.272796538196</v>
      </c>
      <c r="L49" s="155">
        <f t="shared" si="26"/>
        <v>-651.16979346180415</v>
      </c>
      <c r="M49" s="155"/>
      <c r="N49" s="155">
        <v>623.54</v>
      </c>
      <c r="O49" s="155">
        <v>590.72869188111122</v>
      </c>
      <c r="P49" s="155">
        <f t="shared" si="27"/>
        <v>-32.811308118888746</v>
      </c>
      <c r="Q49" s="47"/>
    </row>
    <row r="50" spans="1:17">
      <c r="A50" s="34"/>
      <c r="B50" s="15"/>
      <c r="C50" s="15"/>
      <c r="D50" s="15"/>
      <c r="E50" s="15"/>
      <c r="H50" s="139">
        <f t="shared" si="25"/>
        <v>44713</v>
      </c>
      <c r="I50" s="47"/>
      <c r="J50" s="155">
        <v>9511.4715550000001</v>
      </c>
      <c r="K50" s="155">
        <v>9536.4974125852768</v>
      </c>
      <c r="L50" s="155">
        <f t="shared" si="26"/>
        <v>25.025857585276754</v>
      </c>
      <c r="M50" s="155"/>
      <c r="N50" s="155">
        <v>483.66</v>
      </c>
      <c r="O50" s="155">
        <v>483.66</v>
      </c>
      <c r="P50" s="155">
        <f t="shared" si="27"/>
        <v>0</v>
      </c>
      <c r="Q50" s="47"/>
    </row>
    <row r="51" spans="1:17">
      <c r="A51" s="34"/>
      <c r="B51" s="15"/>
      <c r="C51" s="15"/>
      <c r="D51" s="15"/>
      <c r="E51" s="15"/>
      <c r="H51" s="139">
        <f t="shared" si="25"/>
        <v>44743</v>
      </c>
      <c r="I51" s="47"/>
      <c r="J51" s="155">
        <v>7965.0054249999994</v>
      </c>
      <c r="K51" s="155">
        <v>7793.9723842999983</v>
      </c>
      <c r="L51" s="155">
        <f t="shared" si="26"/>
        <v>-171.03304070000104</v>
      </c>
      <c r="M51" s="155"/>
      <c r="N51" s="155">
        <v>371.6</v>
      </c>
      <c r="O51" s="155">
        <v>371.6</v>
      </c>
      <c r="P51" s="155">
        <f t="shared" si="27"/>
        <v>0</v>
      </c>
      <c r="Q51" s="47"/>
    </row>
    <row r="52" spans="1:17">
      <c r="H52" s="139">
        <f t="shared" si="25"/>
        <v>44774</v>
      </c>
      <c r="I52" s="47"/>
      <c r="J52" s="155">
        <v>7315.6118399999996</v>
      </c>
      <c r="K52" s="155">
        <v>7081.5763531520024</v>
      </c>
      <c r="L52" s="155">
        <f t="shared" si="26"/>
        <v>-234.03548684799716</v>
      </c>
      <c r="M52" s="155"/>
      <c r="N52" s="155">
        <v>281.74</v>
      </c>
      <c r="O52" s="155">
        <v>281.74</v>
      </c>
      <c r="P52" s="155">
        <f t="shared" si="27"/>
        <v>0</v>
      </c>
      <c r="Q52" s="47"/>
    </row>
    <row r="53" spans="1:17">
      <c r="H53" s="139">
        <f t="shared" si="25"/>
        <v>44805</v>
      </c>
      <c r="I53" s="47"/>
      <c r="J53" s="155">
        <v>6196.3086700000003</v>
      </c>
      <c r="K53" s="155">
        <v>6079.2224791359995</v>
      </c>
      <c r="L53" s="155">
        <f t="shared" si="26"/>
        <v>-117.08619086400086</v>
      </c>
      <c r="M53" s="155"/>
      <c r="N53" s="155">
        <v>275.76</v>
      </c>
      <c r="O53" s="155">
        <v>275.76</v>
      </c>
      <c r="P53" s="155">
        <f t="shared" si="27"/>
        <v>0</v>
      </c>
      <c r="Q53" s="47"/>
    </row>
    <row r="54" spans="1:17">
      <c r="H54" s="139">
        <f t="shared" si="25"/>
        <v>44835</v>
      </c>
      <c r="I54" s="47"/>
      <c r="J54" s="155">
        <v>7011.7486100000006</v>
      </c>
      <c r="K54" s="155">
        <v>7867.8595505520025</v>
      </c>
      <c r="L54" s="155">
        <f t="shared" si="26"/>
        <v>856.11094055200192</v>
      </c>
      <c r="M54" s="155"/>
      <c r="N54" s="155">
        <v>293.56</v>
      </c>
      <c r="O54" s="155">
        <v>331.75163827522232</v>
      </c>
      <c r="P54" s="155">
        <f t="shared" si="27"/>
        <v>38.191638275222317</v>
      </c>
      <c r="Q54" s="47"/>
    </row>
    <row r="55" spans="1:17">
      <c r="H55" s="139">
        <f t="shared" si="25"/>
        <v>44866</v>
      </c>
      <c r="I55" s="47"/>
      <c r="J55" s="155">
        <v>8982.6103550000007</v>
      </c>
      <c r="K55" s="155">
        <v>7842.5670413640046</v>
      </c>
      <c r="L55" s="155">
        <f t="shared" si="26"/>
        <v>-1140.0433136359961</v>
      </c>
      <c r="M55" s="155"/>
      <c r="N55" s="155">
        <v>361.18</v>
      </c>
      <c r="O55" s="155">
        <v>322.01975763655571</v>
      </c>
      <c r="P55" s="155">
        <f t="shared" si="27"/>
        <v>-39.160242363444297</v>
      </c>
      <c r="Q55" s="47"/>
    </row>
    <row r="56" spans="1:17">
      <c r="H56" s="140">
        <f t="shared" si="25"/>
        <v>44896</v>
      </c>
      <c r="I56" s="47"/>
      <c r="J56" s="156">
        <v>13423.82035</v>
      </c>
      <c r="K56" s="156">
        <v>12354.263628437307</v>
      </c>
      <c r="L56" s="156">
        <f t="shared" si="26"/>
        <v>-1069.5567215626925</v>
      </c>
      <c r="M56" s="155"/>
      <c r="N56" s="156">
        <v>829.18</v>
      </c>
      <c r="O56" s="156">
        <v>798.03372408600012</v>
      </c>
      <c r="P56" s="156">
        <f t="shared" si="27"/>
        <v>-31.14627591399983</v>
      </c>
      <c r="Q56" s="47"/>
    </row>
    <row r="57" spans="1:17">
      <c r="H57" s="139" t="s">
        <v>20</v>
      </c>
      <c r="I57" s="47"/>
      <c r="J57" s="47">
        <f>SUM(J45:J56)</f>
        <v>130193.71750499998</v>
      </c>
      <c r="K57" s="47">
        <f t="shared" ref="K57:L57" si="28">SUM(K45:K56)</f>
        <v>126360.76633118355</v>
      </c>
      <c r="L57" s="47">
        <f t="shared" si="28"/>
        <v>-3832.951173816452</v>
      </c>
      <c r="M57" s="47"/>
      <c r="N57" s="47">
        <f>SUM(N45:N56)</f>
        <v>7113.1600000000008</v>
      </c>
      <c r="O57" s="47">
        <f t="shared" ref="O57:P57" si="29">SUM(O45:O56)</f>
        <v>6997.8466710553885</v>
      </c>
      <c r="P57" s="47">
        <f t="shared" si="29"/>
        <v>-115.31332894461099</v>
      </c>
      <c r="Q57" s="47"/>
    </row>
    <row r="59" spans="1:17">
      <c r="J59" s="141"/>
      <c r="K59" s="142"/>
      <c r="L59" s="142"/>
    </row>
    <row r="60" spans="1:17">
      <c r="J60" s="144" t="s">
        <v>20</v>
      </c>
      <c r="K60" s="145"/>
      <c r="L60" s="145"/>
    </row>
    <row r="61" spans="1:17">
      <c r="H61" s="138" t="s">
        <v>53</v>
      </c>
      <c r="J61" s="138" t="s">
        <v>86</v>
      </c>
      <c r="K61" s="138" t="s">
        <v>88</v>
      </c>
      <c r="L61" s="138" t="s">
        <v>89</v>
      </c>
    </row>
    <row r="62" spans="1:17">
      <c r="H62" s="139">
        <f t="shared" ref="H62:H73" si="30">H45</f>
        <v>44562</v>
      </c>
      <c r="J62" s="155">
        <f t="shared" ref="J62:J73" si="31">J11+N11+R11+J28+N28+R28+J45+N45</f>
        <v>2205715.7106439997</v>
      </c>
      <c r="K62" s="155">
        <f t="shared" ref="K62:K73" si="32">K11+O11+S11+K28+O28+S28+K45+O45</f>
        <v>2175597.7422382417</v>
      </c>
      <c r="L62" s="155">
        <f t="shared" ref="L62:L73" si="33">L11+P11+T11+L28+P28+T28+L45+P45</f>
        <v>-30117.968405758307</v>
      </c>
    </row>
    <row r="63" spans="1:17">
      <c r="H63" s="139">
        <f t="shared" si="30"/>
        <v>44593</v>
      </c>
      <c r="J63" s="155">
        <f t="shared" si="31"/>
        <v>1968247.9515960002</v>
      </c>
      <c r="K63" s="155">
        <f t="shared" si="32"/>
        <v>1955251.7033800902</v>
      </c>
      <c r="L63" s="155">
        <f t="shared" si="33"/>
        <v>-12996.248215909667</v>
      </c>
    </row>
    <row r="64" spans="1:17">
      <c r="H64" s="139">
        <f t="shared" si="30"/>
        <v>44621</v>
      </c>
      <c r="J64" s="155">
        <f t="shared" si="31"/>
        <v>1923432.508046</v>
      </c>
      <c r="K64" s="155">
        <f t="shared" si="32"/>
        <v>1936443.587114705</v>
      </c>
      <c r="L64" s="155">
        <f t="shared" si="33"/>
        <v>13011.079068704728</v>
      </c>
    </row>
    <row r="65" spans="8:12">
      <c r="H65" s="139">
        <f t="shared" si="30"/>
        <v>44652</v>
      </c>
      <c r="J65" s="155">
        <f t="shared" si="31"/>
        <v>1765453.0815100002</v>
      </c>
      <c r="K65" s="155">
        <f t="shared" si="32"/>
        <v>1695693.6859014295</v>
      </c>
      <c r="L65" s="155">
        <f t="shared" si="33"/>
        <v>-69759.395608570558</v>
      </c>
    </row>
    <row r="66" spans="8:12">
      <c r="H66" s="139">
        <f t="shared" si="30"/>
        <v>44682</v>
      </c>
      <c r="J66" s="155">
        <f t="shared" si="31"/>
        <v>1645929.8831430001</v>
      </c>
      <c r="K66" s="155">
        <f t="shared" si="32"/>
        <v>1607451.7000128413</v>
      </c>
      <c r="L66" s="155">
        <f t="shared" si="33"/>
        <v>-38478.18313015865</v>
      </c>
    </row>
    <row r="67" spans="8:12">
      <c r="H67" s="139">
        <f t="shared" si="30"/>
        <v>44713</v>
      </c>
      <c r="J67" s="155">
        <f t="shared" si="31"/>
        <v>1511501.65573</v>
      </c>
      <c r="K67" s="155">
        <f t="shared" si="32"/>
        <v>1518380.6480730181</v>
      </c>
      <c r="L67" s="155">
        <f t="shared" si="33"/>
        <v>6878.9923430181061</v>
      </c>
    </row>
    <row r="68" spans="8:12">
      <c r="H68" s="139">
        <f t="shared" si="30"/>
        <v>44743</v>
      </c>
      <c r="J68" s="155">
        <f t="shared" si="31"/>
        <v>1421468.3745550003</v>
      </c>
      <c r="K68" s="155">
        <f t="shared" si="32"/>
        <v>1374106.7715717037</v>
      </c>
      <c r="L68" s="155">
        <f t="shared" si="33"/>
        <v>-47361.602983296238</v>
      </c>
    </row>
    <row r="69" spans="8:12">
      <c r="H69" s="139">
        <f t="shared" si="30"/>
        <v>44774</v>
      </c>
      <c r="J69" s="155">
        <f t="shared" si="31"/>
        <v>1638983.6070739999</v>
      </c>
      <c r="K69" s="155">
        <f t="shared" si="32"/>
        <v>1574138.9169998178</v>
      </c>
      <c r="L69" s="155">
        <f t="shared" si="33"/>
        <v>-64844.690074182283</v>
      </c>
    </row>
    <row r="70" spans="8:12">
      <c r="H70" s="139">
        <f t="shared" si="30"/>
        <v>44805</v>
      </c>
      <c r="J70" s="155">
        <f t="shared" si="31"/>
        <v>1520022.9918130003</v>
      </c>
      <c r="K70" s="155">
        <f t="shared" si="32"/>
        <v>1487556.1583958613</v>
      </c>
      <c r="L70" s="155">
        <f t="shared" si="33"/>
        <v>-32466.833417138689</v>
      </c>
    </row>
    <row r="71" spans="8:12">
      <c r="H71" s="139">
        <f t="shared" si="30"/>
        <v>44835</v>
      </c>
      <c r="J71" s="155">
        <f t="shared" si="31"/>
        <v>1400801.0994239999</v>
      </c>
      <c r="K71" s="155">
        <f t="shared" si="32"/>
        <v>1470628.8320381511</v>
      </c>
      <c r="L71" s="155">
        <f t="shared" si="33"/>
        <v>69827.732614151144</v>
      </c>
    </row>
    <row r="72" spans="8:12">
      <c r="H72" s="139">
        <f t="shared" si="30"/>
        <v>44866</v>
      </c>
      <c r="J72" s="155">
        <f t="shared" si="31"/>
        <v>1728353.1502449999</v>
      </c>
      <c r="K72" s="155">
        <f t="shared" si="32"/>
        <v>1646107.9575050909</v>
      </c>
      <c r="L72" s="155">
        <f t="shared" si="33"/>
        <v>-82245.192739909369</v>
      </c>
    </row>
    <row r="73" spans="8:12">
      <c r="H73" s="140">
        <f t="shared" si="30"/>
        <v>44896</v>
      </c>
      <c r="J73" s="156">
        <f t="shared" si="31"/>
        <v>2119330.9138100003</v>
      </c>
      <c r="K73" s="156">
        <f t="shared" si="32"/>
        <v>2047543.0959154938</v>
      </c>
      <c r="L73" s="156">
        <f t="shared" si="33"/>
        <v>-71787.817894506195</v>
      </c>
    </row>
    <row r="74" spans="8:12">
      <c r="H74" s="139" t="s">
        <v>20</v>
      </c>
      <c r="J74" s="47">
        <f>SUM(J62:J73)</f>
        <v>20849240.927590001</v>
      </c>
      <c r="K74" s="47">
        <f t="shared" ref="K74:L74" si="34">SUM(K62:K73)</f>
        <v>20488900.79914644</v>
      </c>
      <c r="L74" s="47">
        <f t="shared" si="34"/>
        <v>-360340.12844355596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80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workbookViewId="0">
      <selection activeCell="O38" sqref="O38"/>
    </sheetView>
  </sheetViews>
  <sheetFormatPr defaultColWidth="14.7109375" defaultRowHeight="11.25"/>
  <cols>
    <col min="1" max="1" width="18.7109375" style="458" bestFit="1" customWidth="1"/>
    <col min="2" max="2" width="11.28515625" style="476" bestFit="1" customWidth="1"/>
    <col min="3" max="4" width="10.42578125" style="458" bestFit="1" customWidth="1"/>
    <col min="5" max="5" width="9.85546875" style="458" bestFit="1" customWidth="1"/>
    <col min="6" max="7" width="10.42578125" style="458" bestFit="1" customWidth="1"/>
    <col min="8" max="8" width="9.42578125" style="458" bestFit="1" customWidth="1"/>
    <col min="9" max="11" width="10.42578125" style="458" bestFit="1" customWidth="1"/>
    <col min="12" max="12" width="9.85546875" style="458" bestFit="1" customWidth="1"/>
    <col min="13" max="14" width="10.42578125" style="458" bestFit="1" customWidth="1"/>
    <col min="15" max="16" width="14.7109375" style="458"/>
    <col min="17" max="17" width="33" style="458" bestFit="1" customWidth="1"/>
    <col min="18" max="16384" width="14.7109375" style="458"/>
  </cols>
  <sheetData>
    <row r="1" spans="1:14" s="476" customFormat="1">
      <c r="A1" s="531" t="s">
        <v>106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s="476" customFormat="1">
      <c r="A2" s="531" t="s">
        <v>12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1:14" s="476" customFormat="1">
      <c r="A3" s="531" t="s">
        <v>131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14" s="476" customFormat="1">
      <c r="A4" s="533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</row>
    <row r="5" spans="1:14" s="468" customFormat="1" ht="12" thickBot="1">
      <c r="B5" s="468" t="s">
        <v>20</v>
      </c>
      <c r="C5" s="469">
        <v>44562</v>
      </c>
      <c r="D5" s="469">
        <v>44593</v>
      </c>
      <c r="E5" s="469">
        <v>44621</v>
      </c>
      <c r="F5" s="469">
        <v>44652</v>
      </c>
      <c r="G5" s="469">
        <v>44682</v>
      </c>
      <c r="H5" s="469">
        <v>44713</v>
      </c>
      <c r="I5" s="469">
        <v>44743</v>
      </c>
      <c r="J5" s="469">
        <v>44774</v>
      </c>
      <c r="K5" s="469">
        <v>44805</v>
      </c>
      <c r="L5" s="469">
        <v>44835</v>
      </c>
      <c r="M5" s="469">
        <v>44866</v>
      </c>
      <c r="N5" s="469">
        <v>44896</v>
      </c>
    </row>
    <row r="6" spans="1:14">
      <c r="A6" s="441"/>
      <c r="B6" s="470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3"/>
    </row>
    <row r="7" spans="1:14">
      <c r="A7" s="444" t="s">
        <v>0</v>
      </c>
      <c r="B7" s="471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6"/>
    </row>
    <row r="8" spans="1:14">
      <c r="A8" s="447" t="s">
        <v>1</v>
      </c>
      <c r="B8" s="472">
        <f>SUM(C8:N8)</f>
        <v>-12442200</v>
      </c>
      <c r="C8" s="448">
        <f t="shared" ref="C8:N8" si="0">ROUND(+C21*C33,0)</f>
        <v>-1077952</v>
      </c>
      <c r="D8" s="448">
        <f t="shared" si="0"/>
        <v>-490227</v>
      </c>
      <c r="E8" s="448">
        <f t="shared" si="0"/>
        <v>448524</v>
      </c>
      <c r="F8" s="448">
        <f t="shared" si="0"/>
        <v>-2593904</v>
      </c>
      <c r="G8" s="448">
        <f t="shared" si="0"/>
        <v>-1662743</v>
      </c>
      <c r="H8" s="448">
        <f t="shared" si="0"/>
        <v>212564</v>
      </c>
      <c r="I8" s="448">
        <f t="shared" si="0"/>
        <v>-1463574</v>
      </c>
      <c r="J8" s="448">
        <f t="shared" si="0"/>
        <v>-2004527</v>
      </c>
      <c r="K8" s="448">
        <f t="shared" si="0"/>
        <v>-1004116</v>
      </c>
      <c r="L8" s="448">
        <f t="shared" si="0"/>
        <v>2712183</v>
      </c>
      <c r="M8" s="448">
        <f t="shared" si="0"/>
        <v>-2994953</v>
      </c>
      <c r="N8" s="449">
        <f t="shared" si="0"/>
        <v>-2523475</v>
      </c>
    </row>
    <row r="9" spans="1:14">
      <c r="A9" s="450" t="s">
        <v>124</v>
      </c>
      <c r="B9" s="472">
        <f t="shared" ref="B9:B15" si="1">SUM(C9:N9)</f>
        <v>-1360181</v>
      </c>
      <c r="C9" s="448">
        <f t="shared" ref="C9:N9" si="2">ROUND(+C22*C34,0)</f>
        <v>-106586</v>
      </c>
      <c r="D9" s="448">
        <f t="shared" si="2"/>
        <v>-36000</v>
      </c>
      <c r="E9" s="448">
        <f t="shared" si="2"/>
        <v>52531</v>
      </c>
      <c r="F9" s="448">
        <f t="shared" si="2"/>
        <v>-211319</v>
      </c>
      <c r="G9" s="448">
        <f t="shared" si="2"/>
        <v>-51701</v>
      </c>
      <c r="H9" s="448">
        <f t="shared" si="2"/>
        <v>32127</v>
      </c>
      <c r="I9" s="448">
        <f t="shared" si="2"/>
        <v>-221182</v>
      </c>
      <c r="J9" s="448">
        <f t="shared" si="2"/>
        <v>-302799</v>
      </c>
      <c r="K9" s="448">
        <f t="shared" si="2"/>
        <v>-151323</v>
      </c>
      <c r="L9" s="448">
        <f t="shared" si="2"/>
        <v>178741</v>
      </c>
      <c r="M9" s="448">
        <f t="shared" si="2"/>
        <v>-270720</v>
      </c>
      <c r="N9" s="449">
        <f t="shared" si="2"/>
        <v>-271950</v>
      </c>
    </row>
    <row r="10" spans="1:14">
      <c r="A10" s="450" t="s">
        <v>127</v>
      </c>
      <c r="B10" s="472">
        <f t="shared" si="1"/>
        <v>-1224469</v>
      </c>
      <c r="C10" s="448">
        <f t="shared" ref="C10:N10" si="3">ROUND(+C23*C35,0)</f>
        <v>-90023</v>
      </c>
      <c r="D10" s="448">
        <f t="shared" si="3"/>
        <v>-23577</v>
      </c>
      <c r="E10" s="448">
        <f t="shared" si="3"/>
        <v>48752</v>
      </c>
      <c r="F10" s="448">
        <f t="shared" si="3"/>
        <v>-153385</v>
      </c>
      <c r="G10" s="448">
        <f t="shared" si="3"/>
        <v>18184</v>
      </c>
      <c r="H10" s="448">
        <f t="shared" si="3"/>
        <v>33298</v>
      </c>
      <c r="I10" s="448">
        <f t="shared" si="3"/>
        <v>-229154</v>
      </c>
      <c r="J10" s="448">
        <f t="shared" si="3"/>
        <v>-313561</v>
      </c>
      <c r="K10" s="448">
        <f t="shared" si="3"/>
        <v>-156887</v>
      </c>
      <c r="L10" s="448">
        <f t="shared" si="3"/>
        <v>103355</v>
      </c>
      <c r="M10" s="448">
        <f t="shared" si="3"/>
        <v>-216942</v>
      </c>
      <c r="N10" s="449">
        <f t="shared" si="3"/>
        <v>-244529</v>
      </c>
    </row>
    <row r="11" spans="1:14">
      <c r="A11" s="450" t="s">
        <v>125</v>
      </c>
      <c r="B11" s="472">
        <f t="shared" si="1"/>
        <v>-453093</v>
      </c>
      <c r="C11" s="448">
        <f t="shared" ref="C11:N11" si="4">ROUND(+C24*C36,0)</f>
        <v>-17818</v>
      </c>
      <c r="D11" s="448">
        <f t="shared" si="4"/>
        <v>-10633</v>
      </c>
      <c r="E11" s="448">
        <f t="shared" si="4"/>
        <v>6897</v>
      </c>
      <c r="F11" s="448">
        <f t="shared" si="4"/>
        <v>-45502</v>
      </c>
      <c r="G11" s="448">
        <f t="shared" si="4"/>
        <v>28357</v>
      </c>
      <c r="H11" s="448">
        <f t="shared" si="4"/>
        <v>17377</v>
      </c>
      <c r="I11" s="448">
        <f t="shared" si="4"/>
        <v>-119438</v>
      </c>
      <c r="J11" s="448">
        <f t="shared" si="4"/>
        <v>-163239</v>
      </c>
      <c r="K11" s="448">
        <f t="shared" si="4"/>
        <v>-81667</v>
      </c>
      <c r="L11" s="448">
        <f t="shared" si="4"/>
        <v>21791</v>
      </c>
      <c r="M11" s="448">
        <f t="shared" si="4"/>
        <v>-52853</v>
      </c>
      <c r="N11" s="449">
        <f t="shared" si="4"/>
        <v>-36365</v>
      </c>
    </row>
    <row r="12" spans="1:14">
      <c r="A12" s="447" t="s">
        <v>5</v>
      </c>
      <c r="B12" s="472">
        <f t="shared" si="1"/>
        <v>0</v>
      </c>
      <c r="C12" s="448">
        <f t="shared" ref="C12:N12" si="5">ROUND(+C25*C37,0)</f>
        <v>0</v>
      </c>
      <c r="D12" s="448">
        <f t="shared" si="5"/>
        <v>0</v>
      </c>
      <c r="E12" s="448">
        <f t="shared" si="5"/>
        <v>0</v>
      </c>
      <c r="F12" s="448">
        <f t="shared" si="5"/>
        <v>0</v>
      </c>
      <c r="G12" s="448">
        <f t="shared" si="5"/>
        <v>0</v>
      </c>
      <c r="H12" s="448">
        <f t="shared" si="5"/>
        <v>0</v>
      </c>
      <c r="I12" s="448">
        <f t="shared" si="5"/>
        <v>0</v>
      </c>
      <c r="J12" s="448">
        <f t="shared" si="5"/>
        <v>0</v>
      </c>
      <c r="K12" s="448">
        <f t="shared" si="5"/>
        <v>0</v>
      </c>
      <c r="L12" s="448">
        <f t="shared" si="5"/>
        <v>0</v>
      </c>
      <c r="M12" s="448">
        <f t="shared" si="5"/>
        <v>0</v>
      </c>
      <c r="N12" s="449">
        <f t="shared" si="5"/>
        <v>0</v>
      </c>
    </row>
    <row r="13" spans="1:14">
      <c r="A13" s="450" t="s">
        <v>126</v>
      </c>
      <c r="B13" s="472">
        <f t="shared" si="1"/>
        <v>-249398</v>
      </c>
      <c r="C13" s="448">
        <f t="shared" ref="C13:N13" si="6">ROUND(+C26*C38,0)</f>
        <v>-16656</v>
      </c>
      <c r="D13" s="448">
        <f t="shared" si="6"/>
        <v>-4775</v>
      </c>
      <c r="E13" s="448">
        <f t="shared" si="6"/>
        <v>8668</v>
      </c>
      <c r="F13" s="448">
        <f t="shared" si="6"/>
        <v>-29512</v>
      </c>
      <c r="G13" s="448">
        <f t="shared" si="6"/>
        <v>4799</v>
      </c>
      <c r="H13" s="448">
        <f t="shared" si="6"/>
        <v>7399</v>
      </c>
      <c r="I13" s="448">
        <f t="shared" si="6"/>
        <v>-51222</v>
      </c>
      <c r="J13" s="448">
        <f t="shared" si="6"/>
        <v>-69952</v>
      </c>
      <c r="K13" s="448">
        <f t="shared" si="6"/>
        <v>-34997</v>
      </c>
      <c r="L13" s="448">
        <f t="shared" si="6"/>
        <v>21708</v>
      </c>
      <c r="M13" s="448">
        <f t="shared" si="6"/>
        <v>-40608</v>
      </c>
      <c r="N13" s="449">
        <f t="shared" si="6"/>
        <v>-44250</v>
      </c>
    </row>
    <row r="14" spans="1:14">
      <c r="A14" s="447" t="s">
        <v>8</v>
      </c>
      <c r="B14" s="472">
        <f t="shared" si="1"/>
        <v>-127106</v>
      </c>
      <c r="C14" s="448">
        <f t="shared" ref="C14:N14" si="7">ROUND(+C27*C39,0)</f>
        <v>-14597</v>
      </c>
      <c r="D14" s="448">
        <f t="shared" si="7"/>
        <v>-5516</v>
      </c>
      <c r="E14" s="448">
        <f t="shared" si="7"/>
        <v>6742</v>
      </c>
      <c r="F14" s="448">
        <f t="shared" si="7"/>
        <v>-30772</v>
      </c>
      <c r="G14" s="448">
        <f t="shared" si="7"/>
        <v>-21593</v>
      </c>
      <c r="H14" s="448">
        <f t="shared" si="7"/>
        <v>830</v>
      </c>
      <c r="I14" s="448">
        <f t="shared" si="7"/>
        <v>-5672</v>
      </c>
      <c r="J14" s="448">
        <f t="shared" si="7"/>
        <v>-7761</v>
      </c>
      <c r="K14" s="448">
        <f t="shared" si="7"/>
        <v>-3883</v>
      </c>
      <c r="L14" s="448">
        <f t="shared" si="7"/>
        <v>28389</v>
      </c>
      <c r="M14" s="448">
        <f t="shared" si="7"/>
        <v>-37805</v>
      </c>
      <c r="N14" s="449">
        <f t="shared" si="7"/>
        <v>-35468</v>
      </c>
    </row>
    <row r="15" spans="1:14">
      <c r="A15" s="450" t="s">
        <v>9</v>
      </c>
      <c r="B15" s="472">
        <f t="shared" si="1"/>
        <v>-4818</v>
      </c>
      <c r="C15" s="448">
        <f t="shared" ref="C15:N15" si="8">ROUND(+C28*C40,0)</f>
        <v>-580</v>
      </c>
      <c r="D15" s="448">
        <f t="shared" si="8"/>
        <v>-285</v>
      </c>
      <c r="E15" s="448">
        <f t="shared" si="8"/>
        <v>227</v>
      </c>
      <c r="F15" s="448">
        <f t="shared" si="8"/>
        <v>-1468</v>
      </c>
      <c r="G15" s="448">
        <f t="shared" si="8"/>
        <v>-1371</v>
      </c>
      <c r="H15" s="448">
        <f t="shared" si="8"/>
        <v>0</v>
      </c>
      <c r="I15" s="448">
        <f t="shared" si="8"/>
        <v>0</v>
      </c>
      <c r="J15" s="448">
        <f t="shared" si="8"/>
        <v>0</v>
      </c>
      <c r="K15" s="448">
        <f t="shared" si="8"/>
        <v>0</v>
      </c>
      <c r="L15" s="448">
        <f t="shared" si="8"/>
        <v>1596</v>
      </c>
      <c r="M15" s="448">
        <f t="shared" si="8"/>
        <v>-1636</v>
      </c>
      <c r="N15" s="449">
        <f t="shared" si="8"/>
        <v>-1301</v>
      </c>
    </row>
    <row r="16" spans="1:14">
      <c r="A16" s="444"/>
      <c r="B16" s="472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9"/>
    </row>
    <row r="17" spans="1:14">
      <c r="A17" s="444" t="s">
        <v>10</v>
      </c>
      <c r="B17" s="472">
        <f t="shared" ref="B17:N17" si="9">SUM(B8:B16)</f>
        <v>-15861265</v>
      </c>
      <c r="C17" s="472">
        <f t="shared" si="9"/>
        <v>-1324212</v>
      </c>
      <c r="D17" s="472">
        <f t="shared" si="9"/>
        <v>-571013</v>
      </c>
      <c r="E17" s="472">
        <f t="shared" si="9"/>
        <v>572341</v>
      </c>
      <c r="F17" s="472">
        <f t="shared" si="9"/>
        <v>-3065862</v>
      </c>
      <c r="G17" s="472">
        <f t="shared" si="9"/>
        <v>-1686068</v>
      </c>
      <c r="H17" s="472">
        <f t="shared" si="9"/>
        <v>303595</v>
      </c>
      <c r="I17" s="472">
        <f t="shared" si="9"/>
        <v>-2090242</v>
      </c>
      <c r="J17" s="472">
        <f t="shared" si="9"/>
        <v>-2861839</v>
      </c>
      <c r="K17" s="472">
        <f t="shared" si="9"/>
        <v>-1432873</v>
      </c>
      <c r="L17" s="472">
        <f t="shared" si="9"/>
        <v>3067763</v>
      </c>
      <c r="M17" s="472">
        <f t="shared" si="9"/>
        <v>-3615517</v>
      </c>
      <c r="N17" s="481">
        <f t="shared" si="9"/>
        <v>-3157338</v>
      </c>
    </row>
    <row r="18" spans="1:14" ht="12" thickBot="1">
      <c r="A18" s="451"/>
      <c r="B18" s="473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3"/>
    </row>
    <row r="19" spans="1:14" s="440" customFormat="1">
      <c r="A19" s="454"/>
      <c r="B19" s="474"/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6"/>
    </row>
    <row r="20" spans="1:14">
      <c r="A20" s="457" t="s">
        <v>11</v>
      </c>
      <c r="B20" s="471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6"/>
    </row>
    <row r="21" spans="1:14">
      <c r="A21" s="447" t="s">
        <v>1</v>
      </c>
      <c r="B21" s="475">
        <f>SUM(C21:N21)</f>
        <v>-283098943.20288491</v>
      </c>
      <c r="C21" s="534">
        <f>'Temp Adj. by Schedule'!B9</f>
        <v>-24526775.013914298</v>
      </c>
      <c r="D21" s="534">
        <f>'Temp Adj. by Schedule'!C9</f>
        <v>-11154208.262161566</v>
      </c>
      <c r="E21" s="534">
        <f>'Temp Adj. by Schedule'!D9</f>
        <v>10205321.209788358</v>
      </c>
      <c r="F21" s="534">
        <f>'Temp Adj. by Schedule'!E9</f>
        <v>-59019430.509593986</v>
      </c>
      <c r="G21" s="534">
        <f>'Temp Adj. by Schedule'!F9</f>
        <v>-37832597.399405196</v>
      </c>
      <c r="H21" s="534">
        <f>'Temp Adj. by Schedule'!G9</f>
        <v>4836504.6799865551</v>
      </c>
      <c r="I21" s="534">
        <f>'Temp Adj. by Schedule'!H9</f>
        <v>-33300879.558267213</v>
      </c>
      <c r="J21" s="534">
        <f>'Temp Adj. by Schedule'!I9</f>
        <v>-45609263.545634188</v>
      </c>
      <c r="K21" s="534">
        <f>'Temp Adj. by Schedule'!J9</f>
        <v>-22846774.101205815</v>
      </c>
      <c r="L21" s="534">
        <f>'Temp Adj. by Schedule'!K9</f>
        <v>61710657.294405207</v>
      </c>
      <c r="M21" s="534">
        <f>'Temp Adj. by Schedule'!L9</f>
        <v>-68144557.452576265</v>
      </c>
      <c r="N21" s="535">
        <f>'Temp Adj. by Schedule'!M9</f>
        <v>-57416940.544306524</v>
      </c>
    </row>
    <row r="22" spans="1:14">
      <c r="A22" s="450" t="s">
        <v>124</v>
      </c>
      <c r="B22" s="475">
        <f t="shared" ref="B22:B28" si="10">SUM(C22:N22)</f>
        <v>-29741780.775018796</v>
      </c>
      <c r="C22" s="534">
        <f>'Temp Adj. by Schedule'!B13</f>
        <v>-2330612.9358292702</v>
      </c>
      <c r="D22" s="534">
        <f>'Temp Adj. by Schedule'!C13</f>
        <v>-787180.55575889826</v>
      </c>
      <c r="E22" s="534">
        <f>'Temp Adj. by Schedule'!D13</f>
        <v>1148649.0827496191</v>
      </c>
      <c r="F22" s="534">
        <f>'Temp Adj. by Schedule'!E13</f>
        <v>-4620720.7507233936</v>
      </c>
      <c r="G22" s="534">
        <f>'Temp Adj. by Schedule'!F13</f>
        <v>-1130498.6080235951</v>
      </c>
      <c r="H22" s="534">
        <f>'Temp Adj. by Schedule'!G13</f>
        <v>702490.2706922238</v>
      </c>
      <c r="I22" s="534">
        <f>'Temp Adj. by Schedule'!H13</f>
        <v>-4836372.3838324156</v>
      </c>
      <c r="J22" s="534">
        <f>'Temp Adj. by Schedule'!I13</f>
        <v>-6621023.9546347884</v>
      </c>
      <c r="K22" s="534">
        <f>'Temp Adj. by Schedule'!J13</f>
        <v>-3308838.141507552</v>
      </c>
      <c r="L22" s="534">
        <f>'Temp Adj. by Schedule'!K13</f>
        <v>3908370.2301357463</v>
      </c>
      <c r="M22" s="534">
        <f>'Temp Adj. by Schedule'!L13</f>
        <v>-5919565.9241691744</v>
      </c>
      <c r="N22" s="535">
        <f>'Temp Adj. by Schedule'!M13</f>
        <v>-5946477.1041172957</v>
      </c>
    </row>
    <row r="23" spans="1:14">
      <c r="A23" s="450" t="s">
        <v>127</v>
      </c>
      <c r="B23" s="475">
        <f t="shared" si="10"/>
        <v>-27215264.453164764</v>
      </c>
      <c r="C23" s="534">
        <f>'Temp Adj. by Schedule'!B17</f>
        <v>-2000868.9786451182</v>
      </c>
      <c r="D23" s="534">
        <f>'Temp Adj. by Schedule'!C17</f>
        <v>-524034.23603192222</v>
      </c>
      <c r="E23" s="534">
        <f>'Temp Adj. by Schedule'!D17</f>
        <v>1083568.8065368074</v>
      </c>
      <c r="F23" s="534">
        <f>'Temp Adj. by Schedule'!E17</f>
        <v>-3409152.9586066753</v>
      </c>
      <c r="G23" s="534">
        <f>'Temp Adj. by Schedule'!F17</f>
        <v>404166.90424378717</v>
      </c>
      <c r="H23" s="534">
        <f>'Temp Adj. by Schedule'!G17</f>
        <v>740087.17600595718</v>
      </c>
      <c r="I23" s="534">
        <f>'Temp Adj. by Schedule'!H17</f>
        <v>-5093215.175763078</v>
      </c>
      <c r="J23" s="534">
        <f>'Temp Adj. by Schedule'!I17</f>
        <v>-6969272.2221519407</v>
      </c>
      <c r="K23" s="534">
        <f>'Temp Adj. by Schedule'!J17</f>
        <v>-3487004.9894337524</v>
      </c>
      <c r="L23" s="534">
        <f>'Temp Adj. by Schedule'!K17</f>
        <v>2297193.2638209723</v>
      </c>
      <c r="M23" s="534">
        <f>'Temp Adj. by Schedule'!L17</f>
        <v>-4821782.5446147947</v>
      </c>
      <c r="N23" s="535">
        <f>'Temp Adj. by Schedule'!M17</f>
        <v>-5434949.4985250039</v>
      </c>
    </row>
    <row r="24" spans="1:14">
      <c r="A24" s="450" t="s">
        <v>125</v>
      </c>
      <c r="B24" s="475">
        <f t="shared" si="10"/>
        <v>-10391073.047185311</v>
      </c>
      <c r="C24" s="534">
        <f>'Temp Adj. by Schedule'!B21</f>
        <v>-408630.22102448536</v>
      </c>
      <c r="D24" s="534">
        <f>'Temp Adj. by Schedule'!C21</f>
        <v>-243861.53262936242</v>
      </c>
      <c r="E24" s="534">
        <f>'Temp Adj. by Schedule'!D21</f>
        <v>158176.83549918653</v>
      </c>
      <c r="F24" s="534">
        <f>'Temp Adj. by Schedule'!E21</f>
        <v>-1043525.2304334587</v>
      </c>
      <c r="G24" s="534">
        <f>'Temp Adj. by Schedule'!F21</f>
        <v>650325.24047866801</v>
      </c>
      <c r="H24" s="534">
        <f>'Temp Adj. by Schedule'!G21</f>
        <v>398508.95645699935</v>
      </c>
      <c r="I24" s="534">
        <f>'Temp Adj. by Schedule'!H21</f>
        <v>-2739145.0506791975</v>
      </c>
      <c r="J24" s="534">
        <f>'Temp Adj. by Schedule'!I21</f>
        <v>-3743660.8011786351</v>
      </c>
      <c r="K24" s="534">
        <f>'Temp Adj. by Schedule'!J21</f>
        <v>-1872925.2943660012</v>
      </c>
      <c r="L24" s="534">
        <f>'Temp Adj. by Schedule'!K21</f>
        <v>499755.50952566683</v>
      </c>
      <c r="M24" s="534">
        <f>'Temp Adj. by Schedule'!L21</f>
        <v>-1212115.2864511025</v>
      </c>
      <c r="N24" s="535">
        <f>'Temp Adj. by Schedule'!M21</f>
        <v>-833976.17238358827</v>
      </c>
    </row>
    <row r="25" spans="1:14">
      <c r="A25" s="447" t="s">
        <v>5</v>
      </c>
      <c r="B25" s="475">
        <f t="shared" si="10"/>
        <v>0</v>
      </c>
      <c r="C25" s="534">
        <f>'Temp Adj. by Schedule'!B27</f>
        <v>0</v>
      </c>
      <c r="D25" s="534">
        <f>'Temp Adj. by Schedule'!C27</f>
        <v>0</v>
      </c>
      <c r="E25" s="534">
        <f>'Temp Adj. by Schedule'!D27</f>
        <v>0</v>
      </c>
      <c r="F25" s="534">
        <f>'Temp Adj. by Schedule'!E27</f>
        <v>0</v>
      </c>
      <c r="G25" s="534">
        <f>'Temp Adj. by Schedule'!F27</f>
        <v>0</v>
      </c>
      <c r="H25" s="534">
        <f>'Temp Adj. by Schedule'!G27</f>
        <v>0</v>
      </c>
      <c r="I25" s="534">
        <f>'Temp Adj. by Schedule'!H27</f>
        <v>0</v>
      </c>
      <c r="J25" s="534">
        <f>'Temp Adj. by Schedule'!I27</f>
        <v>0</v>
      </c>
      <c r="K25" s="534">
        <f>'Temp Adj. by Schedule'!J27</f>
        <v>0</v>
      </c>
      <c r="L25" s="534">
        <f>'Temp Adj. by Schedule'!K27</f>
        <v>0</v>
      </c>
      <c r="M25" s="534">
        <f>'Temp Adj. by Schedule'!L27</f>
        <v>0</v>
      </c>
      <c r="N25" s="535">
        <f>'Temp Adj. by Schedule'!M27</f>
        <v>0</v>
      </c>
    </row>
    <row r="26" spans="1:14">
      <c r="A26" s="450" t="s">
        <v>126</v>
      </c>
      <c r="B26" s="475">
        <f t="shared" si="10"/>
        <v>-5944802.4625406619</v>
      </c>
      <c r="C26" s="534">
        <f>'Temp Adj. by Schedule'!B25</f>
        <v>-397023.02458145097</v>
      </c>
      <c r="D26" s="534">
        <f>'Temp Adj. by Schedule'!C25</f>
        <v>-113819.56620369572</v>
      </c>
      <c r="E26" s="534">
        <f>'Temp Adj. by Schedule'!D25</f>
        <v>206614.85580994142</v>
      </c>
      <c r="F26" s="534">
        <f>'Temp Adj. by Schedule'!E25</f>
        <v>-703469.61007531732</v>
      </c>
      <c r="G26" s="534">
        <f>'Temp Adj. by Schedule'!F25</f>
        <v>114401.83412837991</v>
      </c>
      <c r="H26" s="534">
        <f>'Temp Adj. by Schedule'!G25</f>
        <v>176375.40229108307</v>
      </c>
      <c r="I26" s="534">
        <f>'Temp Adj. by Schedule'!H25</f>
        <v>-1220957.7740541804</v>
      </c>
      <c r="J26" s="534">
        <f>'Temp Adj. by Schedule'!I25</f>
        <v>-1667434.0637346525</v>
      </c>
      <c r="K26" s="534">
        <f>'Temp Adj. by Schedule'!J25</f>
        <v>-834204.69976150058</v>
      </c>
      <c r="L26" s="534">
        <f>'Temp Adj. by Schedule'!K25</f>
        <v>517453.73743630131</v>
      </c>
      <c r="M26" s="534">
        <f>'Temp Adj. by Schedule'!L25</f>
        <v>-967967.97609851428</v>
      </c>
      <c r="N26" s="535">
        <f>'Temp Adj. by Schedule'!M25</f>
        <v>-1054771.5776970552</v>
      </c>
    </row>
    <row r="27" spans="1:14">
      <c r="A27" s="447" t="s">
        <v>8</v>
      </c>
      <c r="B27" s="475">
        <f>SUM(C27:N27)</f>
        <v>-3832951.1738164481</v>
      </c>
      <c r="C27" s="534">
        <f>'Temp Adj. by Schedule'!B28</f>
        <v>-440183.08255695004</v>
      </c>
      <c r="D27" s="534">
        <f>'Temp Adj. by Schedule'!C28</f>
        <v>-166333.78624027982</v>
      </c>
      <c r="E27" s="534">
        <f>'Temp Adj. by Schedule'!D28</f>
        <v>203316.08520799465</v>
      </c>
      <c r="F27" s="534">
        <f>'Temp Adj. by Schedule'!E28</f>
        <v>-927962.6412920017</v>
      </c>
      <c r="G27" s="534">
        <f>'Temp Adj. by Schedule'!F28</f>
        <v>-651169.79346180253</v>
      </c>
      <c r="H27" s="534">
        <f>'Temp Adj. by Schedule'!G28</f>
        <v>25025.857585277736</v>
      </c>
      <c r="I27" s="534">
        <f>'Temp Adj. by Schedule'!H28</f>
        <v>-171033.0407000019</v>
      </c>
      <c r="J27" s="534">
        <f>'Temp Adj. by Schedule'!I28</f>
        <v>-234035.48684799802</v>
      </c>
      <c r="K27" s="534">
        <f>'Temp Adj. by Schedule'!J28</f>
        <v>-117086.19086400008</v>
      </c>
      <c r="L27" s="534">
        <f>'Temp Adj. by Schedule'!K28</f>
        <v>856110.94055200217</v>
      </c>
      <c r="M27" s="534">
        <f>'Temp Adj. by Schedule'!L28</f>
        <v>-1140043.3136359961</v>
      </c>
      <c r="N27" s="535">
        <f>'Temp Adj. by Schedule'!M28</f>
        <v>-1069556.7215626927</v>
      </c>
    </row>
    <row r="28" spans="1:14">
      <c r="A28" s="450" t="s">
        <v>9</v>
      </c>
      <c r="B28" s="475">
        <f t="shared" si="10"/>
        <v>-115313.32894461112</v>
      </c>
      <c r="C28" s="534">
        <f>'Temp Adj. by Schedule'!B29</f>
        <v>-13875.149206666785</v>
      </c>
      <c r="D28" s="534">
        <f>'Temp Adj. by Schedule'!C29</f>
        <v>-6810.276883888977</v>
      </c>
      <c r="E28" s="534">
        <f>'Temp Adj. by Schedule'!D29</f>
        <v>5432.193112833088</v>
      </c>
      <c r="F28" s="534">
        <f>'Temp Adj. by Schedule'!E29</f>
        <v>-35133.907845777852</v>
      </c>
      <c r="G28" s="534">
        <f>'Temp Adj. by Schedule'!F29</f>
        <v>-32811.308118888752</v>
      </c>
      <c r="H28" s="534">
        <f>'Temp Adj. by Schedule'!G29</f>
        <v>0</v>
      </c>
      <c r="I28" s="534">
        <f>'Temp Adj. by Schedule'!H29</f>
        <v>0</v>
      </c>
      <c r="J28" s="534">
        <f>'Temp Adj. by Schedule'!I29</f>
        <v>0</v>
      </c>
      <c r="K28" s="534">
        <f>'Temp Adj. by Schedule'!J29</f>
        <v>0</v>
      </c>
      <c r="L28" s="534">
        <f>'Temp Adj. by Schedule'!K29</f>
        <v>38191.638275222329</v>
      </c>
      <c r="M28" s="534">
        <f>'Temp Adj. by Schedule'!L29</f>
        <v>-39160.242363444275</v>
      </c>
      <c r="N28" s="535">
        <f>'Temp Adj. by Schedule'!M29</f>
        <v>-31146.2759139999</v>
      </c>
    </row>
    <row r="29" spans="1:14">
      <c r="A29" s="444"/>
      <c r="N29" s="459"/>
    </row>
    <row r="30" spans="1:14">
      <c r="A30" s="444" t="s">
        <v>10</v>
      </c>
      <c r="B30" s="471">
        <f t="shared" ref="B30:N30" si="11">SUM(B21:B29)</f>
        <v>-360340128.44355553</v>
      </c>
      <c r="C30" s="471">
        <f t="shared" si="11"/>
        <v>-30117968.405758247</v>
      </c>
      <c r="D30" s="471">
        <f t="shared" si="11"/>
        <v>-12996248.215909615</v>
      </c>
      <c r="E30" s="471">
        <f t="shared" si="11"/>
        <v>13011079.068704739</v>
      </c>
      <c r="F30" s="471">
        <f t="shared" si="11"/>
        <v>-69759395.60857062</v>
      </c>
      <c r="G30" s="471">
        <f t="shared" si="11"/>
        <v>-38478183.130158648</v>
      </c>
      <c r="H30" s="471">
        <f t="shared" si="11"/>
        <v>6878992.3430180959</v>
      </c>
      <c r="I30" s="471">
        <f t="shared" si="11"/>
        <v>-47361602.983296089</v>
      </c>
      <c r="J30" s="471">
        <f t="shared" si="11"/>
        <v>-64844690.074182197</v>
      </c>
      <c r="K30" s="471">
        <f t="shared" si="11"/>
        <v>-32466833.417138625</v>
      </c>
      <c r="L30" s="471">
        <f t="shared" si="11"/>
        <v>69827732.614151105</v>
      </c>
      <c r="M30" s="471">
        <f t="shared" si="11"/>
        <v>-82245192.739909261</v>
      </c>
      <c r="N30" s="480">
        <f t="shared" si="11"/>
        <v>-71787817.894506171</v>
      </c>
    </row>
    <row r="31" spans="1:14" ht="12" thickBot="1">
      <c r="A31" s="451"/>
      <c r="B31" s="482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1"/>
    </row>
    <row r="32" spans="1:14" s="440" customFormat="1" ht="61.5" customHeight="1" thickBot="1">
      <c r="A32" s="462" t="s">
        <v>74</v>
      </c>
      <c r="B32" s="478"/>
      <c r="C32" s="561" t="s">
        <v>203</v>
      </c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3"/>
    </row>
    <row r="33" spans="1:15">
      <c r="A33" s="447" t="s">
        <v>1</v>
      </c>
      <c r="B33" s="475"/>
      <c r="C33" s="536">
        <v>4.3950000000000003E-2</v>
      </c>
      <c r="D33" s="537">
        <f>C33</f>
        <v>4.3950000000000003E-2</v>
      </c>
      <c r="E33" s="537">
        <f t="shared" ref="E33:N33" si="12">D33</f>
        <v>4.3950000000000003E-2</v>
      </c>
      <c r="F33" s="537">
        <f t="shared" si="12"/>
        <v>4.3950000000000003E-2</v>
      </c>
      <c r="G33" s="537">
        <f t="shared" si="12"/>
        <v>4.3950000000000003E-2</v>
      </c>
      <c r="H33" s="537">
        <f t="shared" si="12"/>
        <v>4.3950000000000003E-2</v>
      </c>
      <c r="I33" s="537">
        <f t="shared" si="12"/>
        <v>4.3950000000000003E-2</v>
      </c>
      <c r="J33" s="537">
        <f t="shared" si="12"/>
        <v>4.3950000000000003E-2</v>
      </c>
      <c r="K33" s="537">
        <f t="shared" si="12"/>
        <v>4.3950000000000003E-2</v>
      </c>
      <c r="L33" s="537">
        <f t="shared" si="12"/>
        <v>4.3950000000000003E-2</v>
      </c>
      <c r="M33" s="537">
        <f t="shared" si="12"/>
        <v>4.3950000000000003E-2</v>
      </c>
      <c r="N33" s="538">
        <f t="shared" si="12"/>
        <v>4.3950000000000003E-2</v>
      </c>
    </row>
    <row r="34" spans="1:15">
      <c r="A34" s="450" t="s">
        <v>124</v>
      </c>
      <c r="B34" s="475"/>
      <c r="C34" s="536">
        <v>4.5733000000000003E-2</v>
      </c>
      <c r="D34" s="537">
        <f t="shared" ref="D34:N40" si="13">C34</f>
        <v>4.5733000000000003E-2</v>
      </c>
      <c r="E34" s="537">
        <f t="shared" si="13"/>
        <v>4.5733000000000003E-2</v>
      </c>
      <c r="F34" s="537">
        <f t="shared" si="13"/>
        <v>4.5733000000000003E-2</v>
      </c>
      <c r="G34" s="537">
        <f t="shared" si="13"/>
        <v>4.5733000000000003E-2</v>
      </c>
      <c r="H34" s="537">
        <f t="shared" si="13"/>
        <v>4.5733000000000003E-2</v>
      </c>
      <c r="I34" s="537">
        <f t="shared" si="13"/>
        <v>4.5733000000000003E-2</v>
      </c>
      <c r="J34" s="537">
        <f t="shared" si="13"/>
        <v>4.5733000000000003E-2</v>
      </c>
      <c r="K34" s="537">
        <f t="shared" si="13"/>
        <v>4.5733000000000003E-2</v>
      </c>
      <c r="L34" s="537">
        <f t="shared" si="13"/>
        <v>4.5733000000000003E-2</v>
      </c>
      <c r="M34" s="537">
        <f t="shared" si="13"/>
        <v>4.5733000000000003E-2</v>
      </c>
      <c r="N34" s="538">
        <f t="shared" si="13"/>
        <v>4.5733000000000003E-2</v>
      </c>
    </row>
    <row r="35" spans="1:15">
      <c r="A35" s="450" t="s">
        <v>127</v>
      </c>
      <c r="B35" s="475"/>
      <c r="C35" s="536">
        <v>4.4991999999999997E-2</v>
      </c>
      <c r="D35" s="537">
        <f t="shared" si="13"/>
        <v>4.4991999999999997E-2</v>
      </c>
      <c r="E35" s="537">
        <f t="shared" si="13"/>
        <v>4.4991999999999997E-2</v>
      </c>
      <c r="F35" s="537">
        <f t="shared" si="13"/>
        <v>4.4991999999999997E-2</v>
      </c>
      <c r="G35" s="537">
        <f t="shared" si="13"/>
        <v>4.4991999999999997E-2</v>
      </c>
      <c r="H35" s="537">
        <f t="shared" si="13"/>
        <v>4.4991999999999997E-2</v>
      </c>
      <c r="I35" s="537">
        <f t="shared" si="13"/>
        <v>4.4991999999999997E-2</v>
      </c>
      <c r="J35" s="537">
        <f t="shared" si="13"/>
        <v>4.4991999999999997E-2</v>
      </c>
      <c r="K35" s="537">
        <f t="shared" si="13"/>
        <v>4.4991999999999997E-2</v>
      </c>
      <c r="L35" s="537">
        <f t="shared" si="13"/>
        <v>4.4991999999999997E-2</v>
      </c>
      <c r="M35" s="537">
        <f t="shared" si="13"/>
        <v>4.4991999999999997E-2</v>
      </c>
      <c r="N35" s="538">
        <f t="shared" si="13"/>
        <v>4.4991999999999997E-2</v>
      </c>
    </row>
    <row r="36" spans="1:15">
      <c r="A36" s="450" t="s">
        <v>125</v>
      </c>
      <c r="B36" s="475"/>
      <c r="C36" s="536">
        <v>4.3603999999999997E-2</v>
      </c>
      <c r="D36" s="537">
        <f t="shared" si="13"/>
        <v>4.3603999999999997E-2</v>
      </c>
      <c r="E36" s="537">
        <f t="shared" si="13"/>
        <v>4.3603999999999997E-2</v>
      </c>
      <c r="F36" s="537">
        <f t="shared" si="13"/>
        <v>4.3603999999999997E-2</v>
      </c>
      <c r="G36" s="537">
        <f t="shared" si="13"/>
        <v>4.3603999999999997E-2</v>
      </c>
      <c r="H36" s="537">
        <f t="shared" si="13"/>
        <v>4.3603999999999997E-2</v>
      </c>
      <c r="I36" s="537">
        <f t="shared" si="13"/>
        <v>4.3603999999999997E-2</v>
      </c>
      <c r="J36" s="537">
        <f t="shared" si="13"/>
        <v>4.3603999999999997E-2</v>
      </c>
      <c r="K36" s="537">
        <f t="shared" si="13"/>
        <v>4.3603999999999997E-2</v>
      </c>
      <c r="L36" s="537">
        <f t="shared" si="13"/>
        <v>4.3603999999999997E-2</v>
      </c>
      <c r="M36" s="537">
        <f t="shared" si="13"/>
        <v>4.3603999999999997E-2</v>
      </c>
      <c r="N36" s="538">
        <f t="shared" si="13"/>
        <v>4.3603999999999997E-2</v>
      </c>
    </row>
    <row r="37" spans="1:15">
      <c r="A37" s="447" t="s">
        <v>5</v>
      </c>
      <c r="B37" s="475"/>
      <c r="C37" s="536"/>
      <c r="D37" s="537">
        <f t="shared" si="13"/>
        <v>0</v>
      </c>
      <c r="E37" s="537">
        <f t="shared" si="13"/>
        <v>0</v>
      </c>
      <c r="F37" s="537">
        <f t="shared" si="13"/>
        <v>0</v>
      </c>
      <c r="G37" s="537">
        <f t="shared" si="13"/>
        <v>0</v>
      </c>
      <c r="H37" s="537">
        <f t="shared" si="13"/>
        <v>0</v>
      </c>
      <c r="I37" s="537">
        <f t="shared" si="13"/>
        <v>0</v>
      </c>
      <c r="J37" s="537">
        <f t="shared" si="13"/>
        <v>0</v>
      </c>
      <c r="K37" s="537">
        <f t="shared" si="13"/>
        <v>0</v>
      </c>
      <c r="L37" s="537">
        <f t="shared" si="13"/>
        <v>0</v>
      </c>
      <c r="M37" s="537">
        <f t="shared" si="13"/>
        <v>0</v>
      </c>
      <c r="N37" s="538">
        <f t="shared" si="13"/>
        <v>0</v>
      </c>
    </row>
    <row r="38" spans="1:15">
      <c r="A38" s="450" t="s">
        <v>126</v>
      </c>
      <c r="B38" s="475"/>
      <c r="C38" s="536">
        <v>4.1952000000000003E-2</v>
      </c>
      <c r="D38" s="537">
        <f t="shared" si="13"/>
        <v>4.1952000000000003E-2</v>
      </c>
      <c r="E38" s="537">
        <f t="shared" si="13"/>
        <v>4.1952000000000003E-2</v>
      </c>
      <c r="F38" s="537">
        <f t="shared" si="13"/>
        <v>4.1952000000000003E-2</v>
      </c>
      <c r="G38" s="537">
        <f t="shared" si="13"/>
        <v>4.1952000000000003E-2</v>
      </c>
      <c r="H38" s="537">
        <f t="shared" si="13"/>
        <v>4.1952000000000003E-2</v>
      </c>
      <c r="I38" s="537">
        <f t="shared" si="13"/>
        <v>4.1952000000000003E-2</v>
      </c>
      <c r="J38" s="537">
        <f t="shared" si="13"/>
        <v>4.1952000000000003E-2</v>
      </c>
      <c r="K38" s="537">
        <f t="shared" si="13"/>
        <v>4.1952000000000003E-2</v>
      </c>
      <c r="L38" s="537">
        <f t="shared" si="13"/>
        <v>4.1952000000000003E-2</v>
      </c>
      <c r="M38" s="537">
        <f t="shared" si="13"/>
        <v>4.1952000000000003E-2</v>
      </c>
      <c r="N38" s="538">
        <f t="shared" si="13"/>
        <v>4.1952000000000003E-2</v>
      </c>
    </row>
    <row r="39" spans="1:15">
      <c r="A39" s="447" t="s">
        <v>8</v>
      </c>
      <c r="B39" s="475"/>
      <c r="C39" s="536">
        <v>3.3161000000000003E-2</v>
      </c>
      <c r="D39" s="537">
        <f t="shared" si="13"/>
        <v>3.3161000000000003E-2</v>
      </c>
      <c r="E39" s="537">
        <f t="shared" si="13"/>
        <v>3.3161000000000003E-2</v>
      </c>
      <c r="F39" s="537">
        <f t="shared" si="13"/>
        <v>3.3161000000000003E-2</v>
      </c>
      <c r="G39" s="537">
        <f t="shared" si="13"/>
        <v>3.3161000000000003E-2</v>
      </c>
      <c r="H39" s="537">
        <f t="shared" si="13"/>
        <v>3.3161000000000003E-2</v>
      </c>
      <c r="I39" s="537">
        <f t="shared" si="13"/>
        <v>3.3161000000000003E-2</v>
      </c>
      <c r="J39" s="537">
        <f t="shared" si="13"/>
        <v>3.3161000000000003E-2</v>
      </c>
      <c r="K39" s="537">
        <f t="shared" si="13"/>
        <v>3.3161000000000003E-2</v>
      </c>
      <c r="L39" s="537">
        <f t="shared" si="13"/>
        <v>3.3161000000000003E-2</v>
      </c>
      <c r="M39" s="537">
        <f t="shared" si="13"/>
        <v>3.3161000000000003E-2</v>
      </c>
      <c r="N39" s="538">
        <f t="shared" si="13"/>
        <v>3.3161000000000003E-2</v>
      </c>
    </row>
    <row r="40" spans="1:15">
      <c r="A40" s="450" t="s">
        <v>9</v>
      </c>
      <c r="B40" s="475"/>
      <c r="C40" s="536">
        <v>4.1777000000000002E-2</v>
      </c>
      <c r="D40" s="537">
        <f t="shared" si="13"/>
        <v>4.1777000000000002E-2</v>
      </c>
      <c r="E40" s="537">
        <f t="shared" si="13"/>
        <v>4.1777000000000002E-2</v>
      </c>
      <c r="F40" s="537">
        <f t="shared" si="13"/>
        <v>4.1777000000000002E-2</v>
      </c>
      <c r="G40" s="537">
        <f t="shared" si="13"/>
        <v>4.1777000000000002E-2</v>
      </c>
      <c r="H40" s="537">
        <f t="shared" si="13"/>
        <v>4.1777000000000002E-2</v>
      </c>
      <c r="I40" s="537">
        <f t="shared" si="13"/>
        <v>4.1777000000000002E-2</v>
      </c>
      <c r="J40" s="537">
        <f t="shared" si="13"/>
        <v>4.1777000000000002E-2</v>
      </c>
      <c r="K40" s="537">
        <f t="shared" si="13"/>
        <v>4.1777000000000002E-2</v>
      </c>
      <c r="L40" s="537">
        <f t="shared" si="13"/>
        <v>4.1777000000000002E-2</v>
      </c>
      <c r="M40" s="537">
        <f t="shared" si="13"/>
        <v>4.1777000000000002E-2</v>
      </c>
      <c r="N40" s="538">
        <f t="shared" si="13"/>
        <v>4.1777000000000002E-2</v>
      </c>
    </row>
    <row r="41" spans="1:15" ht="12" thickBot="1">
      <c r="A41" s="451"/>
      <c r="B41" s="477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1"/>
    </row>
    <row r="42" spans="1:15">
      <c r="C42" s="539"/>
    </row>
    <row r="43" spans="1:15">
      <c r="A43" s="540"/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</row>
    <row r="44" spans="1:15">
      <c r="A44" s="540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</row>
    <row r="45" spans="1:15">
      <c r="A45" s="464"/>
      <c r="B45" s="479"/>
      <c r="C45" s="465"/>
      <c r="D45" s="465"/>
      <c r="E45" s="463"/>
      <c r="F45" s="463"/>
      <c r="G45" s="463"/>
      <c r="H45" s="463"/>
      <c r="I45" s="463"/>
      <c r="J45" s="463"/>
      <c r="K45" s="463"/>
      <c r="L45" s="463"/>
      <c r="M45" s="463"/>
      <c r="N45" s="463"/>
    </row>
    <row r="46" spans="1:15">
      <c r="A46" s="464"/>
      <c r="B46" s="475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</row>
    <row r="47" spans="1:15">
      <c r="A47" s="466"/>
      <c r="B47" s="475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</row>
    <row r="48" spans="1:15">
      <c r="A48" s="466"/>
      <c r="B48" s="475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</row>
    <row r="49" spans="1:15">
      <c r="A49" s="467"/>
      <c r="B49" s="475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</row>
    <row r="50" spans="1:15">
      <c r="A50" s="466"/>
      <c r="B50" s="475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</row>
    <row r="51" spans="1:15">
      <c r="A51" s="466"/>
      <c r="B51" s="475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</row>
    <row r="52" spans="1:15">
      <c r="A52" s="467"/>
      <c r="B52" s="475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</row>
    <row r="53" spans="1:15">
      <c r="A53" s="467"/>
      <c r="B53" s="475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</row>
    <row r="54" spans="1:15">
      <c r="A54" s="467"/>
      <c r="B54" s="475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</row>
    <row r="55" spans="1:15">
      <c r="A55" s="466"/>
      <c r="B55" s="475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</row>
    <row r="57" spans="1:15"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</row>
  </sheetData>
  <mergeCells count="1">
    <mergeCell ref="C32:N32"/>
  </mergeCells>
  <phoneticPr fontId="10" type="noConversion"/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workbookViewId="0">
      <selection activeCell="H57" sqref="H57"/>
    </sheetView>
  </sheetViews>
  <sheetFormatPr defaultColWidth="14.7109375" defaultRowHeight="11.25"/>
  <cols>
    <col min="1" max="1" width="18.7109375" style="458" bestFit="1" customWidth="1"/>
    <col min="2" max="2" width="11.28515625" style="476" bestFit="1" customWidth="1"/>
    <col min="3" max="3" width="11.28515625" style="458" bestFit="1" customWidth="1"/>
    <col min="4" max="4" width="10.42578125" style="458" bestFit="1" customWidth="1"/>
    <col min="5" max="5" width="9.85546875" style="458" bestFit="1" customWidth="1"/>
    <col min="6" max="7" width="10.42578125" style="458" bestFit="1" customWidth="1"/>
    <col min="8" max="8" width="9.42578125" style="458" bestFit="1" customWidth="1"/>
    <col min="9" max="11" width="10.42578125" style="458" bestFit="1" customWidth="1"/>
    <col min="12" max="12" width="9.85546875" style="458" bestFit="1" customWidth="1"/>
    <col min="13" max="14" width="10.42578125" style="458" bestFit="1" customWidth="1"/>
    <col min="15" max="16" width="14.7109375" style="458"/>
    <col min="17" max="17" width="33" style="458" bestFit="1" customWidth="1"/>
    <col min="18" max="16384" width="14.7109375" style="458"/>
  </cols>
  <sheetData>
    <row r="1" spans="1:14" s="476" customFormat="1">
      <c r="A1" s="531" t="s">
        <v>106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s="476" customFormat="1">
      <c r="A2" s="531" t="s">
        <v>12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1:14" s="476" customFormat="1">
      <c r="A3" s="531" t="s">
        <v>131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14" s="476" customFormat="1">
      <c r="A4" s="533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</row>
    <row r="5" spans="1:14" s="468" customFormat="1" ht="12" thickBot="1">
      <c r="B5" s="468" t="s">
        <v>20</v>
      </c>
      <c r="C5" s="469">
        <v>44562</v>
      </c>
      <c r="D5" s="469">
        <v>44593</v>
      </c>
      <c r="E5" s="469">
        <v>44621</v>
      </c>
      <c r="F5" s="469">
        <v>44652</v>
      </c>
      <c r="G5" s="469">
        <v>44682</v>
      </c>
      <c r="H5" s="469">
        <v>44713</v>
      </c>
      <c r="I5" s="469">
        <v>44743</v>
      </c>
      <c r="J5" s="469">
        <v>44774</v>
      </c>
      <c r="K5" s="469">
        <v>44805</v>
      </c>
      <c r="L5" s="469">
        <v>44835</v>
      </c>
      <c r="M5" s="469">
        <v>44866</v>
      </c>
      <c r="N5" s="469">
        <v>44896</v>
      </c>
    </row>
    <row r="6" spans="1:14">
      <c r="A6" s="441"/>
      <c r="B6" s="470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3"/>
    </row>
    <row r="7" spans="1:14">
      <c r="A7" s="444" t="s">
        <v>0</v>
      </c>
      <c r="B7" s="471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6"/>
    </row>
    <row r="8" spans="1:14">
      <c r="A8" s="447" t="s">
        <v>1</v>
      </c>
      <c r="B8" s="472">
        <f>SUM(C8:N8)</f>
        <v>-12442200</v>
      </c>
      <c r="C8" s="448">
        <f t="shared" ref="C8:N15" si="0">ROUND(+C21*C33,0)</f>
        <v>-1077952</v>
      </c>
      <c r="D8" s="448">
        <f t="shared" si="0"/>
        <v>-490227</v>
      </c>
      <c r="E8" s="448">
        <f t="shared" si="0"/>
        <v>448524</v>
      </c>
      <c r="F8" s="448">
        <f t="shared" si="0"/>
        <v>-2593904</v>
      </c>
      <c r="G8" s="448">
        <f t="shared" si="0"/>
        <v>-1662743</v>
      </c>
      <c r="H8" s="448">
        <f t="shared" si="0"/>
        <v>212564</v>
      </c>
      <c r="I8" s="448">
        <f t="shared" si="0"/>
        <v>-1463574</v>
      </c>
      <c r="J8" s="448">
        <f t="shared" si="0"/>
        <v>-2004527</v>
      </c>
      <c r="K8" s="448">
        <f t="shared" si="0"/>
        <v>-1004116</v>
      </c>
      <c r="L8" s="448">
        <f t="shared" si="0"/>
        <v>2712183</v>
      </c>
      <c r="M8" s="448">
        <f t="shared" si="0"/>
        <v>-2994953</v>
      </c>
      <c r="N8" s="449">
        <f t="shared" si="0"/>
        <v>-2523475</v>
      </c>
    </row>
    <row r="9" spans="1:14">
      <c r="A9" s="450" t="s">
        <v>124</v>
      </c>
      <c r="B9" s="472">
        <f t="shared" ref="B9:B15" si="1">SUM(C9:N9)</f>
        <v>-1316195</v>
      </c>
      <c r="C9" s="448">
        <f t="shared" si="0"/>
        <v>-103235</v>
      </c>
      <c r="D9" s="448">
        <f t="shared" si="0"/>
        <v>-34873</v>
      </c>
      <c r="E9" s="448">
        <f t="shared" si="0"/>
        <v>50691</v>
      </c>
      <c r="F9" s="448">
        <f t="shared" si="0"/>
        <v>-204647</v>
      </c>
      <c r="G9" s="448">
        <f t="shared" si="0"/>
        <v>-50162</v>
      </c>
      <c r="H9" s="448">
        <f t="shared" si="0"/>
        <v>31103</v>
      </c>
      <c r="I9" s="448">
        <f t="shared" si="0"/>
        <v>-213762</v>
      </c>
      <c r="J9" s="448">
        <f t="shared" si="0"/>
        <v>-293466</v>
      </c>
      <c r="K9" s="448">
        <f t="shared" si="0"/>
        <v>-146143</v>
      </c>
      <c r="L9" s="448">
        <f t="shared" si="0"/>
        <v>172440</v>
      </c>
      <c r="M9" s="448">
        <f t="shared" si="0"/>
        <v>-261107</v>
      </c>
      <c r="N9" s="449">
        <f t="shared" si="0"/>
        <v>-263034</v>
      </c>
    </row>
    <row r="10" spans="1:14">
      <c r="A10" s="450" t="s">
        <v>127</v>
      </c>
      <c r="B10" s="472">
        <f t="shared" si="1"/>
        <v>-1168960</v>
      </c>
      <c r="C10" s="448">
        <f t="shared" si="0"/>
        <v>-85983</v>
      </c>
      <c r="D10" s="448">
        <f t="shared" si="0"/>
        <v>-22528</v>
      </c>
      <c r="E10" s="448">
        <f t="shared" si="0"/>
        <v>46591</v>
      </c>
      <c r="F10" s="448">
        <f t="shared" si="0"/>
        <v>-146723</v>
      </c>
      <c r="G10" s="448">
        <f t="shared" si="0"/>
        <v>17407</v>
      </c>
      <c r="H10" s="448">
        <f t="shared" si="0"/>
        <v>31842</v>
      </c>
      <c r="I10" s="448">
        <f t="shared" si="0"/>
        <v>-218356</v>
      </c>
      <c r="J10" s="448">
        <f t="shared" si="0"/>
        <v>-299375</v>
      </c>
      <c r="K10" s="448">
        <f t="shared" si="0"/>
        <v>-149119</v>
      </c>
      <c r="L10" s="448">
        <f t="shared" si="0"/>
        <v>98324</v>
      </c>
      <c r="M10" s="448">
        <f t="shared" si="0"/>
        <v>-207084</v>
      </c>
      <c r="N10" s="449">
        <f t="shared" si="0"/>
        <v>-233956</v>
      </c>
    </row>
    <row r="11" spans="1:14">
      <c r="A11" s="450" t="s">
        <v>125</v>
      </c>
      <c r="B11" s="472">
        <f t="shared" si="1"/>
        <v>-390534</v>
      </c>
      <c r="C11" s="448">
        <f t="shared" si="0"/>
        <v>-15147</v>
      </c>
      <c r="D11" s="448">
        <f t="shared" si="0"/>
        <v>-9140</v>
      </c>
      <c r="E11" s="448">
        <f t="shared" si="0"/>
        <v>5964</v>
      </c>
      <c r="F11" s="448">
        <f t="shared" si="0"/>
        <v>-39547</v>
      </c>
      <c r="G11" s="448">
        <f t="shared" si="0"/>
        <v>24593</v>
      </c>
      <c r="H11" s="448">
        <f t="shared" si="0"/>
        <v>15075</v>
      </c>
      <c r="I11" s="448">
        <f t="shared" si="0"/>
        <v>-102003</v>
      </c>
      <c r="J11" s="448">
        <f t="shared" si="0"/>
        <v>-140940</v>
      </c>
      <c r="K11" s="448">
        <f t="shared" si="0"/>
        <v>-70591</v>
      </c>
      <c r="L11" s="448">
        <f t="shared" si="0"/>
        <v>18786</v>
      </c>
      <c r="M11" s="448">
        <f t="shared" si="0"/>
        <v>-45912</v>
      </c>
      <c r="N11" s="449">
        <f t="shared" si="0"/>
        <v>-31672</v>
      </c>
    </row>
    <row r="12" spans="1:14">
      <c r="A12" s="447" t="s">
        <v>5</v>
      </c>
      <c r="B12" s="472">
        <f t="shared" si="1"/>
        <v>0</v>
      </c>
      <c r="C12" s="448">
        <f t="shared" si="0"/>
        <v>0</v>
      </c>
      <c r="D12" s="448">
        <f t="shared" si="0"/>
        <v>0</v>
      </c>
      <c r="E12" s="448">
        <f t="shared" si="0"/>
        <v>0</v>
      </c>
      <c r="F12" s="448">
        <f t="shared" si="0"/>
        <v>0</v>
      </c>
      <c r="G12" s="448">
        <f t="shared" si="0"/>
        <v>0</v>
      </c>
      <c r="H12" s="448">
        <f t="shared" si="0"/>
        <v>0</v>
      </c>
      <c r="I12" s="448">
        <f t="shared" si="0"/>
        <v>0</v>
      </c>
      <c r="J12" s="448">
        <f t="shared" si="0"/>
        <v>0</v>
      </c>
      <c r="K12" s="448">
        <f t="shared" si="0"/>
        <v>0</v>
      </c>
      <c r="L12" s="448">
        <f t="shared" si="0"/>
        <v>0</v>
      </c>
      <c r="M12" s="448">
        <f t="shared" si="0"/>
        <v>0</v>
      </c>
      <c r="N12" s="449">
        <f t="shared" si="0"/>
        <v>0</v>
      </c>
    </row>
    <row r="13" spans="1:14">
      <c r="A13" s="450" t="s">
        <v>126</v>
      </c>
      <c r="B13" s="472">
        <f t="shared" si="1"/>
        <v>-228135</v>
      </c>
      <c r="C13" s="448">
        <f t="shared" si="0"/>
        <v>-15168</v>
      </c>
      <c r="D13" s="448">
        <f t="shared" si="0"/>
        <v>-4318</v>
      </c>
      <c r="E13" s="448">
        <f t="shared" si="0"/>
        <v>7893</v>
      </c>
      <c r="F13" s="448">
        <f t="shared" si="0"/>
        <v>-27027</v>
      </c>
      <c r="G13" s="448">
        <f t="shared" si="0"/>
        <v>4457</v>
      </c>
      <c r="H13" s="448">
        <f t="shared" si="0"/>
        <v>6792</v>
      </c>
      <c r="I13" s="448">
        <f t="shared" si="0"/>
        <v>-46622</v>
      </c>
      <c r="J13" s="448">
        <f t="shared" si="0"/>
        <v>-65018</v>
      </c>
      <c r="K13" s="448">
        <f t="shared" si="0"/>
        <v>-31703</v>
      </c>
      <c r="L13" s="448">
        <f t="shared" si="0"/>
        <v>19923</v>
      </c>
      <c r="M13" s="448">
        <f t="shared" si="0"/>
        <v>-37211</v>
      </c>
      <c r="N13" s="449">
        <f t="shared" si="0"/>
        <v>-40133</v>
      </c>
    </row>
    <row r="14" spans="1:14">
      <c r="A14" s="447" t="s">
        <v>8</v>
      </c>
      <c r="B14" s="472">
        <f t="shared" si="1"/>
        <v>-118605</v>
      </c>
      <c r="C14" s="448">
        <f t="shared" si="0"/>
        <v>-13657</v>
      </c>
      <c r="D14" s="448">
        <f t="shared" si="0"/>
        <v>-5159</v>
      </c>
      <c r="E14" s="448">
        <f t="shared" si="0"/>
        <v>6314</v>
      </c>
      <c r="F14" s="448">
        <f t="shared" si="0"/>
        <v>-29205</v>
      </c>
      <c r="G14" s="448">
        <f t="shared" si="0"/>
        <v>-20395</v>
      </c>
      <c r="H14" s="448">
        <f t="shared" si="0"/>
        <v>784</v>
      </c>
      <c r="I14" s="448">
        <f t="shared" si="0"/>
        <v>-5384</v>
      </c>
      <c r="J14" s="448">
        <f t="shared" si="0"/>
        <v>-7349</v>
      </c>
      <c r="K14" s="448">
        <f t="shared" si="0"/>
        <v>-3589</v>
      </c>
      <c r="L14" s="448">
        <f t="shared" si="0"/>
        <v>26436</v>
      </c>
      <c r="M14" s="448">
        <f t="shared" si="0"/>
        <v>-34590</v>
      </c>
      <c r="N14" s="449">
        <f t="shared" si="0"/>
        <v>-32811</v>
      </c>
    </row>
    <row r="15" spans="1:14">
      <c r="A15" s="450" t="s">
        <v>9</v>
      </c>
      <c r="B15" s="472">
        <f t="shared" si="1"/>
        <v>-4818</v>
      </c>
      <c r="C15" s="448">
        <f t="shared" si="0"/>
        <v>-580</v>
      </c>
      <c r="D15" s="448">
        <f t="shared" si="0"/>
        <v>-285</v>
      </c>
      <c r="E15" s="448">
        <f t="shared" si="0"/>
        <v>227</v>
      </c>
      <c r="F15" s="448">
        <f t="shared" si="0"/>
        <v>-1468</v>
      </c>
      <c r="G15" s="448">
        <f t="shared" si="0"/>
        <v>-1371</v>
      </c>
      <c r="H15" s="448">
        <f t="shared" si="0"/>
        <v>0</v>
      </c>
      <c r="I15" s="448">
        <f t="shared" si="0"/>
        <v>0</v>
      </c>
      <c r="J15" s="448">
        <f t="shared" si="0"/>
        <v>0</v>
      </c>
      <c r="K15" s="448">
        <f t="shared" si="0"/>
        <v>0</v>
      </c>
      <c r="L15" s="448">
        <f t="shared" si="0"/>
        <v>1596</v>
      </c>
      <c r="M15" s="448">
        <f t="shared" si="0"/>
        <v>-1636</v>
      </c>
      <c r="N15" s="449">
        <f t="shared" si="0"/>
        <v>-1301</v>
      </c>
    </row>
    <row r="16" spans="1:14">
      <c r="A16" s="444"/>
      <c r="B16" s="472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9"/>
    </row>
    <row r="17" spans="1:14">
      <c r="A17" s="444" t="s">
        <v>10</v>
      </c>
      <c r="B17" s="472">
        <f t="shared" ref="B17:N17" si="2">SUM(B8:B16)</f>
        <v>-15669447</v>
      </c>
      <c r="C17" s="472">
        <f t="shared" si="2"/>
        <v>-1311722</v>
      </c>
      <c r="D17" s="472">
        <f t="shared" si="2"/>
        <v>-566530</v>
      </c>
      <c r="E17" s="472">
        <f t="shared" si="2"/>
        <v>566204</v>
      </c>
      <c r="F17" s="472">
        <f t="shared" si="2"/>
        <v>-3042521</v>
      </c>
      <c r="G17" s="472">
        <f t="shared" si="2"/>
        <v>-1688214</v>
      </c>
      <c r="H17" s="472">
        <f t="shared" si="2"/>
        <v>298160</v>
      </c>
      <c r="I17" s="472">
        <f t="shared" si="2"/>
        <v>-2049701</v>
      </c>
      <c r="J17" s="472">
        <f t="shared" si="2"/>
        <v>-2810675</v>
      </c>
      <c r="K17" s="472">
        <f t="shared" si="2"/>
        <v>-1405261</v>
      </c>
      <c r="L17" s="472">
        <f t="shared" si="2"/>
        <v>3049688</v>
      </c>
      <c r="M17" s="472">
        <f t="shared" si="2"/>
        <v>-3582493</v>
      </c>
      <c r="N17" s="481">
        <f t="shared" si="2"/>
        <v>-3126382</v>
      </c>
    </row>
    <row r="18" spans="1:14" ht="12" thickBot="1">
      <c r="A18" s="451"/>
      <c r="B18" s="473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3"/>
    </row>
    <row r="19" spans="1:14" s="440" customFormat="1">
      <c r="A19" s="454"/>
      <c r="B19" s="474"/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6"/>
    </row>
    <row r="20" spans="1:14">
      <c r="A20" s="457" t="s">
        <v>11</v>
      </c>
      <c r="B20" s="471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6"/>
    </row>
    <row r="21" spans="1:14">
      <c r="A21" s="447" t="s">
        <v>1</v>
      </c>
      <c r="B21" s="475">
        <f>SUM(C21:N21)</f>
        <v>-283098943.20288491</v>
      </c>
      <c r="C21" s="534">
        <f>'Temp Adj. By Sched (Excl. 139)'!C64</f>
        <v>-24526775.013914298</v>
      </c>
      <c r="D21" s="534">
        <f>'Temp Adj. By Sched (Excl. 139)'!D64</f>
        <v>-11154208.262161566</v>
      </c>
      <c r="E21" s="534">
        <f>'Temp Adj. By Sched (Excl. 139)'!E64</f>
        <v>10205321.209788358</v>
      </c>
      <c r="F21" s="534">
        <f>'Temp Adj. By Sched (Excl. 139)'!F64</f>
        <v>-59019430.509593986</v>
      </c>
      <c r="G21" s="534">
        <f>'Temp Adj. By Sched (Excl. 139)'!G64</f>
        <v>-37832597.399405196</v>
      </c>
      <c r="H21" s="534">
        <f>'Temp Adj. By Sched (Excl. 139)'!H64</f>
        <v>4836504.6799865551</v>
      </c>
      <c r="I21" s="534">
        <f>'Temp Adj. By Sched (Excl. 139)'!I64</f>
        <v>-33300879.558267213</v>
      </c>
      <c r="J21" s="534">
        <f>'Temp Adj. By Sched (Excl. 139)'!J64</f>
        <v>-45609263.545634188</v>
      </c>
      <c r="K21" s="534">
        <f>'Temp Adj. By Sched (Excl. 139)'!K64</f>
        <v>-22846774.101205815</v>
      </c>
      <c r="L21" s="534">
        <f>'Temp Adj. By Sched (Excl. 139)'!L64</f>
        <v>61710657.294405207</v>
      </c>
      <c r="M21" s="534">
        <f>'Temp Adj. By Sched (Excl. 139)'!M64</f>
        <v>-68144557.452576265</v>
      </c>
      <c r="N21" s="535">
        <f>'Temp Adj. By Sched (Excl. 139)'!N64</f>
        <v>-57416940.544306524</v>
      </c>
    </row>
    <row r="22" spans="1:14">
      <c r="A22" s="450" t="s">
        <v>124</v>
      </c>
      <c r="B22" s="475">
        <f t="shared" ref="B22:B28" si="3">SUM(C22:N22)</f>
        <v>-28779979.155900519</v>
      </c>
      <c r="C22" s="534">
        <f>'Temp Adj. By Sched (Excl. 139)'!C65</f>
        <v>-2257338.401521971</v>
      </c>
      <c r="D22" s="534">
        <f>'Temp Adj. By Sched (Excl. 139)'!D65</f>
        <v>-762532.63524734543</v>
      </c>
      <c r="E22" s="534">
        <f>'Temp Adj. By Sched (Excl. 139)'!E65</f>
        <v>1108411.1793957248</v>
      </c>
      <c r="F22" s="534">
        <f>'Temp Adj. By Sched (Excl. 139)'!F65</f>
        <v>-4474812.561940317</v>
      </c>
      <c r="G22" s="534">
        <f>'Temp Adj. By Sched (Excl. 139)'!G65</f>
        <v>-1096834.2502903754</v>
      </c>
      <c r="H22" s="534">
        <f>'Temp Adj. By Sched (Excl. 139)'!H65</f>
        <v>680109.33039838413</v>
      </c>
      <c r="I22" s="534">
        <f>'Temp Adj. By Sched (Excl. 139)'!I65</f>
        <v>-4674138.1408488909</v>
      </c>
      <c r="J22" s="534">
        <f>'Temp Adj. By Sched (Excl. 139)'!J65</f>
        <v>-6416949.7230553534</v>
      </c>
      <c r="K22" s="534">
        <f>'Temp Adj. By Sched (Excl. 139)'!K65</f>
        <v>-3195580.3888124814</v>
      </c>
      <c r="L22" s="534">
        <f>'Temp Adj. By Sched (Excl. 139)'!L65</f>
        <v>3770590.7610868863</v>
      </c>
      <c r="M22" s="534">
        <f>'Temp Adj. By Sched (Excl. 139)'!M65</f>
        <v>-5709379.2799645662</v>
      </c>
      <c r="N22" s="535">
        <f>'Temp Adj. By Sched (Excl. 139)'!N65</f>
        <v>-5751525.0451002121</v>
      </c>
    </row>
    <row r="23" spans="1:14">
      <c r="A23" s="450" t="s">
        <v>127</v>
      </c>
      <c r="B23" s="475">
        <f t="shared" si="3"/>
        <v>-25981482.072985664</v>
      </c>
      <c r="C23" s="534">
        <f>'Temp Adj. By Sched (Excl. 139)'!C66</f>
        <v>-1911066.0641241553</v>
      </c>
      <c r="D23" s="534">
        <f>'Temp Adj. By Sched (Excl. 139)'!D66</f>
        <v>-500713.88181472733</v>
      </c>
      <c r="E23" s="534">
        <f>'Temp Adj. By Sched (Excl. 139)'!E66</f>
        <v>1035547.0463224679</v>
      </c>
      <c r="F23" s="534">
        <f>'Temp Adj. By Sched (Excl. 139)'!F66</f>
        <v>-3261079.7519255639</v>
      </c>
      <c r="G23" s="534">
        <f>'Temp Adj. By Sched (Excl. 139)'!G66</f>
        <v>386884.69559047371</v>
      </c>
      <c r="H23" s="534">
        <f>'Temp Adj. By Sched (Excl. 139)'!H66</f>
        <v>707736.17873359518</v>
      </c>
      <c r="I23" s="534">
        <f>'Temp Adj. By Sched (Excl. 139)'!I66</f>
        <v>-4853225.4642716097</v>
      </c>
      <c r="J23" s="534">
        <f>'Temp Adj. By Sched (Excl. 139)'!J66</f>
        <v>-6653953.2817305597</v>
      </c>
      <c r="K23" s="534">
        <f>'Temp Adj. By Sched (Excl. 139)'!K66</f>
        <v>-3314352.5165056749</v>
      </c>
      <c r="L23" s="534">
        <f>'Temp Adj. By Sched (Excl. 139)'!L66</f>
        <v>2185358.3358741784</v>
      </c>
      <c r="M23" s="534">
        <f>'Temp Adj. By Sched (Excl. 139)'!M66</f>
        <v>-4602677.9764597481</v>
      </c>
      <c r="N23" s="535">
        <f>'Temp Adj. By Sched (Excl. 139)'!N66</f>
        <v>-5199939.3926743437</v>
      </c>
    </row>
    <row r="24" spans="1:14">
      <c r="A24" s="450" t="s">
        <v>125</v>
      </c>
      <c r="B24" s="475">
        <f t="shared" si="3"/>
        <v>-8956401.3333190233</v>
      </c>
      <c r="C24" s="534">
        <f>'Temp Adj. By Sched (Excl. 139)'!C67</f>
        <v>-347382.44966948073</v>
      </c>
      <c r="D24" s="534">
        <f>'Temp Adj. By Sched (Excl. 139)'!D67</f>
        <v>-209619.92467003033</v>
      </c>
      <c r="E24" s="534">
        <f>'Temp Adj. By Sched (Excl. 139)'!E67</f>
        <v>136786.92641112325</v>
      </c>
      <c r="F24" s="534">
        <f>'Temp Adj. By Sched (Excl. 139)'!F67</f>
        <v>-906962.56185446971</v>
      </c>
      <c r="G24" s="534">
        <f>'Temp Adj. By Sched (Excl. 139)'!G67</f>
        <v>564002.47367700585</v>
      </c>
      <c r="H24" s="534">
        <f>'Temp Adj. By Sched (Excl. 139)'!H67</f>
        <v>345732.13899897924</v>
      </c>
      <c r="I24" s="534">
        <f>'Temp Adj. By Sched (Excl. 139)'!I67</f>
        <v>-2339304.7655745018</v>
      </c>
      <c r="J24" s="534">
        <f>'Temp Adj. By Sched (Excl. 139)'!J67</f>
        <v>-3232276.1140884398</v>
      </c>
      <c r="K24" s="534">
        <f>'Temp Adj. By Sched (Excl. 139)'!K67</f>
        <v>-1618920.1764365127</v>
      </c>
      <c r="L24" s="534">
        <f>'Temp Adj. By Sched (Excl. 139)'!L67</f>
        <v>430825.26849944738</v>
      </c>
      <c r="M24" s="534">
        <f>'Temp Adj. By Sched (Excl. 139)'!M67</f>
        <v>-1052929.823158982</v>
      </c>
      <c r="N24" s="535">
        <f>'Temp Adj. By Sched (Excl. 139)'!N67</f>
        <v>-726352.32545316184</v>
      </c>
    </row>
    <row r="25" spans="1:14">
      <c r="A25" s="447" t="s">
        <v>5</v>
      </c>
      <c r="B25" s="475">
        <f t="shared" si="3"/>
        <v>0</v>
      </c>
      <c r="C25" s="534">
        <f>'Temp Adj. By Sched (Excl. 139)'!C68</f>
        <v>0</v>
      </c>
      <c r="D25" s="534">
        <f>'Temp Adj. By Sched (Excl. 139)'!D68</f>
        <v>0</v>
      </c>
      <c r="E25" s="534">
        <f>'Temp Adj. By Sched (Excl. 139)'!E68</f>
        <v>0</v>
      </c>
      <c r="F25" s="534">
        <f>'Temp Adj. By Sched (Excl. 139)'!F68</f>
        <v>0</v>
      </c>
      <c r="G25" s="534">
        <f>'Temp Adj. By Sched (Excl. 139)'!G68</f>
        <v>0</v>
      </c>
      <c r="H25" s="534">
        <f>'Temp Adj. By Sched (Excl. 139)'!H68</f>
        <v>0</v>
      </c>
      <c r="I25" s="534">
        <f>'Temp Adj. By Sched (Excl. 139)'!I68</f>
        <v>0</v>
      </c>
      <c r="J25" s="534">
        <f>'Temp Adj. By Sched (Excl. 139)'!J68</f>
        <v>0</v>
      </c>
      <c r="K25" s="534">
        <f>'Temp Adj. By Sched (Excl. 139)'!K68</f>
        <v>0</v>
      </c>
      <c r="L25" s="534">
        <f>'Temp Adj. By Sched (Excl. 139)'!L68</f>
        <v>0</v>
      </c>
      <c r="M25" s="534">
        <f>'Temp Adj. By Sched (Excl. 139)'!M68</f>
        <v>0</v>
      </c>
      <c r="N25" s="535">
        <f>'Temp Adj. By Sched (Excl. 139)'!N68</f>
        <v>0</v>
      </c>
    </row>
    <row r="26" spans="1:14">
      <c r="A26" s="450" t="s">
        <v>126</v>
      </c>
      <c r="B26" s="475">
        <f t="shared" si="3"/>
        <v>-5437951.206918695</v>
      </c>
      <c r="C26" s="534">
        <f>'Temp Adj. By Sched (Excl. 139)'!C69</f>
        <v>-361556.84720612579</v>
      </c>
      <c r="D26" s="534">
        <f>'Temp Adj. By Sched (Excl. 139)'!D69</f>
        <v>-102928.40903345817</v>
      </c>
      <c r="E26" s="534">
        <f>'Temp Adj. By Sched (Excl. 139)'!E69</f>
        <v>188140.89369371955</v>
      </c>
      <c r="F26" s="534">
        <f>'Temp Adj. By Sched (Excl. 139)'!F69</f>
        <v>-644226.85693781567</v>
      </c>
      <c r="G26" s="534">
        <f>'Temp Adj. By Sched (Excl. 139)'!G69</f>
        <v>106235.39656948515</v>
      </c>
      <c r="H26" s="534">
        <f>'Temp Adj. By Sched (Excl. 139)'!H69</f>
        <v>161908.24653574973</v>
      </c>
      <c r="I26" s="534">
        <f>'Temp Adj. By Sched (Excl. 139)'!I69</f>
        <v>-1111309.6666160908</v>
      </c>
      <c r="J26" s="534">
        <f>'Temp Adj. By Sched (Excl. 139)'!J69</f>
        <v>-1549807.3530180743</v>
      </c>
      <c r="K26" s="534">
        <f>'Temp Adj. By Sched (Excl. 139)'!K69</f>
        <v>-755686.39489603159</v>
      </c>
      <c r="L26" s="534">
        <f>'Temp Adj. By Sched (Excl. 139)'!L69</f>
        <v>474911.01470827236</v>
      </c>
      <c r="M26" s="534">
        <f>'Temp Adj. By Sched (Excl. 139)'!M69</f>
        <v>-886980.69869445916</v>
      </c>
      <c r="N26" s="535">
        <f>'Temp Adj. By Sched (Excl. 139)'!N69</f>
        <v>-956650.53202386631</v>
      </c>
    </row>
    <row r="27" spans="1:14">
      <c r="A27" s="447" t="s">
        <v>8</v>
      </c>
      <c r="B27" s="475">
        <f>SUM(C27:N27)</f>
        <v>-3576676.080762323</v>
      </c>
      <c r="C27" s="534">
        <f>'Temp Adj. By Sched (Excl. 139)'!C71</f>
        <v>-411851.78636209137</v>
      </c>
      <c r="D27" s="534">
        <f>'Temp Adj. By Sched (Excl. 139)'!D71</f>
        <v>-155566.73928617756</v>
      </c>
      <c r="E27" s="534">
        <f>'Temp Adj. By Sched (Excl. 139)'!E71</f>
        <v>190397.9253072993</v>
      </c>
      <c r="F27" s="534">
        <f>'Temp Adj. By Sched (Excl. 139)'!F71</f>
        <v>-880695.18574642192</v>
      </c>
      <c r="G27" s="534">
        <f>'Temp Adj. By Sched (Excl. 139)'!G71</f>
        <v>-615040.29800012347</v>
      </c>
      <c r="H27" s="534">
        <f>'Temp Adj. By Sched (Excl. 139)'!H71</f>
        <v>23652.411049273775</v>
      </c>
      <c r="I27" s="534">
        <f>'Temp Adj. By Sched (Excl. 139)'!I71</f>
        <v>-162368.6609237068</v>
      </c>
      <c r="J27" s="534">
        <f>'Temp Adj. By Sched (Excl. 139)'!J71</f>
        <v>-221616.48786589882</v>
      </c>
      <c r="K27" s="534">
        <f>'Temp Adj. By Sched (Excl. 139)'!K71</f>
        <v>-108239.71728821576</v>
      </c>
      <c r="L27" s="534">
        <f>'Temp Adj. By Sched (Excl. 139)'!L71</f>
        <v>797192.14504079917</v>
      </c>
      <c r="M27" s="534">
        <f>'Temp Adj. By Sched (Excl. 139)'!M71</f>
        <v>-1043101.8590492364</v>
      </c>
      <c r="N27" s="535">
        <f>'Temp Adj. By Sched (Excl. 139)'!N71</f>
        <v>-989437.82763782318</v>
      </c>
    </row>
    <row r="28" spans="1:14">
      <c r="A28" s="450" t="s">
        <v>9</v>
      </c>
      <c r="B28" s="475">
        <f t="shared" si="3"/>
        <v>-115313.32894461112</v>
      </c>
      <c r="C28" s="534">
        <f>'Temp Adj. By Sched (Excl. 139)'!C72</f>
        <v>-13875.149206666785</v>
      </c>
      <c r="D28" s="534">
        <f>'Temp Adj. By Sched (Excl. 139)'!D72</f>
        <v>-6810.276883888977</v>
      </c>
      <c r="E28" s="534">
        <f>'Temp Adj. By Sched (Excl. 139)'!E72</f>
        <v>5432.193112833088</v>
      </c>
      <c r="F28" s="534">
        <f>'Temp Adj. By Sched (Excl. 139)'!F72</f>
        <v>-35133.907845777852</v>
      </c>
      <c r="G28" s="534">
        <f>'Temp Adj. By Sched (Excl. 139)'!G72</f>
        <v>-32811.308118888752</v>
      </c>
      <c r="H28" s="534">
        <f>'Temp Adj. By Sched (Excl. 139)'!H72</f>
        <v>0</v>
      </c>
      <c r="I28" s="534">
        <f>'Temp Adj. By Sched (Excl. 139)'!I72</f>
        <v>0</v>
      </c>
      <c r="J28" s="534">
        <f>'Temp Adj. By Sched (Excl. 139)'!J72</f>
        <v>0</v>
      </c>
      <c r="K28" s="534">
        <f>'Temp Adj. By Sched (Excl. 139)'!K72</f>
        <v>0</v>
      </c>
      <c r="L28" s="534">
        <f>'Temp Adj. By Sched (Excl. 139)'!L72</f>
        <v>38191.638275222329</v>
      </c>
      <c r="M28" s="534">
        <f>'Temp Adj. By Sched (Excl. 139)'!M72</f>
        <v>-39160.242363444275</v>
      </c>
      <c r="N28" s="535">
        <f>'Temp Adj. By Sched (Excl. 139)'!N72</f>
        <v>-31146.2759139999</v>
      </c>
    </row>
    <row r="29" spans="1:14">
      <c r="A29" s="444"/>
      <c r="N29" s="459"/>
    </row>
    <row r="30" spans="1:14">
      <c r="A30" s="444" t="s">
        <v>10</v>
      </c>
      <c r="B30" s="471">
        <f t="shared" ref="B30:N30" si="4">SUM(B21:B29)</f>
        <v>-355946746.38171577</v>
      </c>
      <c r="C30" s="471">
        <f t="shared" si="4"/>
        <v>-29829845.712004792</v>
      </c>
      <c r="D30" s="471">
        <f t="shared" si="4"/>
        <v>-12892380.129097193</v>
      </c>
      <c r="E30" s="471">
        <f t="shared" si="4"/>
        <v>12870037.374031527</v>
      </c>
      <c r="F30" s="471">
        <f t="shared" si="4"/>
        <v>-69222341.335844353</v>
      </c>
      <c r="G30" s="471">
        <f t="shared" si="4"/>
        <v>-38520160.689977624</v>
      </c>
      <c r="H30" s="471">
        <f t="shared" si="4"/>
        <v>6755642.9857025379</v>
      </c>
      <c r="I30" s="471">
        <f t="shared" si="4"/>
        <v>-46441226.25650201</v>
      </c>
      <c r="J30" s="471">
        <f t="shared" si="4"/>
        <v>-63683866.505392522</v>
      </c>
      <c r="K30" s="471">
        <f t="shared" si="4"/>
        <v>-31839553.295144729</v>
      </c>
      <c r="L30" s="471">
        <f t="shared" si="4"/>
        <v>69407726.457890004</v>
      </c>
      <c r="M30" s="471">
        <f t="shared" si="4"/>
        <v>-81478787.332266673</v>
      </c>
      <c r="N30" s="480">
        <f t="shared" si="4"/>
        <v>-71071991.94310993</v>
      </c>
    </row>
    <row r="31" spans="1:14" ht="12" thickBot="1">
      <c r="A31" s="451"/>
      <c r="B31" s="482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1"/>
    </row>
    <row r="32" spans="1:14" s="440" customFormat="1" ht="61.5" customHeight="1" thickBot="1">
      <c r="A32" s="462" t="s">
        <v>74</v>
      </c>
      <c r="B32" s="478"/>
      <c r="C32" s="561" t="s">
        <v>203</v>
      </c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3"/>
    </row>
    <row r="33" spans="1:15">
      <c r="A33" s="447" t="s">
        <v>1</v>
      </c>
      <c r="B33" s="475"/>
      <c r="C33" s="536">
        <v>4.3950000000000003E-2</v>
      </c>
      <c r="D33" s="537">
        <f>C33</f>
        <v>4.3950000000000003E-2</v>
      </c>
      <c r="E33" s="537">
        <f t="shared" ref="E33:N33" si="5">D33</f>
        <v>4.3950000000000003E-2</v>
      </c>
      <c r="F33" s="537">
        <f t="shared" si="5"/>
        <v>4.3950000000000003E-2</v>
      </c>
      <c r="G33" s="537">
        <f t="shared" si="5"/>
        <v>4.3950000000000003E-2</v>
      </c>
      <c r="H33" s="537">
        <f t="shared" si="5"/>
        <v>4.3950000000000003E-2</v>
      </c>
      <c r="I33" s="537">
        <f t="shared" si="5"/>
        <v>4.3950000000000003E-2</v>
      </c>
      <c r="J33" s="537">
        <f t="shared" si="5"/>
        <v>4.3950000000000003E-2</v>
      </c>
      <c r="K33" s="537">
        <f t="shared" si="5"/>
        <v>4.3950000000000003E-2</v>
      </c>
      <c r="L33" s="537">
        <f t="shared" si="5"/>
        <v>4.3950000000000003E-2</v>
      </c>
      <c r="M33" s="537">
        <f t="shared" si="5"/>
        <v>4.3950000000000003E-2</v>
      </c>
      <c r="N33" s="538">
        <f t="shared" si="5"/>
        <v>4.3950000000000003E-2</v>
      </c>
    </row>
    <row r="34" spans="1:15">
      <c r="A34" s="450" t="s">
        <v>124</v>
      </c>
      <c r="B34" s="475"/>
      <c r="C34" s="536">
        <v>4.5733000000000003E-2</v>
      </c>
      <c r="D34" s="537">
        <f t="shared" ref="D34:N40" si="6">C34</f>
        <v>4.5733000000000003E-2</v>
      </c>
      <c r="E34" s="537">
        <f t="shared" si="6"/>
        <v>4.5733000000000003E-2</v>
      </c>
      <c r="F34" s="537">
        <f t="shared" si="6"/>
        <v>4.5733000000000003E-2</v>
      </c>
      <c r="G34" s="537">
        <f t="shared" si="6"/>
        <v>4.5733000000000003E-2</v>
      </c>
      <c r="H34" s="537">
        <f t="shared" si="6"/>
        <v>4.5733000000000003E-2</v>
      </c>
      <c r="I34" s="537">
        <f t="shared" si="6"/>
        <v>4.5733000000000003E-2</v>
      </c>
      <c r="J34" s="537">
        <f t="shared" si="6"/>
        <v>4.5733000000000003E-2</v>
      </c>
      <c r="K34" s="537">
        <f t="shared" si="6"/>
        <v>4.5733000000000003E-2</v>
      </c>
      <c r="L34" s="537">
        <f t="shared" si="6"/>
        <v>4.5733000000000003E-2</v>
      </c>
      <c r="M34" s="537">
        <f t="shared" si="6"/>
        <v>4.5733000000000003E-2</v>
      </c>
      <c r="N34" s="538">
        <f t="shared" si="6"/>
        <v>4.5733000000000003E-2</v>
      </c>
    </row>
    <row r="35" spans="1:15">
      <c r="A35" s="450" t="s">
        <v>127</v>
      </c>
      <c r="B35" s="475"/>
      <c r="C35" s="536">
        <v>4.4991999999999997E-2</v>
      </c>
      <c r="D35" s="537">
        <f t="shared" si="6"/>
        <v>4.4991999999999997E-2</v>
      </c>
      <c r="E35" s="537">
        <f t="shared" si="6"/>
        <v>4.4991999999999997E-2</v>
      </c>
      <c r="F35" s="537">
        <f t="shared" si="6"/>
        <v>4.4991999999999997E-2</v>
      </c>
      <c r="G35" s="537">
        <f t="shared" si="6"/>
        <v>4.4991999999999997E-2</v>
      </c>
      <c r="H35" s="537">
        <f t="shared" si="6"/>
        <v>4.4991999999999997E-2</v>
      </c>
      <c r="I35" s="537">
        <f t="shared" si="6"/>
        <v>4.4991999999999997E-2</v>
      </c>
      <c r="J35" s="537">
        <f t="shared" si="6"/>
        <v>4.4991999999999997E-2</v>
      </c>
      <c r="K35" s="537">
        <f t="shared" si="6"/>
        <v>4.4991999999999997E-2</v>
      </c>
      <c r="L35" s="537">
        <f t="shared" si="6"/>
        <v>4.4991999999999997E-2</v>
      </c>
      <c r="M35" s="537">
        <f t="shared" si="6"/>
        <v>4.4991999999999997E-2</v>
      </c>
      <c r="N35" s="538">
        <f t="shared" si="6"/>
        <v>4.4991999999999997E-2</v>
      </c>
    </row>
    <row r="36" spans="1:15">
      <c r="A36" s="450" t="s">
        <v>125</v>
      </c>
      <c r="B36" s="475"/>
      <c r="C36" s="536">
        <v>4.3603999999999997E-2</v>
      </c>
      <c r="D36" s="537">
        <f t="shared" si="6"/>
        <v>4.3603999999999997E-2</v>
      </c>
      <c r="E36" s="537">
        <f t="shared" si="6"/>
        <v>4.3603999999999997E-2</v>
      </c>
      <c r="F36" s="537">
        <f t="shared" si="6"/>
        <v>4.3603999999999997E-2</v>
      </c>
      <c r="G36" s="537">
        <f t="shared" si="6"/>
        <v>4.3603999999999997E-2</v>
      </c>
      <c r="H36" s="537">
        <f t="shared" si="6"/>
        <v>4.3603999999999997E-2</v>
      </c>
      <c r="I36" s="537">
        <f t="shared" si="6"/>
        <v>4.3603999999999997E-2</v>
      </c>
      <c r="J36" s="537">
        <f t="shared" si="6"/>
        <v>4.3603999999999997E-2</v>
      </c>
      <c r="K36" s="537">
        <f t="shared" si="6"/>
        <v>4.3603999999999997E-2</v>
      </c>
      <c r="L36" s="537">
        <f t="shared" si="6"/>
        <v>4.3603999999999997E-2</v>
      </c>
      <c r="M36" s="537">
        <f t="shared" si="6"/>
        <v>4.3603999999999997E-2</v>
      </c>
      <c r="N36" s="538">
        <f t="shared" si="6"/>
        <v>4.3603999999999997E-2</v>
      </c>
    </row>
    <row r="37" spans="1:15">
      <c r="A37" s="447" t="s">
        <v>5</v>
      </c>
      <c r="B37" s="475"/>
      <c r="C37" s="536"/>
      <c r="D37" s="537">
        <f t="shared" si="6"/>
        <v>0</v>
      </c>
      <c r="E37" s="537">
        <f t="shared" si="6"/>
        <v>0</v>
      </c>
      <c r="F37" s="537">
        <f t="shared" si="6"/>
        <v>0</v>
      </c>
      <c r="G37" s="537">
        <f t="shared" si="6"/>
        <v>0</v>
      </c>
      <c r="H37" s="537">
        <f t="shared" si="6"/>
        <v>0</v>
      </c>
      <c r="I37" s="537">
        <f t="shared" si="6"/>
        <v>0</v>
      </c>
      <c r="J37" s="537">
        <f t="shared" si="6"/>
        <v>0</v>
      </c>
      <c r="K37" s="537">
        <f t="shared" si="6"/>
        <v>0</v>
      </c>
      <c r="L37" s="537">
        <f t="shared" si="6"/>
        <v>0</v>
      </c>
      <c r="M37" s="537">
        <f t="shared" si="6"/>
        <v>0</v>
      </c>
      <c r="N37" s="538">
        <f t="shared" si="6"/>
        <v>0</v>
      </c>
    </row>
    <row r="38" spans="1:15">
      <c r="A38" s="450" t="s">
        <v>126</v>
      </c>
      <c r="B38" s="475"/>
      <c r="C38" s="536">
        <v>4.1952000000000003E-2</v>
      </c>
      <c r="D38" s="537">
        <f t="shared" si="6"/>
        <v>4.1952000000000003E-2</v>
      </c>
      <c r="E38" s="537">
        <f t="shared" si="6"/>
        <v>4.1952000000000003E-2</v>
      </c>
      <c r="F38" s="537">
        <f t="shared" si="6"/>
        <v>4.1952000000000003E-2</v>
      </c>
      <c r="G38" s="537">
        <f t="shared" si="6"/>
        <v>4.1952000000000003E-2</v>
      </c>
      <c r="H38" s="537">
        <f t="shared" si="6"/>
        <v>4.1952000000000003E-2</v>
      </c>
      <c r="I38" s="537">
        <f t="shared" si="6"/>
        <v>4.1952000000000003E-2</v>
      </c>
      <c r="J38" s="537">
        <f t="shared" si="6"/>
        <v>4.1952000000000003E-2</v>
      </c>
      <c r="K38" s="537">
        <f t="shared" si="6"/>
        <v>4.1952000000000003E-2</v>
      </c>
      <c r="L38" s="537">
        <f t="shared" si="6"/>
        <v>4.1952000000000003E-2</v>
      </c>
      <c r="M38" s="537">
        <f t="shared" si="6"/>
        <v>4.1952000000000003E-2</v>
      </c>
      <c r="N38" s="538">
        <f t="shared" si="6"/>
        <v>4.1952000000000003E-2</v>
      </c>
    </row>
    <row r="39" spans="1:15">
      <c r="A39" s="447" t="s">
        <v>8</v>
      </c>
      <c r="B39" s="475"/>
      <c r="C39" s="536">
        <v>3.3161000000000003E-2</v>
      </c>
      <c r="D39" s="537">
        <f t="shared" si="6"/>
        <v>3.3161000000000003E-2</v>
      </c>
      <c r="E39" s="537">
        <f t="shared" si="6"/>
        <v>3.3161000000000003E-2</v>
      </c>
      <c r="F39" s="537">
        <f t="shared" si="6"/>
        <v>3.3161000000000003E-2</v>
      </c>
      <c r="G39" s="537">
        <f t="shared" si="6"/>
        <v>3.3161000000000003E-2</v>
      </c>
      <c r="H39" s="537">
        <f t="shared" si="6"/>
        <v>3.3161000000000003E-2</v>
      </c>
      <c r="I39" s="537">
        <f t="shared" si="6"/>
        <v>3.3161000000000003E-2</v>
      </c>
      <c r="J39" s="537">
        <f t="shared" si="6"/>
        <v>3.3161000000000003E-2</v>
      </c>
      <c r="K39" s="537">
        <f t="shared" si="6"/>
        <v>3.3161000000000003E-2</v>
      </c>
      <c r="L39" s="537">
        <f t="shared" si="6"/>
        <v>3.3161000000000003E-2</v>
      </c>
      <c r="M39" s="537">
        <f t="shared" si="6"/>
        <v>3.3161000000000003E-2</v>
      </c>
      <c r="N39" s="538">
        <f t="shared" si="6"/>
        <v>3.3161000000000003E-2</v>
      </c>
    </row>
    <row r="40" spans="1:15">
      <c r="A40" s="450" t="s">
        <v>9</v>
      </c>
      <c r="B40" s="475"/>
      <c r="C40" s="536">
        <v>4.1777000000000002E-2</v>
      </c>
      <c r="D40" s="537">
        <f t="shared" si="6"/>
        <v>4.1777000000000002E-2</v>
      </c>
      <c r="E40" s="537">
        <f t="shared" si="6"/>
        <v>4.1777000000000002E-2</v>
      </c>
      <c r="F40" s="537">
        <f t="shared" si="6"/>
        <v>4.1777000000000002E-2</v>
      </c>
      <c r="G40" s="537">
        <f t="shared" si="6"/>
        <v>4.1777000000000002E-2</v>
      </c>
      <c r="H40" s="537">
        <f t="shared" si="6"/>
        <v>4.1777000000000002E-2</v>
      </c>
      <c r="I40" s="537">
        <f t="shared" si="6"/>
        <v>4.1777000000000002E-2</v>
      </c>
      <c r="J40" s="537">
        <f t="shared" si="6"/>
        <v>4.1777000000000002E-2</v>
      </c>
      <c r="K40" s="537">
        <f t="shared" si="6"/>
        <v>4.1777000000000002E-2</v>
      </c>
      <c r="L40" s="537">
        <f t="shared" si="6"/>
        <v>4.1777000000000002E-2</v>
      </c>
      <c r="M40" s="537">
        <f t="shared" si="6"/>
        <v>4.1777000000000002E-2</v>
      </c>
      <c r="N40" s="538">
        <f t="shared" si="6"/>
        <v>4.1777000000000002E-2</v>
      </c>
    </row>
    <row r="41" spans="1:15" ht="12" thickBot="1">
      <c r="A41" s="451"/>
      <c r="B41" s="477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1"/>
    </row>
    <row r="42" spans="1:15">
      <c r="C42" s="539"/>
    </row>
    <row r="43" spans="1:15">
      <c r="A43" s="540"/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</row>
    <row r="44" spans="1:15">
      <c r="A44" s="540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</row>
    <row r="45" spans="1:15">
      <c r="A45" s="464"/>
      <c r="B45" s="479"/>
      <c r="C45" s="465"/>
      <c r="D45" s="465"/>
      <c r="E45" s="463"/>
      <c r="F45" s="463"/>
      <c r="G45" s="463"/>
      <c r="H45" s="463"/>
      <c r="I45" s="463"/>
      <c r="J45" s="463"/>
      <c r="K45" s="463"/>
      <c r="L45" s="463"/>
      <c r="M45" s="463"/>
      <c r="N45" s="463"/>
    </row>
    <row r="46" spans="1:15">
      <c r="A46" s="464"/>
      <c r="B46" s="475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</row>
    <row r="47" spans="1:15">
      <c r="A47" s="466"/>
      <c r="B47" s="475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</row>
    <row r="48" spans="1:15">
      <c r="A48" s="466"/>
      <c r="B48" s="475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</row>
    <row r="49" spans="1:15">
      <c r="A49" s="467"/>
      <c r="B49" s="475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</row>
    <row r="50" spans="1:15">
      <c r="A50" s="466"/>
      <c r="B50" s="475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</row>
    <row r="51" spans="1:15">
      <c r="A51" s="466"/>
      <c r="B51" s="475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</row>
    <row r="52" spans="1:15">
      <c r="A52" s="467"/>
      <c r="B52" s="475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</row>
    <row r="53" spans="1:15">
      <c r="A53" s="467"/>
      <c r="B53" s="475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</row>
    <row r="54" spans="1:15">
      <c r="A54" s="467"/>
      <c r="B54" s="475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</row>
    <row r="55" spans="1:15">
      <c r="A55" s="466"/>
      <c r="B55" s="475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</row>
    <row r="57" spans="1:15"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</row>
  </sheetData>
  <mergeCells count="1">
    <mergeCell ref="C32:N32"/>
  </mergeCells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workbookViewId="0">
      <selection activeCell="B57" sqref="B57"/>
    </sheetView>
  </sheetViews>
  <sheetFormatPr defaultColWidth="9.140625" defaultRowHeight="12.75"/>
  <cols>
    <col min="1" max="1" width="9.28515625" style="287" bestFit="1" customWidth="1"/>
    <col min="2" max="2" width="40.28515625" style="289" bestFit="1" customWidth="1"/>
    <col min="3" max="4" width="16.5703125" style="289" bestFit="1" customWidth="1"/>
    <col min="5" max="5" width="15.28515625" style="289" customWidth="1"/>
    <col min="6" max="6" width="3.28515625" style="289" customWidth="1"/>
    <col min="7" max="7" width="4.7109375" style="289" customWidth="1"/>
    <col min="8" max="8" width="9.5703125" style="289" customWidth="1"/>
    <col min="9" max="9" width="9.140625" style="289"/>
    <col min="10" max="10" width="1" style="289" customWidth="1"/>
    <col min="11" max="12" width="10.7109375" style="289" customWidth="1"/>
    <col min="13" max="13" width="8.7109375" style="289" bestFit="1" customWidth="1"/>
    <col min="14" max="14" width="0.7109375" style="289" customWidth="1"/>
    <col min="15" max="16" width="10.7109375" style="289" customWidth="1"/>
    <col min="17" max="17" width="10.7109375" style="289" bestFit="1" customWidth="1"/>
    <col min="18" max="18" width="0.7109375" style="289" customWidth="1"/>
    <col min="19" max="20" width="10.7109375" style="289" customWidth="1"/>
    <col min="21" max="16384" width="9.140625" style="289"/>
  </cols>
  <sheetData>
    <row r="1" spans="1:21">
      <c r="B1" s="287"/>
      <c r="C1" s="287"/>
      <c r="D1" s="287"/>
      <c r="E1" s="287"/>
      <c r="F1" s="288"/>
    </row>
    <row r="2" spans="1:21">
      <c r="A2" s="290" t="s">
        <v>106</v>
      </c>
      <c r="B2" s="290"/>
      <c r="C2" s="290"/>
      <c r="D2" s="290"/>
      <c r="E2" s="290"/>
      <c r="F2" s="290"/>
    </row>
    <row r="3" spans="1:21">
      <c r="A3" s="290" t="s">
        <v>12</v>
      </c>
      <c r="B3" s="290"/>
      <c r="C3" s="290"/>
      <c r="D3" s="290"/>
      <c r="E3" s="290"/>
      <c r="F3" s="290"/>
    </row>
    <row r="4" spans="1:21">
      <c r="A4" s="291" t="s">
        <v>196</v>
      </c>
      <c r="B4" s="291"/>
      <c r="C4" s="291"/>
      <c r="D4" s="291"/>
      <c r="E4" s="291"/>
      <c r="F4" s="291"/>
    </row>
    <row r="5" spans="1:21" ht="15.75" customHeight="1">
      <c r="A5" s="290"/>
      <c r="B5" s="290"/>
      <c r="C5" s="290"/>
      <c r="D5" s="290"/>
      <c r="E5" s="290"/>
      <c r="F5" s="290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</row>
    <row r="6" spans="1:21" ht="15.75">
      <c r="A6" s="292"/>
      <c r="B6" s="287"/>
      <c r="C6" s="287"/>
      <c r="D6" s="287"/>
      <c r="E6" s="287"/>
      <c r="F6" s="287"/>
      <c r="I6" s="564" t="s">
        <v>94</v>
      </c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</row>
    <row r="7" spans="1:21">
      <c r="A7" s="293" t="s">
        <v>13</v>
      </c>
      <c r="B7" s="294"/>
      <c r="C7" s="294"/>
      <c r="D7" s="294"/>
      <c r="E7" s="287"/>
      <c r="F7" s="287"/>
      <c r="G7" s="295"/>
    </row>
    <row r="8" spans="1:21">
      <c r="A8" s="296" t="s">
        <v>14</v>
      </c>
      <c r="B8" s="297" t="s">
        <v>15</v>
      </c>
      <c r="C8" s="297"/>
      <c r="D8" s="297"/>
      <c r="E8" s="298"/>
      <c r="F8" s="299"/>
      <c r="G8" s="295"/>
      <c r="K8" s="300" t="s">
        <v>90</v>
      </c>
      <c r="L8" s="301"/>
      <c r="M8" s="301"/>
      <c r="N8" s="302"/>
      <c r="O8" s="300" t="s">
        <v>98</v>
      </c>
      <c r="P8" s="301"/>
      <c r="Q8" s="301"/>
      <c r="R8" s="302"/>
      <c r="S8" s="300" t="s">
        <v>101</v>
      </c>
      <c r="T8" s="301"/>
      <c r="U8" s="301"/>
    </row>
    <row r="9" spans="1:21">
      <c r="A9" s="292"/>
      <c r="B9" s="303"/>
      <c r="C9" s="304"/>
      <c r="D9" s="305"/>
      <c r="E9" s="303"/>
      <c r="F9" s="303"/>
      <c r="G9" s="295"/>
      <c r="K9" s="306" t="s">
        <v>91</v>
      </c>
      <c r="L9" s="307"/>
      <c r="M9" s="307"/>
      <c r="N9" s="302"/>
      <c r="O9" s="306" t="s">
        <v>92</v>
      </c>
      <c r="P9" s="307"/>
      <c r="Q9" s="307"/>
      <c r="R9" s="302"/>
      <c r="S9" s="306" t="s">
        <v>93</v>
      </c>
      <c r="T9" s="307"/>
      <c r="U9" s="307"/>
    </row>
    <row r="10" spans="1:21" ht="13.5">
      <c r="A10" s="308">
        <v>1</v>
      </c>
      <c r="B10" s="309"/>
      <c r="C10" s="310" t="s">
        <v>164</v>
      </c>
      <c r="D10" s="311" t="s">
        <v>17</v>
      </c>
      <c r="E10" s="312" t="s">
        <v>107</v>
      </c>
      <c r="F10" s="313"/>
      <c r="G10" s="311"/>
      <c r="I10" s="314" t="s">
        <v>53</v>
      </c>
      <c r="J10" s="314"/>
      <c r="K10" s="314" t="s">
        <v>86</v>
      </c>
      <c r="L10" s="314" t="s">
        <v>88</v>
      </c>
      <c r="M10" s="314" t="s">
        <v>89</v>
      </c>
      <c r="N10" s="287"/>
      <c r="O10" s="314" t="s">
        <v>86</v>
      </c>
      <c r="P10" s="314" t="s">
        <v>88</v>
      </c>
      <c r="Q10" s="314" t="s">
        <v>89</v>
      </c>
      <c r="R10" s="287"/>
      <c r="S10" s="314" t="s">
        <v>86</v>
      </c>
      <c r="T10" s="314" t="s">
        <v>88</v>
      </c>
      <c r="U10" s="314" t="s">
        <v>89</v>
      </c>
    </row>
    <row r="11" spans="1:21">
      <c r="A11" s="308">
        <f t="shared" ref="A11:A35" si="0">A10+1</f>
        <v>2</v>
      </c>
      <c r="B11" s="309"/>
      <c r="C11" s="315" t="s">
        <v>107</v>
      </c>
      <c r="D11" s="316" t="s">
        <v>107</v>
      </c>
      <c r="E11" s="317" t="s">
        <v>18</v>
      </c>
      <c r="F11" s="313"/>
      <c r="G11" s="311"/>
      <c r="H11" s="318"/>
      <c r="I11" s="319">
        <f t="shared" ref="I11:I22" si="1">B12</f>
        <v>44562</v>
      </c>
      <c r="J11" s="320"/>
      <c r="K11" s="321">
        <f t="array" ref="K11:K22">TRANSPOSE('Actual Total Usage (excl. 139)'!B9:M9)/1000</f>
        <v>1385809.6528680001</v>
      </c>
      <c r="L11" s="321">
        <f t="array" ref="L11:L22">TRANSPOSE('Normalized Tot Usage (Excl.139)'!B8:M8)/1000</f>
        <v>1361282.8778540858</v>
      </c>
      <c r="M11" s="321">
        <f>L11-K11</f>
        <v>-24526.775013914332</v>
      </c>
      <c r="N11" s="321"/>
      <c r="O11" s="321">
        <f t="array" ref="O11:O22">TRANSPOSE('Actual Total Usage (excl. 139)'!B13:M13)/1000</f>
        <v>266157.67446100002</v>
      </c>
      <c r="P11" s="321">
        <f t="array" ref="P11:P22">TRANSPOSE('Normalized Tot Usage (Excl.139)'!B9:M9)/1000</f>
        <v>263900.33605947805</v>
      </c>
      <c r="Q11" s="321">
        <f>P11-O11</f>
        <v>-2257.3384015219635</v>
      </c>
      <c r="R11" s="321"/>
      <c r="S11" s="321">
        <f t="array" ref="S11:S22">TRANSPOSE('Actual Total Usage (excl. 139)'!B17:M17)/1000</f>
        <v>257251.21654800003</v>
      </c>
      <c r="T11" s="321">
        <f t="array" ref="T11:T22">TRANSPOSE('Normalized Tot Usage (Excl.139)'!B10:M10)/1000</f>
        <v>255340.15048387588</v>
      </c>
      <c r="U11" s="321">
        <f>T11-S11</f>
        <v>-1911.0660641241411</v>
      </c>
    </row>
    <row r="12" spans="1:21">
      <c r="A12" s="308">
        <f t="shared" si="0"/>
        <v>3</v>
      </c>
      <c r="B12" s="323">
        <v>44562</v>
      </c>
      <c r="C12" s="324">
        <f>S45*1000</f>
        <v>2152189630.546</v>
      </c>
      <c r="D12" s="325">
        <f>T45*1000</f>
        <v>2122359784.8339951</v>
      </c>
      <c r="E12" s="326">
        <f t="shared" ref="E12:E23" si="2">+D12-C12</f>
        <v>-29829845.7120049</v>
      </c>
      <c r="F12" s="326"/>
      <c r="G12" s="295"/>
      <c r="H12" s="82"/>
      <c r="I12" s="319">
        <f t="shared" si="1"/>
        <v>44593</v>
      </c>
      <c r="J12" s="320"/>
      <c r="K12" s="321">
        <v>1199925.6824360001</v>
      </c>
      <c r="L12" s="321">
        <v>1188771.4741738385</v>
      </c>
      <c r="M12" s="321">
        <f t="shared" ref="M12:M22" si="3">L12-K12</f>
        <v>-11154.208262161585</v>
      </c>
      <c r="N12" s="321"/>
      <c r="O12" s="321">
        <v>242362.524699</v>
      </c>
      <c r="P12" s="321">
        <v>241599.99206375264</v>
      </c>
      <c r="Q12" s="321">
        <f t="shared" ref="Q12:Q22" si="4">P12-O12</f>
        <v>-762.53263524736394</v>
      </c>
      <c r="R12" s="321"/>
      <c r="S12" s="321">
        <v>238456.57630399999</v>
      </c>
      <c r="T12" s="321">
        <v>237955.86242218528</v>
      </c>
      <c r="U12" s="321">
        <f t="shared" ref="U12:U22" si="5">T12-S12</f>
        <v>-500.71388181470684</v>
      </c>
    </row>
    <row r="13" spans="1:21">
      <c r="A13" s="308">
        <f t="shared" si="0"/>
        <v>4</v>
      </c>
      <c r="B13" s="323">
        <v>44593</v>
      </c>
      <c r="C13" s="324">
        <f t="shared" ref="C13:D23" si="6">S46*1000</f>
        <v>1917757858.7290001</v>
      </c>
      <c r="D13" s="325">
        <f t="shared" si="6"/>
        <v>1904865478.5999029</v>
      </c>
      <c r="E13" s="326">
        <f t="shared" si="2"/>
        <v>-12892380.129097223</v>
      </c>
      <c r="F13" s="326"/>
      <c r="G13" s="295"/>
      <c r="H13" s="82"/>
      <c r="I13" s="319">
        <f t="shared" si="1"/>
        <v>44621</v>
      </c>
      <c r="J13" s="320"/>
      <c r="K13" s="321">
        <v>1164018.3243450001</v>
      </c>
      <c r="L13" s="321">
        <v>1174223.6455547884</v>
      </c>
      <c r="M13" s="321">
        <f t="shared" si="3"/>
        <v>10205.321209788322</v>
      </c>
      <c r="N13" s="321"/>
      <c r="O13" s="321">
        <v>223015.26525500001</v>
      </c>
      <c r="P13" s="321">
        <v>224123.67643439572</v>
      </c>
      <c r="Q13" s="321">
        <f t="shared" si="4"/>
        <v>1108.4111793957127</v>
      </c>
      <c r="R13" s="321"/>
      <c r="S13" s="321">
        <v>243762.39871600003</v>
      </c>
      <c r="T13" s="321">
        <v>244797.94576232249</v>
      </c>
      <c r="U13" s="321">
        <f t="shared" si="5"/>
        <v>1035.5470463224628</v>
      </c>
    </row>
    <row r="14" spans="1:21">
      <c r="A14" s="308">
        <f t="shared" si="0"/>
        <v>5</v>
      </c>
      <c r="B14" s="323">
        <v>44621</v>
      </c>
      <c r="C14" s="324">
        <f t="shared" si="6"/>
        <v>1873243963.7379999</v>
      </c>
      <c r="D14" s="325">
        <f t="shared" si="6"/>
        <v>1886114001.1120317</v>
      </c>
      <c r="E14" s="326">
        <f t="shared" si="2"/>
        <v>12870037.374031782</v>
      </c>
      <c r="F14" s="326"/>
      <c r="H14" s="82"/>
      <c r="I14" s="319">
        <f t="shared" si="1"/>
        <v>44652</v>
      </c>
      <c r="J14" s="320"/>
      <c r="K14" s="321">
        <v>997669.33672599995</v>
      </c>
      <c r="L14" s="321">
        <v>938649.90621640603</v>
      </c>
      <c r="M14" s="321">
        <f t="shared" si="3"/>
        <v>-59019.43050959392</v>
      </c>
      <c r="N14" s="321"/>
      <c r="O14" s="321">
        <v>227427.51060099999</v>
      </c>
      <c r="P14" s="321">
        <v>222952.69803905967</v>
      </c>
      <c r="Q14" s="321">
        <f t="shared" si="4"/>
        <v>-4474.8125619403145</v>
      </c>
      <c r="R14" s="321"/>
      <c r="S14" s="321">
        <v>237086.174466</v>
      </c>
      <c r="T14" s="321">
        <v>233825.09471407442</v>
      </c>
      <c r="U14" s="321">
        <f t="shared" si="5"/>
        <v>-3261.0797519255721</v>
      </c>
    </row>
    <row r="15" spans="1:21">
      <c r="A15" s="308">
        <f t="shared" si="0"/>
        <v>6</v>
      </c>
      <c r="B15" s="323">
        <v>44652</v>
      </c>
      <c r="C15" s="324">
        <f t="shared" si="6"/>
        <v>1716775185.6859996</v>
      </c>
      <c r="D15" s="325">
        <f t="shared" si="6"/>
        <v>1647552844.3501554</v>
      </c>
      <c r="E15" s="326">
        <f t="shared" si="2"/>
        <v>-69222341.335844278</v>
      </c>
      <c r="F15" s="326"/>
      <c r="H15" s="177"/>
      <c r="I15" s="319">
        <f t="shared" si="1"/>
        <v>44682</v>
      </c>
      <c r="J15" s="320"/>
      <c r="K15" s="321">
        <v>892906.7993229999</v>
      </c>
      <c r="L15" s="321">
        <v>855074.20192359469</v>
      </c>
      <c r="M15" s="321">
        <f t="shared" si="3"/>
        <v>-37832.597399405204</v>
      </c>
      <c r="N15" s="321"/>
      <c r="O15" s="321">
        <v>229123.71470000001</v>
      </c>
      <c r="P15" s="321">
        <v>228026.88044970966</v>
      </c>
      <c r="Q15" s="321">
        <f t="shared" si="4"/>
        <v>-1096.8342502903542</v>
      </c>
      <c r="R15" s="321"/>
      <c r="S15" s="321">
        <v>224575.84232200001</v>
      </c>
      <c r="T15" s="321">
        <v>224962.72701759046</v>
      </c>
      <c r="U15" s="321">
        <f t="shared" si="5"/>
        <v>386.88469559044461</v>
      </c>
    </row>
    <row r="16" spans="1:21">
      <c r="A16" s="308">
        <f t="shared" si="0"/>
        <v>7</v>
      </c>
      <c r="B16" s="323">
        <v>44682</v>
      </c>
      <c r="C16" s="324">
        <f t="shared" si="6"/>
        <v>1600130632.369</v>
      </c>
      <c r="D16" s="325">
        <f t="shared" si="6"/>
        <v>1561610471.6790221</v>
      </c>
      <c r="E16" s="326">
        <f t="shared" si="2"/>
        <v>-38520160.689977884</v>
      </c>
      <c r="F16" s="326"/>
      <c r="H16" s="82"/>
      <c r="I16" s="319">
        <f t="shared" si="1"/>
        <v>44713</v>
      </c>
      <c r="J16" s="320"/>
      <c r="K16" s="321">
        <v>777282.54956700001</v>
      </c>
      <c r="L16" s="321">
        <v>782119.05424698663</v>
      </c>
      <c r="M16" s="321">
        <f t="shared" si="3"/>
        <v>4836.504679986625</v>
      </c>
      <c r="N16" s="321"/>
      <c r="O16" s="321">
        <v>213239.34301100005</v>
      </c>
      <c r="P16" s="321">
        <v>213919.45234139843</v>
      </c>
      <c r="Q16" s="321">
        <f t="shared" si="4"/>
        <v>680.10933039837983</v>
      </c>
      <c r="R16" s="321"/>
      <c r="S16" s="321">
        <v>231115.58179300002</v>
      </c>
      <c r="T16" s="321">
        <v>231823.3179717336</v>
      </c>
      <c r="U16" s="321">
        <f t="shared" si="5"/>
        <v>707.73617873358307</v>
      </c>
    </row>
    <row r="17" spans="1:21">
      <c r="A17" s="308">
        <f t="shared" si="0"/>
        <v>8</v>
      </c>
      <c r="B17" s="323">
        <v>44713</v>
      </c>
      <c r="C17" s="324">
        <f t="shared" si="6"/>
        <v>1464316815.493</v>
      </c>
      <c r="D17" s="325">
        <f t="shared" si="6"/>
        <v>1471072458.4787025</v>
      </c>
      <c r="E17" s="326">
        <f t="shared" si="2"/>
        <v>6755642.9857025146</v>
      </c>
      <c r="F17" s="326"/>
      <c r="H17" s="82"/>
      <c r="I17" s="319">
        <f t="shared" si="1"/>
        <v>44743</v>
      </c>
      <c r="J17" s="320"/>
      <c r="K17" s="321">
        <v>728004.99539100006</v>
      </c>
      <c r="L17" s="321">
        <v>694704.11583273276</v>
      </c>
      <c r="M17" s="321">
        <f t="shared" si="3"/>
        <v>-33300.879558267305</v>
      </c>
      <c r="N17" s="321"/>
      <c r="O17" s="321">
        <v>203162.91266</v>
      </c>
      <c r="P17" s="321">
        <v>198488.77451915111</v>
      </c>
      <c r="Q17" s="321">
        <f t="shared" si="4"/>
        <v>-4674.138140848896</v>
      </c>
      <c r="R17" s="321"/>
      <c r="S17" s="321">
        <v>220699.61956599998</v>
      </c>
      <c r="T17" s="321">
        <v>215846.39410172839</v>
      </c>
      <c r="U17" s="321">
        <f t="shared" si="5"/>
        <v>-4853.2254642715852</v>
      </c>
    </row>
    <row r="18" spans="1:21">
      <c r="A18" s="308">
        <f t="shared" si="0"/>
        <v>9</v>
      </c>
      <c r="B18" s="323">
        <v>44743</v>
      </c>
      <c r="C18" s="324">
        <f t="shared" si="6"/>
        <v>1373255364.6040006</v>
      </c>
      <c r="D18" s="325">
        <f t="shared" si="6"/>
        <v>1326814138.3474982</v>
      </c>
      <c r="E18" s="326">
        <f t="shared" si="2"/>
        <v>-46441226.25650239</v>
      </c>
      <c r="F18" s="326"/>
      <c r="H18" s="82"/>
      <c r="I18" s="319">
        <f t="shared" si="1"/>
        <v>44774</v>
      </c>
      <c r="J18" s="320"/>
      <c r="K18" s="321">
        <v>827526.5799730001</v>
      </c>
      <c r="L18" s="321">
        <v>781917.31642736588</v>
      </c>
      <c r="M18" s="321">
        <f t="shared" si="3"/>
        <v>-45609.263545634225</v>
      </c>
      <c r="N18" s="321"/>
      <c r="O18" s="321">
        <v>227521.73640900003</v>
      </c>
      <c r="P18" s="321">
        <v>221104.78668594468</v>
      </c>
      <c r="Q18" s="321">
        <f t="shared" si="4"/>
        <v>-6416.9497230553534</v>
      </c>
      <c r="R18" s="321"/>
      <c r="S18" s="321">
        <v>259634.29700799996</v>
      </c>
      <c r="T18" s="321">
        <v>252980.34372626941</v>
      </c>
      <c r="U18" s="321">
        <f t="shared" si="5"/>
        <v>-6653.953281730559</v>
      </c>
    </row>
    <row r="19" spans="1:21">
      <c r="A19" s="308">
        <f t="shared" si="0"/>
        <v>10</v>
      </c>
      <c r="B19" s="323">
        <v>44774</v>
      </c>
      <c r="C19" s="324">
        <f t="shared" si="6"/>
        <v>1587279065.8910003</v>
      </c>
      <c r="D19" s="325">
        <f t="shared" si="6"/>
        <v>1523595199.3856077</v>
      </c>
      <c r="E19" s="326">
        <f t="shared" si="2"/>
        <v>-63683866.505392551</v>
      </c>
      <c r="F19" s="326"/>
      <c r="H19" s="82"/>
      <c r="I19" s="319">
        <f t="shared" si="1"/>
        <v>44805</v>
      </c>
      <c r="J19" s="320"/>
      <c r="K19" s="321">
        <v>781294.589377</v>
      </c>
      <c r="L19" s="321">
        <v>758447.81527579413</v>
      </c>
      <c r="M19" s="321">
        <f t="shared" si="3"/>
        <v>-22846.774101205869</v>
      </c>
      <c r="N19" s="321"/>
      <c r="O19" s="321">
        <v>211295.93257400003</v>
      </c>
      <c r="P19" s="321">
        <v>208100.35218518754</v>
      </c>
      <c r="Q19" s="321">
        <f t="shared" si="4"/>
        <v>-3195.5803888124938</v>
      </c>
      <c r="R19" s="321"/>
      <c r="S19" s="321">
        <v>235185.42444</v>
      </c>
      <c r="T19" s="321">
        <v>231871.07192349431</v>
      </c>
      <c r="U19" s="321">
        <f t="shared" si="5"/>
        <v>-3314.3525165056926</v>
      </c>
    </row>
    <row r="20" spans="1:21">
      <c r="A20" s="308">
        <f t="shared" si="0"/>
        <v>11</v>
      </c>
      <c r="B20" s="323">
        <v>44805</v>
      </c>
      <c r="C20" s="324">
        <f t="shared" si="6"/>
        <v>1468103270.4669998</v>
      </c>
      <c r="D20" s="325">
        <f t="shared" si="6"/>
        <v>1436263717.1718552</v>
      </c>
      <c r="E20" s="326">
        <f t="shared" si="2"/>
        <v>-31839553.295144558</v>
      </c>
      <c r="F20" s="326"/>
      <c r="H20" s="82"/>
      <c r="I20" s="319">
        <f t="shared" si="1"/>
        <v>44835</v>
      </c>
      <c r="J20" s="320"/>
      <c r="K20" s="321">
        <v>686077.15606099996</v>
      </c>
      <c r="L20" s="321">
        <v>747787.81335540523</v>
      </c>
      <c r="M20" s="321">
        <f t="shared" si="3"/>
        <v>61710.657294405275</v>
      </c>
      <c r="N20" s="321"/>
      <c r="O20" s="321">
        <v>197107.90278899996</v>
      </c>
      <c r="P20" s="321">
        <v>200878.49355008683</v>
      </c>
      <c r="Q20" s="321">
        <f t="shared" si="4"/>
        <v>3770.5907610868744</v>
      </c>
      <c r="R20" s="321"/>
      <c r="S20" s="321">
        <v>221291.07870499999</v>
      </c>
      <c r="T20" s="321">
        <v>223476.43704087415</v>
      </c>
      <c r="U20" s="321">
        <f t="shared" si="5"/>
        <v>2185.3583358741598</v>
      </c>
    </row>
    <row r="21" spans="1:21">
      <c r="A21" s="308">
        <f t="shared" si="0"/>
        <v>12</v>
      </c>
      <c r="B21" s="323">
        <v>44835</v>
      </c>
      <c r="C21" s="324">
        <f t="shared" si="6"/>
        <v>1350933094.6499999</v>
      </c>
      <c r="D21" s="325">
        <f t="shared" si="6"/>
        <v>1420340821.1078901</v>
      </c>
      <c r="E21" s="326">
        <f t="shared" si="2"/>
        <v>69407726.457890272</v>
      </c>
      <c r="F21" s="326"/>
      <c r="H21" s="82"/>
      <c r="I21" s="319">
        <f t="shared" si="1"/>
        <v>44866</v>
      </c>
      <c r="J21" s="320"/>
      <c r="K21" s="321">
        <v>973369.447851</v>
      </c>
      <c r="L21" s="321">
        <v>905224.89039842365</v>
      </c>
      <c r="M21" s="321">
        <f t="shared" si="3"/>
        <v>-68144.557452576351</v>
      </c>
      <c r="N21" s="321"/>
      <c r="O21" s="321">
        <v>219968.30891999998</v>
      </c>
      <c r="P21" s="321">
        <v>214258.92964003541</v>
      </c>
      <c r="Q21" s="321">
        <f t="shared" si="4"/>
        <v>-5709.3792799645744</v>
      </c>
      <c r="R21" s="321"/>
      <c r="S21" s="321">
        <v>239138.55806200003</v>
      </c>
      <c r="T21" s="321">
        <v>234535.8800855403</v>
      </c>
      <c r="U21" s="321">
        <f t="shared" si="5"/>
        <v>-4602.6779764597304</v>
      </c>
    </row>
    <row r="22" spans="1:21">
      <c r="A22" s="308">
        <f t="shared" si="0"/>
        <v>13</v>
      </c>
      <c r="B22" s="323">
        <v>44866</v>
      </c>
      <c r="C22" s="324">
        <f t="shared" si="6"/>
        <v>1678658293.72</v>
      </c>
      <c r="D22" s="325">
        <f t="shared" si="6"/>
        <v>1597179506.3877332</v>
      </c>
      <c r="E22" s="326">
        <f t="shared" si="2"/>
        <v>-81478787.332266808</v>
      </c>
      <c r="F22" s="326"/>
      <c r="H22" s="82"/>
      <c r="I22" s="327">
        <f t="shared" si="1"/>
        <v>44896</v>
      </c>
      <c r="J22" s="328"/>
      <c r="K22" s="322">
        <v>1307068.2591810001</v>
      </c>
      <c r="L22" s="322">
        <v>1249651.3186366935</v>
      </c>
      <c r="M22" s="322">
        <f t="shared" si="3"/>
        <v>-57416.940544306533</v>
      </c>
      <c r="N22" s="321"/>
      <c r="O22" s="322">
        <v>253420.147345</v>
      </c>
      <c r="P22" s="322">
        <v>247668.62229989978</v>
      </c>
      <c r="Q22" s="322">
        <f t="shared" si="4"/>
        <v>-5751.5250451002212</v>
      </c>
      <c r="R22" s="321"/>
      <c r="S22" s="322">
        <v>257983.53773299998</v>
      </c>
      <c r="T22" s="322">
        <v>252783.59834032561</v>
      </c>
      <c r="U22" s="322">
        <f t="shared" si="5"/>
        <v>-5199.9393926743651</v>
      </c>
    </row>
    <row r="23" spans="1:21">
      <c r="A23" s="308">
        <f t="shared" si="0"/>
        <v>14</v>
      </c>
      <c r="B23" s="323">
        <v>44896</v>
      </c>
      <c r="C23" s="329">
        <f t="shared" si="6"/>
        <v>2067854813.671</v>
      </c>
      <c r="D23" s="330">
        <f t="shared" si="6"/>
        <v>1996782821.72789</v>
      </c>
      <c r="E23" s="326">
        <f t="shared" si="2"/>
        <v>-71071991.943109989</v>
      </c>
      <c r="F23" s="326"/>
      <c r="H23" s="82"/>
      <c r="I23" s="319" t="s">
        <v>20</v>
      </c>
      <c r="J23" s="320"/>
      <c r="K23" s="331">
        <f>SUM(K11:K22)</f>
        <v>11720953.373098999</v>
      </c>
      <c r="L23" s="331">
        <f t="shared" ref="L23:M23" si="7">SUM(L11:L22)</f>
        <v>11437854.429896114</v>
      </c>
      <c r="M23" s="331">
        <f t="shared" si="7"/>
        <v>-283098.9432028851</v>
      </c>
      <c r="N23" s="331"/>
      <c r="O23" s="331">
        <f>SUM(O11:O22)</f>
        <v>2713802.9734239997</v>
      </c>
      <c r="P23" s="331">
        <f t="shared" ref="P23:Q23" si="8">SUM(P11:P22)</f>
        <v>2685022.9942680998</v>
      </c>
      <c r="Q23" s="331">
        <f t="shared" si="8"/>
        <v>-28779.979155900568</v>
      </c>
      <c r="R23" s="331"/>
      <c r="S23" s="331">
        <f>SUM(S11:S22)</f>
        <v>2866180.3056629999</v>
      </c>
      <c r="T23" s="331">
        <f t="shared" ref="T23:U23" si="9">SUM(T11:T22)</f>
        <v>2840198.8235900146</v>
      </c>
      <c r="U23" s="331">
        <f t="shared" si="9"/>
        <v>-25981.482072985702</v>
      </c>
    </row>
    <row r="24" spans="1:21">
      <c r="A24" s="308">
        <f t="shared" si="0"/>
        <v>15</v>
      </c>
      <c r="B24" s="287"/>
      <c r="C24" s="332">
        <f>SUM(C12:C23)</f>
        <v>20250497989.564003</v>
      </c>
      <c r="D24" s="333">
        <f>SUM(D12:D23)</f>
        <v>19894551243.182285</v>
      </c>
      <c r="E24" s="333">
        <f>SUM(E12:E23)</f>
        <v>-355946746.38171601</v>
      </c>
      <c r="F24" s="334"/>
      <c r="G24" s="331"/>
    </row>
    <row r="25" spans="1:21">
      <c r="A25" s="308">
        <f t="shared" si="0"/>
        <v>16</v>
      </c>
      <c r="B25" s="303"/>
      <c r="C25" s="26"/>
      <c r="D25" s="26"/>
      <c r="E25" s="335"/>
      <c r="F25" s="335"/>
      <c r="K25" s="300" t="s">
        <v>100</v>
      </c>
      <c r="L25" s="301"/>
      <c r="M25" s="301"/>
      <c r="O25" s="300" t="s">
        <v>102</v>
      </c>
      <c r="P25" s="301"/>
      <c r="Q25" s="301"/>
      <c r="R25" s="302"/>
      <c r="S25" s="300" t="s">
        <v>96</v>
      </c>
      <c r="T25" s="301"/>
      <c r="U25" s="301"/>
    </row>
    <row r="26" spans="1:21">
      <c r="A26" s="308">
        <f t="shared" si="0"/>
        <v>17</v>
      </c>
      <c r="B26" s="336" t="s">
        <v>118</v>
      </c>
      <c r="C26" s="336" t="s">
        <v>1</v>
      </c>
      <c r="D26" s="337"/>
      <c r="E26" s="326">
        <f>'Temp Adj. By Sched (Excl. 139)'!B64</f>
        <v>-283098943.20288491</v>
      </c>
      <c r="F26" s="338"/>
      <c r="G26" s="339"/>
      <c r="H26" s="340"/>
      <c r="K26" s="306" t="s">
        <v>115</v>
      </c>
      <c r="L26" s="307"/>
      <c r="M26" s="307"/>
      <c r="O26" s="306" t="s">
        <v>95</v>
      </c>
      <c r="P26" s="307"/>
      <c r="Q26" s="307"/>
      <c r="R26" s="302"/>
      <c r="S26" s="306" t="s">
        <v>97</v>
      </c>
      <c r="T26" s="307"/>
      <c r="U26" s="307"/>
    </row>
    <row r="27" spans="1:21">
      <c r="A27" s="308">
        <f t="shared" si="0"/>
        <v>18</v>
      </c>
      <c r="B27" s="341" t="s">
        <v>119</v>
      </c>
      <c r="C27" s="336" t="s">
        <v>2</v>
      </c>
      <c r="D27" s="336"/>
      <c r="E27" s="326">
        <f>'Temp Adj. By Sched (Excl. 139)'!B65</f>
        <v>-28779979.155900519</v>
      </c>
      <c r="F27" s="338"/>
      <c r="G27" s="339"/>
      <c r="H27" s="340"/>
      <c r="I27" s="314" t="s">
        <v>53</v>
      </c>
      <c r="J27" s="314"/>
      <c r="K27" s="314" t="s">
        <v>86</v>
      </c>
      <c r="L27" s="314" t="s">
        <v>88</v>
      </c>
      <c r="M27" s="314" t="s">
        <v>89</v>
      </c>
      <c r="O27" s="314" t="s">
        <v>86</v>
      </c>
      <c r="P27" s="314" t="s">
        <v>88</v>
      </c>
      <c r="Q27" s="314" t="s">
        <v>89</v>
      </c>
      <c r="R27" s="287"/>
      <c r="S27" s="314" t="s">
        <v>86</v>
      </c>
      <c r="T27" s="314" t="s">
        <v>88</v>
      </c>
      <c r="U27" s="314" t="s">
        <v>89</v>
      </c>
    </row>
    <row r="28" spans="1:21">
      <c r="A28" s="308">
        <f t="shared" si="0"/>
        <v>19</v>
      </c>
      <c r="B28" s="336"/>
      <c r="C28" s="342" t="s">
        <v>3</v>
      </c>
      <c r="D28" s="343"/>
      <c r="E28" s="326">
        <f>'Temp Adj. By Sched (Excl. 139)'!B66</f>
        <v>-25981482.072985671</v>
      </c>
      <c r="F28" s="338"/>
      <c r="G28" s="339"/>
      <c r="H28" s="340"/>
      <c r="I28" s="319">
        <f t="shared" ref="I28:I39" si="10">I11</f>
        <v>44562</v>
      </c>
      <c r="J28" s="320"/>
      <c r="K28" s="321">
        <f t="array" ref="K28:K39">TRANSPOSE('Actual Total Usage (excl. 139)'!B21:M21)/1000</f>
        <v>121413.50327599999</v>
      </c>
      <c r="L28" s="321">
        <f t="array" ref="L28:L39">TRANSPOSE('Normalized Tot Usage (Excl.139)'!B11:M11)/1000</f>
        <v>121066.12082633052</v>
      </c>
      <c r="M28" s="321">
        <f>L28-K28</f>
        <v>-347.38244966947241</v>
      </c>
      <c r="N28" s="321"/>
      <c r="O28" s="321">
        <f t="array" ref="O28:O39">TRANSPOSE('Actual Total Usage (excl. 139)'!B25:M25)/1000</f>
        <v>105628.056778</v>
      </c>
      <c r="P28" s="321">
        <f t="array" ref="P28:P39">TRANSPOSE('Normalized Tot Usage (Excl.139)'!B12:M12)/1000</f>
        <v>105266.49993079387</v>
      </c>
      <c r="Q28" s="321">
        <f>P28-O28</f>
        <v>-361.55684720612771</v>
      </c>
      <c r="R28" s="321"/>
      <c r="S28" s="321">
        <f t="array" ref="S28:S39">TRANSPOSE('Actual Total Usage (excl. 139)'!B28:M28)/1000</f>
        <v>14971.646615</v>
      </c>
      <c r="T28" s="321">
        <f t="array" ref="T28:T39">TRANSPOSE('Normalized Tot Usage (Excl.139)'!B14:M14)/1000</f>
        <v>14559.794828637909</v>
      </c>
      <c r="U28" s="321">
        <f>T28-S28</f>
        <v>-411.85178636209093</v>
      </c>
    </row>
    <row r="29" spans="1:21">
      <c r="A29" s="308">
        <f t="shared" si="0"/>
        <v>20</v>
      </c>
      <c r="B29" s="344"/>
      <c r="C29" s="336" t="s">
        <v>4</v>
      </c>
      <c r="D29" s="342"/>
      <c r="E29" s="326">
        <f>'Temp Adj. By Sched (Excl. 139)'!B67</f>
        <v>-8956401.3333190233</v>
      </c>
      <c r="F29" s="338"/>
      <c r="G29" s="339"/>
      <c r="H29" s="340"/>
      <c r="I29" s="319">
        <f t="shared" si="10"/>
        <v>44593</v>
      </c>
      <c r="J29" s="320"/>
      <c r="K29" s="321">
        <v>122832.106549</v>
      </c>
      <c r="L29" s="321">
        <v>122622.48662432999</v>
      </c>
      <c r="M29" s="321">
        <f t="shared" ref="M29:M39" si="11">L29-K29</f>
        <v>-209.61992467001255</v>
      </c>
      <c r="N29" s="321"/>
      <c r="O29" s="321">
        <v>99715.221481</v>
      </c>
      <c r="P29" s="321">
        <v>99612.293071966546</v>
      </c>
      <c r="Q29" s="321">
        <f t="shared" ref="Q29:Q39" si="12">P29-O29</f>
        <v>-102.92840903345495</v>
      </c>
      <c r="R29" s="321"/>
      <c r="S29" s="321">
        <v>13497.707259999999</v>
      </c>
      <c r="T29" s="321">
        <v>13342.140520713823</v>
      </c>
      <c r="U29" s="321">
        <f t="shared" ref="U29:U39" si="13">T29-S29</f>
        <v>-155.56673928617602</v>
      </c>
    </row>
    <row r="30" spans="1:21">
      <c r="A30" s="308">
        <f t="shared" si="0"/>
        <v>21</v>
      </c>
      <c r="B30" s="336"/>
      <c r="C30" s="342" t="s">
        <v>5</v>
      </c>
      <c r="D30" s="336"/>
      <c r="E30" s="326">
        <f>'Temp Adj. By Sched (Excl. 139)'!B68</f>
        <v>0</v>
      </c>
      <c r="F30" s="338"/>
      <c r="G30" s="339"/>
      <c r="H30" s="340"/>
      <c r="I30" s="319">
        <f t="shared" si="10"/>
        <v>44621</v>
      </c>
      <c r="J30" s="320"/>
      <c r="K30" s="321">
        <v>128376.15548300001</v>
      </c>
      <c r="L30" s="321">
        <v>128512.94240941113</v>
      </c>
      <c r="M30" s="321">
        <f t="shared" si="11"/>
        <v>136.78692641112139</v>
      </c>
      <c r="N30" s="321"/>
      <c r="O30" s="321">
        <v>99929.709173999989</v>
      </c>
      <c r="P30" s="321">
        <v>100117.85006769371</v>
      </c>
      <c r="Q30" s="321">
        <f t="shared" si="12"/>
        <v>188.14089369372232</v>
      </c>
      <c r="R30" s="321"/>
      <c r="S30" s="321">
        <v>13287.010765000001</v>
      </c>
      <c r="T30" s="321">
        <v>13477.4086903073</v>
      </c>
      <c r="U30" s="321">
        <f t="shared" si="13"/>
        <v>190.39792530729937</v>
      </c>
    </row>
    <row r="31" spans="1:21">
      <c r="A31" s="308">
        <f t="shared" si="0"/>
        <v>22</v>
      </c>
      <c r="B31" s="336"/>
      <c r="C31" s="342" t="s">
        <v>6</v>
      </c>
      <c r="D31" s="336"/>
      <c r="E31" s="326">
        <f>'Temp Adj. By Sched (Excl. 139)'!B69</f>
        <v>-5437951.2069186959</v>
      </c>
      <c r="F31" s="338"/>
      <c r="G31" s="339"/>
      <c r="H31" s="340"/>
      <c r="I31" s="319">
        <f t="shared" si="10"/>
        <v>44652</v>
      </c>
      <c r="J31" s="320"/>
      <c r="K31" s="321">
        <v>130996.325235</v>
      </c>
      <c r="L31" s="321">
        <v>130089.36267314553</v>
      </c>
      <c r="M31" s="321">
        <f t="shared" si="11"/>
        <v>-906.96256185446691</v>
      </c>
      <c r="N31" s="321"/>
      <c r="O31" s="321">
        <v>109245.78518799999</v>
      </c>
      <c r="P31" s="321">
        <v>108601.55833106219</v>
      </c>
      <c r="Q31" s="321">
        <f t="shared" si="12"/>
        <v>-644.22685693780659</v>
      </c>
      <c r="R31" s="321"/>
      <c r="S31" s="321">
        <v>13538.133470000001</v>
      </c>
      <c r="T31" s="321">
        <v>12657.438284253578</v>
      </c>
      <c r="U31" s="321">
        <f t="shared" si="13"/>
        <v>-880.69518574642279</v>
      </c>
    </row>
    <row r="32" spans="1:21">
      <c r="A32" s="308">
        <f t="shared" si="0"/>
        <v>23</v>
      </c>
      <c r="B32" s="336"/>
      <c r="C32" s="336" t="s">
        <v>8</v>
      </c>
      <c r="D32" s="336"/>
      <c r="E32" s="326">
        <f>'Temp Adj. By Sched (Excl. 139)'!B71</f>
        <v>-3576676.080762323</v>
      </c>
      <c r="F32" s="338"/>
      <c r="G32" s="339"/>
      <c r="H32" s="340"/>
      <c r="I32" s="319">
        <f t="shared" si="10"/>
        <v>44682</v>
      </c>
      <c r="J32" s="320"/>
      <c r="K32" s="321">
        <v>124450.02395499998</v>
      </c>
      <c r="L32" s="321">
        <v>125014.026428677</v>
      </c>
      <c r="M32" s="321">
        <f t="shared" si="11"/>
        <v>564.00247367701377</v>
      </c>
      <c r="N32" s="321"/>
      <c r="O32" s="321">
        <v>118155.069479</v>
      </c>
      <c r="P32" s="321">
        <v>118261.30487556949</v>
      </c>
      <c r="Q32" s="321">
        <f t="shared" si="12"/>
        <v>106.23539656949288</v>
      </c>
      <c r="R32" s="321"/>
      <c r="S32" s="321">
        <v>10295.642589999999</v>
      </c>
      <c r="T32" s="321">
        <v>9680.6022919998759</v>
      </c>
      <c r="U32" s="321">
        <f t="shared" si="13"/>
        <v>-615.04029800012358</v>
      </c>
    </row>
    <row r="33" spans="1:26">
      <c r="A33" s="308">
        <f t="shared" si="0"/>
        <v>24</v>
      </c>
      <c r="B33" s="336"/>
      <c r="C33" s="345" t="s">
        <v>23</v>
      </c>
      <c r="D33" s="336"/>
      <c r="E33" s="326">
        <f>'Temp Adj. By Sched (Excl. 139)'!B70</f>
        <v>0</v>
      </c>
      <c r="F33" s="338"/>
      <c r="G33" s="339"/>
      <c r="H33" s="340"/>
      <c r="I33" s="319">
        <f t="shared" si="10"/>
        <v>44713</v>
      </c>
      <c r="J33" s="320"/>
      <c r="K33" s="321">
        <v>130228.74902100001</v>
      </c>
      <c r="L33" s="321">
        <v>130574.48115999899</v>
      </c>
      <c r="M33" s="321">
        <f t="shared" si="11"/>
        <v>345.7321389989811</v>
      </c>
      <c r="N33" s="321"/>
      <c r="O33" s="321">
        <v>102977.460546</v>
      </c>
      <c r="P33" s="321">
        <v>103139.36879253575</v>
      </c>
      <c r="Q33" s="321">
        <f t="shared" si="12"/>
        <v>161.90824653574964</v>
      </c>
      <c r="R33" s="321"/>
      <c r="S33" s="321">
        <v>8989.4715550000001</v>
      </c>
      <c r="T33" s="321">
        <v>9013.123966049272</v>
      </c>
      <c r="U33" s="321">
        <f t="shared" si="13"/>
        <v>23.652411049271905</v>
      </c>
    </row>
    <row r="34" spans="1:26">
      <c r="A34" s="308">
        <f t="shared" si="0"/>
        <v>25</v>
      </c>
      <c r="B34" s="336"/>
      <c r="C34" s="346" t="s">
        <v>9</v>
      </c>
      <c r="D34" s="346"/>
      <c r="E34" s="347">
        <f>'Temp Adj. By Sched (Excl. 139)'!B72</f>
        <v>-115313.32894461112</v>
      </c>
      <c r="F34" s="348"/>
      <c r="G34" s="339"/>
      <c r="H34" s="340"/>
      <c r="I34" s="319">
        <f t="shared" si="10"/>
        <v>44743</v>
      </c>
      <c r="J34" s="320"/>
      <c r="K34" s="321">
        <v>121563.26992000001</v>
      </c>
      <c r="L34" s="321">
        <v>119223.9651544255</v>
      </c>
      <c r="M34" s="321">
        <f t="shared" si="11"/>
        <v>-2339.3047655745031</v>
      </c>
      <c r="N34" s="321"/>
      <c r="O34" s="321">
        <v>91891.461642000009</v>
      </c>
      <c r="P34" s="321">
        <v>90780.151975383909</v>
      </c>
      <c r="Q34" s="321">
        <f t="shared" si="12"/>
        <v>-1111.3096666161</v>
      </c>
      <c r="R34" s="321"/>
      <c r="S34" s="321">
        <v>7561.5054249999994</v>
      </c>
      <c r="T34" s="321">
        <v>7399.1367640762937</v>
      </c>
      <c r="U34" s="321">
        <f t="shared" si="13"/>
        <v>-162.36866092370565</v>
      </c>
    </row>
    <row r="35" spans="1:26">
      <c r="A35" s="308">
        <f t="shared" si="0"/>
        <v>26</v>
      </c>
      <c r="B35" s="336"/>
      <c r="C35" s="336" t="s">
        <v>20</v>
      </c>
      <c r="D35" s="336"/>
      <c r="E35" s="326">
        <f>SUM(E26:E34)</f>
        <v>-355946746.38171577</v>
      </c>
      <c r="F35" s="349"/>
      <c r="G35" s="339"/>
      <c r="H35" s="331"/>
      <c r="I35" s="319">
        <f t="shared" si="10"/>
        <v>44774</v>
      </c>
      <c r="J35" s="320"/>
      <c r="K35" s="321">
        <v>141345.25353100002</v>
      </c>
      <c r="L35" s="321">
        <v>138112.97741691157</v>
      </c>
      <c r="M35" s="321">
        <f t="shared" si="11"/>
        <v>-3232.2761140884541</v>
      </c>
      <c r="N35" s="321"/>
      <c r="O35" s="321">
        <v>124042.04713000001</v>
      </c>
      <c r="P35" s="321">
        <v>122492.23977698194</v>
      </c>
      <c r="Q35" s="321">
        <f t="shared" si="12"/>
        <v>-1549.80735301807</v>
      </c>
      <c r="R35" s="321"/>
      <c r="S35" s="321">
        <v>6927.4118399999998</v>
      </c>
      <c r="T35" s="321">
        <v>6705.7953521341014</v>
      </c>
      <c r="U35" s="321">
        <f t="shared" si="13"/>
        <v>-221.61648786589831</v>
      </c>
    </row>
    <row r="36" spans="1:26">
      <c r="A36" s="308"/>
      <c r="B36" s="287"/>
      <c r="C36" s="287"/>
      <c r="D36" s="287"/>
      <c r="E36" s="287"/>
      <c r="F36" s="287"/>
      <c r="I36" s="319">
        <f t="shared" si="10"/>
        <v>44805</v>
      </c>
      <c r="J36" s="320"/>
      <c r="K36" s="321">
        <v>138966.44639900001</v>
      </c>
      <c r="L36" s="321">
        <v>137347.52622256349</v>
      </c>
      <c r="M36" s="321">
        <f t="shared" si="11"/>
        <v>-1618.9201764365134</v>
      </c>
      <c r="N36" s="321"/>
      <c r="O36" s="321">
        <v>95356.972506999999</v>
      </c>
      <c r="P36" s="321">
        <v>94601.286112103975</v>
      </c>
      <c r="Q36" s="321">
        <f t="shared" si="12"/>
        <v>-755.68639489602356</v>
      </c>
      <c r="R36" s="321"/>
      <c r="S36" s="321">
        <v>5728.1451699999998</v>
      </c>
      <c r="T36" s="321">
        <v>5619.9054527117842</v>
      </c>
      <c r="U36" s="321">
        <f t="shared" si="13"/>
        <v>-108.23971728821562</v>
      </c>
    </row>
    <row r="37" spans="1:26">
      <c r="A37" s="350"/>
      <c r="B37" s="351"/>
      <c r="C37" s="351"/>
      <c r="D37" s="351"/>
      <c r="E37" s="352"/>
      <c r="F37" s="353"/>
      <c r="I37" s="319">
        <f t="shared" si="10"/>
        <v>44835</v>
      </c>
      <c r="J37" s="320"/>
      <c r="K37" s="321">
        <v>133379.79457600001</v>
      </c>
      <c r="L37" s="321">
        <v>133810.61984449945</v>
      </c>
      <c r="M37" s="321">
        <f t="shared" si="11"/>
        <v>430.82526849943679</v>
      </c>
      <c r="N37" s="321"/>
      <c r="O37" s="321">
        <v>106254.41260899999</v>
      </c>
      <c r="P37" s="321">
        <v>106729.32362370826</v>
      </c>
      <c r="Q37" s="321">
        <f t="shared" si="12"/>
        <v>474.91101470826834</v>
      </c>
      <c r="R37" s="321"/>
      <c r="S37" s="321">
        <v>6529.1899100000001</v>
      </c>
      <c r="T37" s="321">
        <v>7326.3820550407991</v>
      </c>
      <c r="U37" s="321">
        <f t="shared" si="13"/>
        <v>797.19214504079901</v>
      </c>
    </row>
    <row r="38" spans="1:26">
      <c r="A38" s="354" t="s">
        <v>202</v>
      </c>
      <c r="B38" s="351"/>
      <c r="C38" s="351"/>
      <c r="D38" s="351"/>
      <c r="E38" s="352"/>
      <c r="F38" s="355"/>
      <c r="I38" s="319">
        <f t="shared" si="10"/>
        <v>44866</v>
      </c>
      <c r="J38" s="320"/>
      <c r="K38" s="321">
        <v>129508.32427399998</v>
      </c>
      <c r="L38" s="321">
        <v>128455.39445084101</v>
      </c>
      <c r="M38" s="321">
        <f t="shared" si="11"/>
        <v>-1052.9298231589783</v>
      </c>
      <c r="N38" s="321"/>
      <c r="O38" s="321">
        <v>108093.683758</v>
      </c>
      <c r="P38" s="321">
        <v>107206.70305930555</v>
      </c>
      <c r="Q38" s="321">
        <f t="shared" si="12"/>
        <v>-886.98069869444589</v>
      </c>
      <c r="R38" s="321"/>
      <c r="S38" s="321">
        <v>8218.7908550000011</v>
      </c>
      <c r="T38" s="321">
        <v>7175.6889959507644</v>
      </c>
      <c r="U38" s="321">
        <f t="shared" si="13"/>
        <v>-1043.1018590492367</v>
      </c>
    </row>
    <row r="39" spans="1:26">
      <c r="A39" s="356"/>
      <c r="B39" s="351"/>
      <c r="C39" s="351"/>
      <c r="D39" s="351"/>
      <c r="E39" s="352"/>
      <c r="F39" s="357"/>
      <c r="I39" s="327">
        <f t="shared" si="10"/>
        <v>44896</v>
      </c>
      <c r="J39" s="328"/>
      <c r="K39" s="322">
        <v>131601.06814200003</v>
      </c>
      <c r="L39" s="322">
        <v>130874.71581654686</v>
      </c>
      <c r="M39" s="322">
        <f t="shared" si="11"/>
        <v>-726.35232545317558</v>
      </c>
      <c r="N39" s="321"/>
      <c r="O39" s="322">
        <v>104534.35922</v>
      </c>
      <c r="P39" s="322">
        <v>103577.70868797613</v>
      </c>
      <c r="Q39" s="322">
        <f t="shared" si="12"/>
        <v>-956.6505320238648</v>
      </c>
      <c r="R39" s="321"/>
      <c r="S39" s="322">
        <v>12418.262049999999</v>
      </c>
      <c r="T39" s="322">
        <v>11428.824222362176</v>
      </c>
      <c r="U39" s="322">
        <f t="shared" si="13"/>
        <v>-989.43782763782292</v>
      </c>
    </row>
    <row r="40" spans="1:26">
      <c r="A40" s="350"/>
      <c r="B40" s="351"/>
      <c r="C40" s="351"/>
      <c r="D40" s="351"/>
      <c r="E40" s="352"/>
      <c r="F40" s="332"/>
      <c r="I40" s="319" t="s">
        <v>20</v>
      </c>
      <c r="J40" s="320"/>
      <c r="K40" s="331">
        <f>SUM(K28:K39)</f>
        <v>1554661.020361</v>
      </c>
      <c r="L40" s="331">
        <f t="shared" ref="L40:M40" si="14">SUM(L28:L39)</f>
        <v>1545704.6190276812</v>
      </c>
      <c r="M40" s="331">
        <f t="shared" si="14"/>
        <v>-8956.4013333190233</v>
      </c>
      <c r="O40" s="331">
        <f>SUM(O28:O39)</f>
        <v>1265824.2395119998</v>
      </c>
      <c r="P40" s="331">
        <f t="shared" ref="P40:Q40" si="15">SUM(P28:P39)</f>
        <v>1260386.2883050817</v>
      </c>
      <c r="Q40" s="331">
        <f t="shared" si="15"/>
        <v>-5437.9512069186603</v>
      </c>
      <c r="R40" s="331"/>
      <c r="S40" s="331">
        <f>SUM(S28:S39)</f>
        <v>121962.917505</v>
      </c>
      <c r="T40" s="331">
        <f t="shared" ref="T40:U40" si="16">SUM(T28:T39)</f>
        <v>118386.24142423767</v>
      </c>
      <c r="U40" s="331">
        <f t="shared" si="16"/>
        <v>-3576.6760807623223</v>
      </c>
    </row>
    <row r="41" spans="1:26">
      <c r="A41" s="358"/>
      <c r="B41" s="351"/>
      <c r="C41" s="351"/>
      <c r="D41" s="351"/>
      <c r="E41" s="352"/>
      <c r="F41" s="353"/>
    </row>
    <row r="42" spans="1:26">
      <c r="A42" s="350"/>
      <c r="B42" s="351"/>
      <c r="C42" s="351"/>
      <c r="D42" s="351"/>
      <c r="E42" s="359"/>
      <c r="F42" s="357"/>
      <c r="J42" s="302"/>
      <c r="K42" s="300" t="s">
        <v>26</v>
      </c>
      <c r="L42" s="301"/>
      <c r="M42" s="301"/>
      <c r="O42" s="141" t="s">
        <v>165</v>
      </c>
      <c r="P42" s="142"/>
      <c r="Q42" s="142"/>
      <c r="S42" s="300"/>
      <c r="T42" s="301"/>
      <c r="U42" s="301"/>
      <c r="V42" s="302"/>
      <c r="W42" s="360"/>
      <c r="X42" s="361"/>
      <c r="Y42" s="361"/>
      <c r="Z42" s="302"/>
    </row>
    <row r="43" spans="1:26">
      <c r="A43" s="350"/>
      <c r="B43" s="351"/>
      <c r="C43" s="351"/>
      <c r="D43" s="435"/>
      <c r="E43" s="359"/>
      <c r="F43" s="362"/>
      <c r="H43" s="363"/>
      <c r="J43" s="302"/>
      <c r="K43" s="306" t="s">
        <v>99</v>
      </c>
      <c r="L43" s="307"/>
      <c r="M43" s="307"/>
      <c r="O43" s="144" t="s">
        <v>166</v>
      </c>
      <c r="P43" s="145"/>
      <c r="Q43" s="145"/>
      <c r="S43" s="306" t="s">
        <v>20</v>
      </c>
      <c r="T43" s="307"/>
      <c r="U43" s="307"/>
      <c r="V43" s="302"/>
      <c r="W43" s="360"/>
      <c r="X43" s="361"/>
      <c r="Y43" s="361"/>
      <c r="Z43" s="331"/>
    </row>
    <row r="44" spans="1:26">
      <c r="A44" s="350"/>
      <c r="B44" s="351"/>
      <c r="C44" s="435"/>
      <c r="D44" s="435"/>
      <c r="E44" s="359"/>
      <c r="F44" s="357"/>
      <c r="H44" s="363"/>
      <c r="I44" s="314" t="s">
        <v>53</v>
      </c>
      <c r="J44" s="287"/>
      <c r="K44" s="314" t="s">
        <v>86</v>
      </c>
      <c r="L44" s="314" t="s">
        <v>88</v>
      </c>
      <c r="M44" s="314" t="s">
        <v>89</v>
      </c>
      <c r="O44" s="138" t="s">
        <v>86</v>
      </c>
      <c r="P44" s="138" t="s">
        <v>88</v>
      </c>
      <c r="Q44" s="138" t="s">
        <v>89</v>
      </c>
      <c r="S44" s="314" t="s">
        <v>86</v>
      </c>
      <c r="T44" s="314" t="s">
        <v>88</v>
      </c>
      <c r="U44" s="314" t="s">
        <v>89</v>
      </c>
      <c r="V44" s="287"/>
      <c r="W44" s="364"/>
      <c r="X44" s="364"/>
      <c r="Y44" s="364"/>
      <c r="Z44" s="287"/>
    </row>
    <row r="45" spans="1:26">
      <c r="A45" s="350"/>
      <c r="B45" s="351"/>
      <c r="C45" s="351"/>
      <c r="D45" s="435"/>
      <c r="E45" s="359"/>
      <c r="F45" s="332"/>
      <c r="I45" s="319">
        <f t="shared" ref="I45:I56" si="17">I28</f>
        <v>44562</v>
      </c>
      <c r="J45" s="331"/>
      <c r="K45" s="321">
        <f t="array" ref="K45:K56">TRANSPOSE('Actual Total Usage (excl. 139)'!B29:M29)/1000</f>
        <v>957.88</v>
      </c>
      <c r="L45" s="321">
        <f t="array" ref="L45:L56">TRANSPOSE('Normalized Tot Usage (Excl.139)'!B15:M15)/1000</f>
        <v>944.00485079333328</v>
      </c>
      <c r="M45" s="321">
        <f>L45-K45</f>
        <v>-13.87514920666672</v>
      </c>
      <c r="N45" s="321"/>
      <c r="O45" s="155">
        <f t="array" ref="O45:O56">TRANSPOSE('Actual Total Usage (excl. 139)'!B27:M27)/1000</f>
        <v>0</v>
      </c>
      <c r="P45" s="155">
        <f t="array" ref="P45:P56">TRANSPOSE('Normalized Tot Usage (Excl.139)'!B13:M13)/1000</f>
        <v>0</v>
      </c>
      <c r="Q45" s="155">
        <f>P45-O45</f>
        <v>0</v>
      </c>
      <c r="R45" s="321"/>
      <c r="S45" s="321">
        <f>K11+O11+S11+K28+O28+S28+K45+O45</f>
        <v>2152189.6305459999</v>
      </c>
      <c r="T45" s="321">
        <f>L11+P11+T11+L28+P28+T28+L45+P45</f>
        <v>2122359.7848339952</v>
      </c>
      <c r="U45" s="321">
        <f>T45-S45</f>
        <v>-29829.845712004695</v>
      </c>
      <c r="V45" s="321"/>
      <c r="W45" s="365"/>
      <c r="X45" s="365"/>
      <c r="Y45" s="365"/>
      <c r="Z45" s="331"/>
    </row>
    <row r="46" spans="1:26">
      <c r="A46" s="350"/>
      <c r="B46" s="323"/>
      <c r="C46" s="435"/>
      <c r="D46" s="435"/>
      <c r="E46" s="435"/>
      <c r="F46" s="357"/>
      <c r="I46" s="319">
        <f t="shared" si="17"/>
        <v>44593</v>
      </c>
      <c r="J46" s="331"/>
      <c r="K46" s="321">
        <v>968.04</v>
      </c>
      <c r="L46" s="321">
        <v>961.22972311611102</v>
      </c>
      <c r="M46" s="321">
        <f t="shared" ref="M46:M56" si="18">L46-K46</f>
        <v>-6.810276883888946</v>
      </c>
      <c r="N46" s="321"/>
      <c r="O46" s="155">
        <v>0</v>
      </c>
      <c r="P46" s="155">
        <v>0</v>
      </c>
      <c r="Q46" s="155">
        <f t="shared" ref="Q46:Q56" si="19">P46-O46</f>
        <v>0</v>
      </c>
      <c r="R46" s="321"/>
      <c r="S46" s="321">
        <f t="shared" ref="S46:T56" si="20">K12+O12+S12+K29+O29+S29+K46+O46</f>
        <v>1917757.8587290002</v>
      </c>
      <c r="T46" s="321">
        <f t="shared" si="20"/>
        <v>1904865.4785999029</v>
      </c>
      <c r="U46" s="321">
        <f t="shared" ref="U46:U56" si="21">T46-S46</f>
        <v>-12892.380129097262</v>
      </c>
      <c r="V46" s="321"/>
      <c r="W46" s="365"/>
      <c r="X46" s="365"/>
      <c r="Y46" s="365"/>
      <c r="Z46" s="331"/>
    </row>
    <row r="47" spans="1:26">
      <c r="A47" s="350"/>
      <c r="B47" s="323"/>
      <c r="C47" s="351"/>
      <c r="D47" s="435"/>
      <c r="E47" s="359"/>
      <c r="F47" s="366"/>
      <c r="I47" s="319">
        <f t="shared" si="17"/>
        <v>44621</v>
      </c>
      <c r="J47" s="331"/>
      <c r="K47" s="321">
        <v>855.1</v>
      </c>
      <c r="L47" s="321">
        <v>860.53219311283306</v>
      </c>
      <c r="M47" s="321">
        <f t="shared" si="18"/>
        <v>5.4321931128330334</v>
      </c>
      <c r="N47" s="321"/>
      <c r="O47" s="155">
        <v>0</v>
      </c>
      <c r="P47" s="155">
        <v>0</v>
      </c>
      <c r="Q47" s="155">
        <f t="shared" si="19"/>
        <v>0</v>
      </c>
      <c r="R47" s="321"/>
      <c r="S47" s="321">
        <f t="shared" si="20"/>
        <v>1873243.963738</v>
      </c>
      <c r="T47" s="321">
        <f t="shared" si="20"/>
        <v>1886114.0011120318</v>
      </c>
      <c r="U47" s="321">
        <f t="shared" si="21"/>
        <v>12870.03737403173</v>
      </c>
      <c r="V47" s="321"/>
      <c r="W47" s="365"/>
      <c r="X47" s="365"/>
      <c r="Y47" s="365"/>
      <c r="Z47" s="331"/>
    </row>
    <row r="48" spans="1:26">
      <c r="A48" s="367"/>
      <c r="B48" s="323"/>
      <c r="C48" s="437"/>
      <c r="D48" s="435"/>
      <c r="E48" s="303"/>
      <c r="F48" s="303"/>
      <c r="I48" s="319">
        <f t="shared" si="17"/>
        <v>44652</v>
      </c>
      <c r="J48" s="331"/>
      <c r="K48" s="321">
        <v>811.92</v>
      </c>
      <c r="L48" s="321">
        <v>776.78609215422216</v>
      </c>
      <c r="M48" s="321">
        <f t="shared" si="18"/>
        <v>-35.133907845777799</v>
      </c>
      <c r="N48" s="321"/>
      <c r="O48" s="155">
        <v>0</v>
      </c>
      <c r="P48" s="155">
        <v>0</v>
      </c>
      <c r="Q48" s="155">
        <f t="shared" si="19"/>
        <v>0</v>
      </c>
      <c r="R48" s="321"/>
      <c r="S48" s="321">
        <f t="shared" si="20"/>
        <v>1716775.1856859997</v>
      </c>
      <c r="T48" s="321">
        <f t="shared" si="20"/>
        <v>1647552.8443501554</v>
      </c>
      <c r="U48" s="321">
        <f t="shared" si="21"/>
        <v>-69222.341335844249</v>
      </c>
      <c r="V48" s="321"/>
      <c r="W48" s="365"/>
      <c r="X48" s="365"/>
      <c r="Y48" s="365"/>
      <c r="Z48" s="331"/>
    </row>
    <row r="49" spans="1:26">
      <c r="A49" s="367"/>
      <c r="B49" s="323"/>
      <c r="C49" s="303"/>
      <c r="D49" s="435"/>
      <c r="E49" s="303"/>
      <c r="F49" s="303"/>
      <c r="I49" s="319">
        <f t="shared" si="17"/>
        <v>44682</v>
      </c>
      <c r="J49" s="331"/>
      <c r="K49" s="321">
        <v>623.54</v>
      </c>
      <c r="L49" s="321">
        <v>590.72869188111122</v>
      </c>
      <c r="M49" s="321">
        <f t="shared" si="18"/>
        <v>-32.811308118888746</v>
      </c>
      <c r="N49" s="321"/>
      <c r="O49" s="155">
        <v>0</v>
      </c>
      <c r="P49" s="155">
        <v>0</v>
      </c>
      <c r="Q49" s="155">
        <f t="shared" si="19"/>
        <v>0</v>
      </c>
      <c r="R49" s="321"/>
      <c r="S49" s="321">
        <f t="shared" si="20"/>
        <v>1600130.632369</v>
      </c>
      <c r="T49" s="321">
        <f t="shared" si="20"/>
        <v>1561610.4716790221</v>
      </c>
      <c r="U49" s="321">
        <f t="shared" si="21"/>
        <v>-38520.160689977929</v>
      </c>
      <c r="V49" s="321"/>
      <c r="W49" s="365"/>
      <c r="X49" s="365"/>
      <c r="Y49" s="365"/>
      <c r="Z49" s="331"/>
    </row>
    <row r="50" spans="1:26">
      <c r="A50" s="367"/>
      <c r="B50" s="323"/>
      <c r="C50" s="303"/>
      <c r="D50" s="435"/>
      <c r="E50" s="303"/>
      <c r="F50" s="303"/>
      <c r="I50" s="319">
        <f t="shared" si="17"/>
        <v>44713</v>
      </c>
      <c r="J50" s="331"/>
      <c r="K50" s="321">
        <v>483.66</v>
      </c>
      <c r="L50" s="321">
        <v>483.66</v>
      </c>
      <c r="M50" s="321">
        <f t="shared" si="18"/>
        <v>0</v>
      </c>
      <c r="N50" s="321"/>
      <c r="O50" s="155">
        <v>0</v>
      </c>
      <c r="P50" s="155">
        <v>0</v>
      </c>
      <c r="Q50" s="155">
        <f t="shared" si="19"/>
        <v>0</v>
      </c>
      <c r="R50" s="321"/>
      <c r="S50" s="321">
        <f t="shared" si="20"/>
        <v>1464316.815493</v>
      </c>
      <c r="T50" s="321">
        <f t="shared" si="20"/>
        <v>1471072.4584787025</v>
      </c>
      <c r="U50" s="321">
        <f t="shared" si="21"/>
        <v>6755.6429857024923</v>
      </c>
      <c r="V50" s="321"/>
      <c r="W50" s="365"/>
      <c r="X50" s="365"/>
      <c r="Y50" s="365"/>
      <c r="Z50" s="331"/>
    </row>
    <row r="51" spans="1:26">
      <c r="A51" s="367"/>
      <c r="B51" s="323"/>
      <c r="C51" s="303"/>
      <c r="D51" s="435"/>
      <c r="E51" s="303"/>
      <c r="F51" s="303"/>
      <c r="I51" s="319">
        <f t="shared" si="17"/>
        <v>44743</v>
      </c>
      <c r="J51" s="331"/>
      <c r="K51" s="321">
        <v>371.6</v>
      </c>
      <c r="L51" s="321">
        <v>371.6</v>
      </c>
      <c r="M51" s="321">
        <f t="shared" si="18"/>
        <v>0</v>
      </c>
      <c r="N51" s="321"/>
      <c r="O51" s="155">
        <v>0</v>
      </c>
      <c r="P51" s="155">
        <v>0</v>
      </c>
      <c r="Q51" s="155">
        <f t="shared" si="19"/>
        <v>0</v>
      </c>
      <c r="R51" s="321"/>
      <c r="S51" s="321">
        <f t="shared" si="20"/>
        <v>1373255.3646040005</v>
      </c>
      <c r="T51" s="321">
        <f t="shared" si="20"/>
        <v>1326814.1383474981</v>
      </c>
      <c r="U51" s="321">
        <f t="shared" si="21"/>
        <v>-46441.226256502327</v>
      </c>
      <c r="V51" s="321"/>
      <c r="W51" s="365"/>
      <c r="X51" s="365"/>
      <c r="Y51" s="365"/>
      <c r="Z51" s="331"/>
    </row>
    <row r="52" spans="1:26">
      <c r="A52" s="367"/>
      <c r="B52" s="303"/>
      <c r="C52" s="303"/>
      <c r="D52" s="303"/>
      <c r="E52" s="303"/>
      <c r="F52" s="303"/>
      <c r="I52" s="319">
        <f t="shared" si="17"/>
        <v>44774</v>
      </c>
      <c r="J52" s="331"/>
      <c r="K52" s="321">
        <v>281.74</v>
      </c>
      <c r="L52" s="321">
        <v>281.74</v>
      </c>
      <c r="M52" s="321">
        <f t="shared" si="18"/>
        <v>0</v>
      </c>
      <c r="N52" s="321"/>
      <c r="O52" s="155">
        <v>0</v>
      </c>
      <c r="P52" s="155">
        <v>0</v>
      </c>
      <c r="Q52" s="155">
        <f t="shared" si="19"/>
        <v>0</v>
      </c>
      <c r="R52" s="321"/>
      <c r="S52" s="321">
        <f t="shared" si="20"/>
        <v>1587279.0658910002</v>
      </c>
      <c r="T52" s="321">
        <f t="shared" si="20"/>
        <v>1523595.1993856076</v>
      </c>
      <c r="U52" s="321">
        <f t="shared" si="21"/>
        <v>-63683.866505392594</v>
      </c>
      <c r="V52" s="321"/>
      <c r="W52" s="365"/>
      <c r="X52" s="365"/>
      <c r="Y52" s="365"/>
      <c r="Z52" s="331"/>
    </row>
    <row r="53" spans="1:26">
      <c r="I53" s="319">
        <f t="shared" si="17"/>
        <v>44805</v>
      </c>
      <c r="J53" s="331"/>
      <c r="K53" s="321">
        <v>275.76</v>
      </c>
      <c r="L53" s="321">
        <v>275.76</v>
      </c>
      <c r="M53" s="321">
        <f t="shared" si="18"/>
        <v>0</v>
      </c>
      <c r="N53" s="321"/>
      <c r="O53" s="155">
        <v>0</v>
      </c>
      <c r="P53" s="155">
        <v>0</v>
      </c>
      <c r="Q53" s="155">
        <f t="shared" si="19"/>
        <v>0</v>
      </c>
      <c r="R53" s="321"/>
      <c r="S53" s="321">
        <f t="shared" si="20"/>
        <v>1468103.2704669998</v>
      </c>
      <c r="T53" s="321">
        <f t="shared" si="20"/>
        <v>1436263.7171718553</v>
      </c>
      <c r="U53" s="321">
        <f t="shared" si="21"/>
        <v>-31839.553295144578</v>
      </c>
      <c r="V53" s="321"/>
      <c r="W53" s="365"/>
      <c r="X53" s="365"/>
      <c r="Y53" s="365"/>
      <c r="Z53" s="331"/>
    </row>
    <row r="54" spans="1:26">
      <c r="I54" s="319">
        <f t="shared" si="17"/>
        <v>44835</v>
      </c>
      <c r="J54" s="331"/>
      <c r="K54" s="321">
        <v>293.56</v>
      </c>
      <c r="L54" s="321">
        <v>331.75163827522232</v>
      </c>
      <c r="M54" s="321">
        <f t="shared" si="18"/>
        <v>38.191638275222317</v>
      </c>
      <c r="N54" s="321"/>
      <c r="O54" s="155">
        <v>0</v>
      </c>
      <c r="P54" s="155">
        <v>0</v>
      </c>
      <c r="Q54" s="155">
        <f t="shared" si="19"/>
        <v>0</v>
      </c>
      <c r="R54" s="321"/>
      <c r="S54" s="321">
        <f t="shared" si="20"/>
        <v>1350933.0946499999</v>
      </c>
      <c r="T54" s="321">
        <f t="shared" si="20"/>
        <v>1420340.8211078902</v>
      </c>
      <c r="U54" s="321">
        <f t="shared" si="21"/>
        <v>69407.726457890356</v>
      </c>
      <c r="V54" s="321"/>
      <c r="W54" s="365"/>
      <c r="X54" s="365"/>
      <c r="Y54" s="365"/>
      <c r="Z54" s="331"/>
    </row>
    <row r="55" spans="1:26">
      <c r="I55" s="319">
        <f t="shared" si="17"/>
        <v>44866</v>
      </c>
      <c r="J55" s="331"/>
      <c r="K55" s="321">
        <v>361.18</v>
      </c>
      <c r="L55" s="321">
        <v>322.01975763655571</v>
      </c>
      <c r="M55" s="321">
        <f t="shared" si="18"/>
        <v>-39.160242363444297</v>
      </c>
      <c r="N55" s="321"/>
      <c r="O55" s="155">
        <v>0</v>
      </c>
      <c r="P55" s="155">
        <v>0</v>
      </c>
      <c r="Q55" s="155">
        <f t="shared" si="19"/>
        <v>0</v>
      </c>
      <c r="R55" s="321"/>
      <c r="S55" s="321">
        <f t="shared" si="20"/>
        <v>1678658.29372</v>
      </c>
      <c r="T55" s="321">
        <f t="shared" si="20"/>
        <v>1597179.5063877332</v>
      </c>
      <c r="U55" s="321">
        <f t="shared" si="21"/>
        <v>-81478.787332266802</v>
      </c>
      <c r="V55" s="321"/>
      <c r="W55" s="365"/>
      <c r="X55" s="365"/>
      <c r="Y55" s="365"/>
      <c r="Z55" s="331"/>
    </row>
    <row r="56" spans="1:26">
      <c r="I56" s="327">
        <f t="shared" si="17"/>
        <v>44896</v>
      </c>
      <c r="J56" s="331"/>
      <c r="K56" s="322">
        <v>829.18</v>
      </c>
      <c r="L56" s="322">
        <v>798.03372408600012</v>
      </c>
      <c r="M56" s="322">
        <f t="shared" si="18"/>
        <v>-31.14627591399983</v>
      </c>
      <c r="N56" s="321"/>
      <c r="O56" s="156">
        <v>0</v>
      </c>
      <c r="P56" s="156">
        <v>0</v>
      </c>
      <c r="Q56" s="156">
        <f t="shared" si="19"/>
        <v>0</v>
      </c>
      <c r="R56" s="321"/>
      <c r="S56" s="322">
        <f t="shared" si="20"/>
        <v>2067854.8136710001</v>
      </c>
      <c r="T56" s="322">
        <f t="shared" si="20"/>
        <v>1996782.8217278901</v>
      </c>
      <c r="U56" s="322">
        <f t="shared" si="21"/>
        <v>-71071.991943110013</v>
      </c>
      <c r="V56" s="321"/>
      <c r="W56" s="365"/>
      <c r="X56" s="365"/>
      <c r="Y56" s="365"/>
      <c r="Z56" s="331"/>
    </row>
    <row r="57" spans="1:26">
      <c r="I57" s="319" t="s">
        <v>20</v>
      </c>
      <c r="J57" s="331"/>
      <c r="K57" s="331">
        <f>SUM(K45:K56)</f>
        <v>7113.1600000000008</v>
      </c>
      <c r="L57" s="331">
        <f t="shared" ref="L57:M57" si="22">SUM(L45:L56)</f>
        <v>6997.8466710553885</v>
      </c>
      <c r="M57" s="331">
        <f t="shared" si="22"/>
        <v>-115.31332894461099</v>
      </c>
      <c r="O57" s="47">
        <f>SUM(O45:O56)</f>
        <v>0</v>
      </c>
      <c r="P57" s="47">
        <f t="shared" ref="P57:Q57" si="23">SUM(P45:P56)</f>
        <v>0</v>
      </c>
      <c r="Q57" s="47">
        <f t="shared" si="23"/>
        <v>0</v>
      </c>
      <c r="S57" s="331">
        <f>SUM(S45:S56)</f>
        <v>20250497.989564002</v>
      </c>
      <c r="T57" s="331">
        <f t="shared" ref="T57:U57" si="24">SUM(T45:T56)</f>
        <v>19894551.243182287</v>
      </c>
      <c r="U57" s="331">
        <f t="shared" si="24"/>
        <v>-355946.74638171587</v>
      </c>
      <c r="V57" s="331"/>
      <c r="W57" s="368"/>
      <c r="X57" s="368"/>
      <c r="Y57" s="368"/>
      <c r="Z57" s="331"/>
    </row>
    <row r="59" spans="1:26">
      <c r="K59" s="300"/>
      <c r="L59" s="301"/>
      <c r="M59" s="301"/>
    </row>
    <row r="60" spans="1:26">
      <c r="I60" s="295"/>
      <c r="J60" s="295"/>
      <c r="K60" s="360"/>
      <c r="L60" s="361"/>
      <c r="M60" s="361"/>
    </row>
    <row r="61" spans="1:26">
      <c r="I61" s="364"/>
      <c r="J61" s="295"/>
      <c r="K61" s="364"/>
      <c r="L61" s="364"/>
      <c r="M61" s="364"/>
    </row>
    <row r="62" spans="1:26">
      <c r="I62" s="369"/>
      <c r="J62" s="295"/>
      <c r="K62" s="365"/>
      <c r="L62" s="365"/>
      <c r="M62" s="365"/>
    </row>
    <row r="63" spans="1:26">
      <c r="I63" s="369"/>
      <c r="J63" s="295"/>
      <c r="K63" s="365"/>
      <c r="L63" s="365"/>
      <c r="M63" s="365"/>
    </row>
    <row r="64" spans="1:26">
      <c r="I64" s="369"/>
      <c r="J64" s="295"/>
      <c r="K64" s="365"/>
      <c r="L64" s="365"/>
      <c r="M64" s="365"/>
    </row>
    <row r="65" spans="9:13">
      <c r="I65" s="369"/>
      <c r="J65" s="295"/>
      <c r="K65" s="365"/>
      <c r="L65" s="365"/>
      <c r="M65" s="365"/>
    </row>
    <row r="66" spans="9:13">
      <c r="I66" s="369"/>
      <c r="J66" s="295"/>
      <c r="K66" s="365"/>
      <c r="L66" s="365"/>
      <c r="M66" s="365"/>
    </row>
    <row r="67" spans="9:13">
      <c r="I67" s="369"/>
      <c r="J67" s="295"/>
      <c r="K67" s="365"/>
      <c r="L67" s="365"/>
      <c r="M67" s="365"/>
    </row>
    <row r="68" spans="9:13">
      <c r="I68" s="369"/>
      <c r="J68" s="295"/>
      <c r="K68" s="365"/>
      <c r="L68" s="365"/>
      <c r="M68" s="365"/>
    </row>
    <row r="69" spans="9:13">
      <c r="I69" s="369"/>
      <c r="J69" s="295"/>
      <c r="K69" s="365"/>
      <c r="L69" s="365"/>
      <c r="M69" s="365"/>
    </row>
    <row r="70" spans="9:13">
      <c r="I70" s="369"/>
      <c r="J70" s="295"/>
      <c r="K70" s="365"/>
      <c r="L70" s="365"/>
      <c r="M70" s="365"/>
    </row>
    <row r="71" spans="9:13">
      <c r="I71" s="369"/>
      <c r="J71" s="295"/>
      <c r="K71" s="365"/>
      <c r="L71" s="365"/>
      <c r="M71" s="365"/>
    </row>
    <row r="72" spans="9:13">
      <c r="I72" s="369"/>
      <c r="J72" s="295"/>
      <c r="K72" s="365"/>
      <c r="L72" s="365"/>
      <c r="M72" s="365"/>
    </row>
    <row r="73" spans="9:13">
      <c r="I73" s="369"/>
      <c r="J73" s="295"/>
      <c r="K73" s="365"/>
      <c r="L73" s="365"/>
      <c r="M73" s="365"/>
    </row>
    <row r="74" spans="9:13">
      <c r="I74" s="369"/>
      <c r="J74" s="295"/>
      <c r="K74" s="368"/>
      <c r="L74" s="368"/>
      <c r="M74" s="368"/>
    </row>
    <row r="75" spans="9:13">
      <c r="I75" s="295"/>
      <c r="J75" s="295"/>
      <c r="K75" s="295"/>
      <c r="L75" s="295"/>
      <c r="M75" s="295"/>
    </row>
  </sheetData>
  <mergeCells count="2">
    <mergeCell ref="I5:U5"/>
    <mergeCell ref="I6:U6"/>
  </mergeCells>
  <printOptions horizontalCentered="1"/>
  <pageMargins left="0.75" right="0.75" top="1" bottom="1" header="0.5" footer="0.5"/>
  <pageSetup scale="80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B26" sqref="B26"/>
    </sheetView>
  </sheetViews>
  <sheetFormatPr defaultColWidth="9.140625" defaultRowHeight="12.75"/>
  <cols>
    <col min="1" max="1" width="27.7109375" style="289" customWidth="1"/>
    <col min="2" max="14" width="16" style="289" customWidth="1"/>
    <col min="15" max="16384" width="9.140625" style="289"/>
  </cols>
  <sheetData>
    <row r="1" spans="1:14">
      <c r="A1" s="370" t="s">
        <v>40</v>
      </c>
    </row>
    <row r="2" spans="1:14">
      <c r="A2" s="370" t="s">
        <v>27</v>
      </c>
    </row>
    <row r="3" spans="1:14">
      <c r="A3" s="370" t="s">
        <v>167</v>
      </c>
    </row>
    <row r="4" spans="1:14">
      <c r="A4" s="371"/>
    </row>
    <row r="5" spans="1:14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14">
      <c r="A6" s="372" t="s">
        <v>24</v>
      </c>
    </row>
    <row r="7" spans="1:14">
      <c r="A7" s="370" t="s">
        <v>25</v>
      </c>
      <c r="B7" s="373">
        <f>'Temp Adj. By Sched (Excl. 139)'!C5</f>
        <v>44562</v>
      </c>
      <c r="C7" s="373">
        <f>'Temp Adj. By Sched (Excl. 139)'!D5</f>
        <v>44593</v>
      </c>
      <c r="D7" s="373">
        <f>'Temp Adj. By Sched (Excl. 139)'!E5</f>
        <v>44621</v>
      </c>
      <c r="E7" s="373">
        <f>'Temp Adj. By Sched (Excl. 139)'!F5</f>
        <v>44652</v>
      </c>
      <c r="F7" s="373">
        <f>'Temp Adj. By Sched (Excl. 139)'!G5</f>
        <v>44682</v>
      </c>
      <c r="G7" s="373">
        <f>'Temp Adj. By Sched (Excl. 139)'!H5</f>
        <v>44713</v>
      </c>
      <c r="H7" s="373">
        <f>'Temp Adj. By Sched (Excl. 139)'!I5</f>
        <v>44743</v>
      </c>
      <c r="I7" s="373">
        <f>'Temp Adj. By Sched (Excl. 139)'!J5</f>
        <v>44774</v>
      </c>
      <c r="J7" s="373">
        <f>'Temp Adj. By Sched (Excl. 139)'!K5</f>
        <v>44805</v>
      </c>
      <c r="K7" s="373">
        <f>'Temp Adj. By Sched (Excl. 139)'!L5</f>
        <v>44835</v>
      </c>
      <c r="L7" s="373">
        <f>'Temp Adj. By Sched (Excl. 139)'!M5</f>
        <v>44866</v>
      </c>
      <c r="M7" s="373">
        <f>'Temp Adj. By Sched (Excl. 139)'!N5</f>
        <v>44896</v>
      </c>
      <c r="N7" s="374" t="s">
        <v>19</v>
      </c>
    </row>
    <row r="8" spans="1:14">
      <c r="A8" s="375" t="s">
        <v>1</v>
      </c>
      <c r="B8" s="4">
        <f>'Actual Total Usage (excl. 139)'!B9+'Temp Adj. By Sched (Excl. 139)'!C64</f>
        <v>1361282877.8540857</v>
      </c>
      <c r="C8" s="4">
        <f>'Actual Total Usage (excl. 139)'!C9+'Temp Adj. By Sched (Excl. 139)'!D64</f>
        <v>1188771474.1738386</v>
      </c>
      <c r="D8" s="4">
        <f>'Actual Total Usage (excl. 139)'!D9+'Temp Adj. By Sched (Excl. 139)'!E64</f>
        <v>1174223645.5547884</v>
      </c>
      <c r="E8" s="4">
        <f>'Actual Total Usage (excl. 139)'!E9+'Temp Adj. By Sched (Excl. 139)'!F64</f>
        <v>938649906.21640599</v>
      </c>
      <c r="F8" s="4">
        <f>'Actual Total Usage (excl. 139)'!F9+'Temp Adj. By Sched (Excl. 139)'!G64</f>
        <v>855074201.92359471</v>
      </c>
      <c r="G8" s="4">
        <f>'Actual Total Usage (excl. 139)'!G9+'Temp Adj. By Sched (Excl. 139)'!H64</f>
        <v>782119054.24698663</v>
      </c>
      <c r="H8" s="4">
        <f>'Actual Total Usage (excl. 139)'!H9+'Temp Adj. By Sched (Excl. 139)'!I64</f>
        <v>694704115.8327328</v>
      </c>
      <c r="I8" s="4">
        <f>'Actual Total Usage (excl. 139)'!I9+'Temp Adj. By Sched (Excl. 139)'!J64</f>
        <v>781917316.4273659</v>
      </c>
      <c r="J8" s="4">
        <f>'Actual Total Usage (excl. 139)'!J9+'Temp Adj. By Sched (Excl. 139)'!K64</f>
        <v>758447815.27579415</v>
      </c>
      <c r="K8" s="4">
        <f>'Actual Total Usage (excl. 139)'!K9+'Temp Adj. By Sched (Excl. 139)'!L64</f>
        <v>747787813.35540521</v>
      </c>
      <c r="L8" s="4">
        <f>'Actual Total Usage (excl. 139)'!L9+'Temp Adj. By Sched (Excl. 139)'!M64</f>
        <v>905224890.39842367</v>
      </c>
      <c r="M8" s="4">
        <f>'Actual Total Usage (excl. 139)'!M9+'Temp Adj. By Sched (Excl. 139)'!N64</f>
        <v>1249651318.6366935</v>
      </c>
      <c r="N8" s="74">
        <f>SUM(B8:M8)</f>
        <v>11437854429.896116</v>
      </c>
    </row>
    <row r="9" spans="1:14">
      <c r="A9" s="376" t="s">
        <v>124</v>
      </c>
      <c r="B9" s="4">
        <f>'Actual Total Usage (excl. 139)'!B13+'Temp Adj. By Sched (Excl. 139)'!C65</f>
        <v>263900336.05947804</v>
      </c>
      <c r="C9" s="4">
        <f>'Actual Total Usage (excl. 139)'!C13+'Temp Adj. By Sched (Excl. 139)'!D65</f>
        <v>241599992.06375265</v>
      </c>
      <c r="D9" s="4">
        <f>'Actual Total Usage (excl. 139)'!D13+'Temp Adj. By Sched (Excl. 139)'!E65</f>
        <v>224123676.43439573</v>
      </c>
      <c r="E9" s="4">
        <f>'Actual Total Usage (excl. 139)'!E13+'Temp Adj. By Sched (Excl. 139)'!F65</f>
        <v>222952698.03905967</v>
      </c>
      <c r="F9" s="4">
        <f>'Actual Total Usage (excl. 139)'!F13+'Temp Adj. By Sched (Excl. 139)'!G65</f>
        <v>228026880.44970965</v>
      </c>
      <c r="G9" s="4">
        <f>'Actual Total Usage (excl. 139)'!G13+'Temp Adj. By Sched (Excl. 139)'!H65</f>
        <v>213919452.34139842</v>
      </c>
      <c r="H9" s="4">
        <f>'Actual Total Usage (excl. 139)'!H13+'Temp Adj. By Sched (Excl. 139)'!I65</f>
        <v>198488774.51915109</v>
      </c>
      <c r="I9" s="4">
        <f>'Actual Total Usage (excl. 139)'!I13+'Temp Adj. By Sched (Excl. 139)'!J65</f>
        <v>221104786.68594468</v>
      </c>
      <c r="J9" s="4">
        <f>'Actual Total Usage (excl. 139)'!J13+'Temp Adj. By Sched (Excl. 139)'!K65</f>
        <v>208100352.18518755</v>
      </c>
      <c r="K9" s="4">
        <f>'Actual Total Usage (excl. 139)'!K13+'Temp Adj. By Sched (Excl. 139)'!L65</f>
        <v>200878493.55008683</v>
      </c>
      <c r="L9" s="4">
        <f>'Actual Total Usage (excl. 139)'!L13+'Temp Adj. By Sched (Excl. 139)'!M65</f>
        <v>214258929.64003542</v>
      </c>
      <c r="M9" s="4">
        <f>'Actual Total Usage (excl. 139)'!M13+'Temp Adj. By Sched (Excl. 139)'!N65</f>
        <v>247668622.29989979</v>
      </c>
      <c r="N9" s="74">
        <f t="shared" ref="N9:N15" si="0">SUM(B9:M9)</f>
        <v>2685022994.2680993</v>
      </c>
    </row>
    <row r="10" spans="1:14">
      <c r="A10" s="376" t="s">
        <v>127</v>
      </c>
      <c r="B10" s="4">
        <f>'Actual Total Usage (excl. 139)'!B17+'Temp Adj. By Sched (Excl. 139)'!C66</f>
        <v>255340150.48387587</v>
      </c>
      <c r="C10" s="4">
        <f>'Actual Total Usage (excl. 139)'!C17+'Temp Adj. By Sched (Excl. 139)'!D66</f>
        <v>237955862.42218527</v>
      </c>
      <c r="D10" s="4">
        <f>'Actual Total Usage (excl. 139)'!D17+'Temp Adj. By Sched (Excl. 139)'!E66</f>
        <v>244797945.76232249</v>
      </c>
      <c r="E10" s="4">
        <f>'Actual Total Usage (excl. 139)'!E17+'Temp Adj. By Sched (Excl. 139)'!F66</f>
        <v>233825094.71407443</v>
      </c>
      <c r="F10" s="4">
        <f>'Actual Total Usage (excl. 139)'!F17+'Temp Adj. By Sched (Excl. 139)'!G66</f>
        <v>224962727.01759046</v>
      </c>
      <c r="G10" s="4">
        <f>'Actual Total Usage (excl. 139)'!G17+'Temp Adj. By Sched (Excl. 139)'!H66</f>
        <v>231823317.9717336</v>
      </c>
      <c r="H10" s="4">
        <f>'Actual Total Usage (excl. 139)'!H17+'Temp Adj. By Sched (Excl. 139)'!I66</f>
        <v>215846394.10172838</v>
      </c>
      <c r="I10" s="4">
        <f>'Actual Total Usage (excl. 139)'!I17+'Temp Adj. By Sched (Excl. 139)'!J66</f>
        <v>252980343.72626939</v>
      </c>
      <c r="J10" s="4">
        <f>'Actual Total Usage (excl. 139)'!J17+'Temp Adj. By Sched (Excl. 139)'!K66</f>
        <v>231871071.92349431</v>
      </c>
      <c r="K10" s="4">
        <f>'Actual Total Usage (excl. 139)'!K17+'Temp Adj. By Sched (Excl. 139)'!L66</f>
        <v>223476437.04087415</v>
      </c>
      <c r="L10" s="4">
        <f>'Actual Total Usage (excl. 139)'!L17+'Temp Adj. By Sched (Excl. 139)'!M66</f>
        <v>234535880.08554029</v>
      </c>
      <c r="M10" s="4">
        <f>'Actual Total Usage (excl. 139)'!M17+'Temp Adj. By Sched (Excl. 139)'!N66</f>
        <v>252783598.34032562</v>
      </c>
      <c r="N10" s="74">
        <f t="shared" si="0"/>
        <v>2840198823.5900145</v>
      </c>
    </row>
    <row r="11" spans="1:14">
      <c r="A11" s="376" t="s">
        <v>125</v>
      </c>
      <c r="B11" s="4">
        <f>'Actual Total Usage (excl. 139)'!B21+'Temp Adj. By Sched (Excl. 139)'!C67</f>
        <v>121066120.82633051</v>
      </c>
      <c r="C11" s="4">
        <f>'Actual Total Usage (excl. 139)'!C21+'Temp Adj. By Sched (Excl. 139)'!D67</f>
        <v>122622486.62432998</v>
      </c>
      <c r="D11" s="4">
        <f>'Actual Total Usage (excl. 139)'!D21+'Temp Adj. By Sched (Excl. 139)'!E67</f>
        <v>128512942.40941113</v>
      </c>
      <c r="E11" s="4">
        <f>'Actual Total Usage (excl. 139)'!E21+'Temp Adj. By Sched (Excl. 139)'!F67</f>
        <v>130089362.67314553</v>
      </c>
      <c r="F11" s="4">
        <f>'Actual Total Usage (excl. 139)'!F21+'Temp Adj. By Sched (Excl. 139)'!G67</f>
        <v>125014026.42867699</v>
      </c>
      <c r="G11" s="4">
        <f>'Actual Total Usage (excl. 139)'!G21+'Temp Adj. By Sched (Excl. 139)'!H67</f>
        <v>130574481.159999</v>
      </c>
      <c r="H11" s="4">
        <f>'Actual Total Usage (excl. 139)'!H21+'Temp Adj. By Sched (Excl. 139)'!I67</f>
        <v>119223965.1544255</v>
      </c>
      <c r="I11" s="4">
        <f>'Actual Total Usage (excl. 139)'!I21+'Temp Adj. By Sched (Excl. 139)'!J67</f>
        <v>138112977.41691157</v>
      </c>
      <c r="J11" s="4">
        <f>'Actual Total Usage (excl. 139)'!J21+'Temp Adj. By Sched (Excl. 139)'!K67</f>
        <v>137347526.22256351</v>
      </c>
      <c r="K11" s="4">
        <f>'Actual Total Usage (excl. 139)'!K21+'Temp Adj. By Sched (Excl. 139)'!L67</f>
        <v>133810619.84449945</v>
      </c>
      <c r="L11" s="4">
        <f>'Actual Total Usage (excl. 139)'!L21+'Temp Adj. By Sched (Excl. 139)'!M67</f>
        <v>128455394.45084101</v>
      </c>
      <c r="M11" s="4">
        <f>'Actual Total Usage (excl. 139)'!M21+'Temp Adj. By Sched (Excl. 139)'!N67</f>
        <v>130874715.81654686</v>
      </c>
      <c r="N11" s="74">
        <f t="shared" si="0"/>
        <v>1545704619.0276811</v>
      </c>
    </row>
    <row r="12" spans="1:14">
      <c r="A12" s="376" t="s">
        <v>126</v>
      </c>
      <c r="B12" s="4">
        <f>'Actual Total Usage (excl. 139)'!B25+'Temp Adj. By Sched (Excl. 139)'!C69</f>
        <v>105266499.93079387</v>
      </c>
      <c r="C12" s="4">
        <f>'Actual Total Usage (excl. 139)'!C25+'Temp Adj. By Sched (Excl. 139)'!D69</f>
        <v>99612293.071966544</v>
      </c>
      <c r="D12" s="4">
        <f>'Actual Total Usage (excl. 139)'!D25+'Temp Adj. By Sched (Excl. 139)'!E69</f>
        <v>100117850.06769371</v>
      </c>
      <c r="E12" s="4">
        <f>'Actual Total Usage (excl. 139)'!E25+'Temp Adj. By Sched (Excl. 139)'!F69</f>
        <v>108601558.33106218</v>
      </c>
      <c r="F12" s="4">
        <f>'Actual Total Usage (excl. 139)'!F25+'Temp Adj. By Sched (Excl. 139)'!G69</f>
        <v>118261304.87556949</v>
      </c>
      <c r="G12" s="4">
        <f>'Actual Total Usage (excl. 139)'!G25+'Temp Adj. By Sched (Excl. 139)'!H69</f>
        <v>103139368.79253575</v>
      </c>
      <c r="H12" s="4">
        <f>'Actual Total Usage (excl. 139)'!H25+'Temp Adj. By Sched (Excl. 139)'!I69</f>
        <v>90780151.975383908</v>
      </c>
      <c r="I12" s="4">
        <f>'Actual Total Usage (excl. 139)'!I25+'Temp Adj. By Sched (Excl. 139)'!J69</f>
        <v>122492239.77698193</v>
      </c>
      <c r="J12" s="4">
        <f>'Actual Total Usage (excl. 139)'!J25+'Temp Adj. By Sched (Excl. 139)'!K69</f>
        <v>94601286.112103969</v>
      </c>
      <c r="K12" s="4">
        <f>'Actual Total Usage (excl. 139)'!K25+'Temp Adj. By Sched (Excl. 139)'!L69</f>
        <v>106729323.62370826</v>
      </c>
      <c r="L12" s="4">
        <f>'Actual Total Usage (excl. 139)'!L25+'Temp Adj. By Sched (Excl. 139)'!M69</f>
        <v>107206703.05930555</v>
      </c>
      <c r="M12" s="4">
        <f>'Actual Total Usage (excl. 139)'!M25+'Temp Adj. By Sched (Excl. 139)'!N69</f>
        <v>103577708.68797614</v>
      </c>
      <c r="N12" s="74">
        <f t="shared" si="0"/>
        <v>1260386288.3050811</v>
      </c>
    </row>
    <row r="13" spans="1:14">
      <c r="A13" s="377" t="s">
        <v>23</v>
      </c>
      <c r="B13" s="4">
        <f>'Actual Total Usage (excl. 139)'!B27+'Temp Adj. By Sched (Excl. 139)'!C70</f>
        <v>0</v>
      </c>
      <c r="C13" s="4">
        <f>'Actual Total Usage (excl. 139)'!C27+'Temp Adj. By Sched (Excl. 139)'!D70</f>
        <v>0</v>
      </c>
      <c r="D13" s="4">
        <f>'Actual Total Usage (excl. 139)'!D27+'Temp Adj. By Sched (Excl. 139)'!E70</f>
        <v>0</v>
      </c>
      <c r="E13" s="4">
        <f>'Actual Total Usage (excl. 139)'!E27+'Temp Adj. By Sched (Excl. 139)'!F70</f>
        <v>0</v>
      </c>
      <c r="F13" s="4">
        <f>'Actual Total Usage (excl. 139)'!F27+'Temp Adj. By Sched (Excl. 139)'!G70</f>
        <v>0</v>
      </c>
      <c r="G13" s="4">
        <f>'Actual Total Usage (excl. 139)'!G27+'Temp Adj. By Sched (Excl. 139)'!H70</f>
        <v>0</v>
      </c>
      <c r="H13" s="4">
        <f>'Actual Total Usage (excl. 139)'!H27+'Temp Adj. By Sched (Excl. 139)'!I70</f>
        <v>0</v>
      </c>
      <c r="I13" s="4">
        <f>'Actual Total Usage (excl. 139)'!I27+'Temp Adj. By Sched (Excl. 139)'!J70</f>
        <v>0</v>
      </c>
      <c r="J13" s="4">
        <f>'Actual Total Usage (excl. 139)'!J27+'Temp Adj. By Sched (Excl. 139)'!K70</f>
        <v>0</v>
      </c>
      <c r="K13" s="4">
        <f>'Actual Total Usage (excl. 139)'!K27+'Temp Adj. By Sched (Excl. 139)'!L70</f>
        <v>0</v>
      </c>
      <c r="L13" s="4">
        <f>'Actual Total Usage (excl. 139)'!L27+'Temp Adj. By Sched (Excl. 139)'!M70</f>
        <v>0</v>
      </c>
      <c r="M13" s="4">
        <f>'Actual Total Usage (excl. 139)'!M27+'Temp Adj. By Sched (Excl. 139)'!N70</f>
        <v>0</v>
      </c>
      <c r="N13" s="378">
        <f t="shared" si="0"/>
        <v>0</v>
      </c>
    </row>
    <row r="14" spans="1:14" s="380" customFormat="1">
      <c r="A14" s="375" t="s">
        <v>8</v>
      </c>
      <c r="B14" s="4">
        <f>'Actual Total Usage (excl. 139)'!B28+'Temp Adj. By Sched (Excl. 139)'!C71</f>
        <v>14559794.828637909</v>
      </c>
      <c r="C14" s="4">
        <f>'Actual Total Usage (excl. 139)'!C28+'Temp Adj. By Sched (Excl. 139)'!D71</f>
        <v>13342140.520713823</v>
      </c>
      <c r="D14" s="4">
        <f>'Actual Total Usage (excl. 139)'!D28+'Temp Adj. By Sched (Excl. 139)'!E71</f>
        <v>13477408.690307301</v>
      </c>
      <c r="E14" s="4">
        <f>'Actual Total Usage (excl. 139)'!E28+'Temp Adj. By Sched (Excl. 139)'!F71</f>
        <v>12657438.284253579</v>
      </c>
      <c r="F14" s="4">
        <f>'Actual Total Usage (excl. 139)'!F28+'Temp Adj. By Sched (Excl. 139)'!G71</f>
        <v>9680602.2919998765</v>
      </c>
      <c r="G14" s="4">
        <f>'Actual Total Usage (excl. 139)'!G28+'Temp Adj. By Sched (Excl. 139)'!H71</f>
        <v>9013123.9660492726</v>
      </c>
      <c r="H14" s="4">
        <f>'Actual Total Usage (excl. 139)'!H28+'Temp Adj. By Sched (Excl. 139)'!I71</f>
        <v>7399136.7640762934</v>
      </c>
      <c r="I14" s="4">
        <f>'Actual Total Usage (excl. 139)'!I28+'Temp Adj. By Sched (Excl. 139)'!J71</f>
        <v>6705795.3521341011</v>
      </c>
      <c r="J14" s="4">
        <f>'Actual Total Usage (excl. 139)'!J28+'Temp Adj. By Sched (Excl. 139)'!K71</f>
        <v>5619905.4527117843</v>
      </c>
      <c r="K14" s="4">
        <f>'Actual Total Usage (excl. 139)'!K28+'Temp Adj. By Sched (Excl. 139)'!L71</f>
        <v>7326382.0550407991</v>
      </c>
      <c r="L14" s="4">
        <f>'Actual Total Usage (excl. 139)'!L28+'Temp Adj. By Sched (Excl. 139)'!M71</f>
        <v>7175688.995950764</v>
      </c>
      <c r="M14" s="4">
        <f>'Actual Total Usage (excl. 139)'!M28+'Temp Adj. By Sched (Excl. 139)'!N71</f>
        <v>11428824.222362176</v>
      </c>
      <c r="N14" s="379">
        <f t="shared" si="0"/>
        <v>118386241.42423768</v>
      </c>
    </row>
    <row r="15" spans="1:14">
      <c r="A15" s="377" t="s">
        <v>9</v>
      </c>
      <c r="B15" s="4">
        <f>'Actual Total Usage (excl. 139)'!B29+'Temp Adj. By Sched (Excl. 139)'!C72</f>
        <v>944004.85079333326</v>
      </c>
      <c r="C15" s="4">
        <f>'Actual Total Usage (excl. 139)'!C29+'Temp Adj. By Sched (Excl. 139)'!D72</f>
        <v>961229.72311611101</v>
      </c>
      <c r="D15" s="4">
        <f>'Actual Total Usage (excl. 139)'!D29+'Temp Adj. By Sched (Excl. 139)'!E72</f>
        <v>860532.19311283308</v>
      </c>
      <c r="E15" s="4">
        <f>'Actual Total Usage (excl. 139)'!E29+'Temp Adj. By Sched (Excl. 139)'!F72</f>
        <v>776786.09215422219</v>
      </c>
      <c r="F15" s="4">
        <f>'Actual Total Usage (excl. 139)'!F29+'Temp Adj. By Sched (Excl. 139)'!G72</f>
        <v>590728.69188111124</v>
      </c>
      <c r="G15" s="4">
        <f>'Actual Total Usage (excl. 139)'!G29+'Temp Adj. By Sched (Excl. 139)'!H72</f>
        <v>483660</v>
      </c>
      <c r="H15" s="4">
        <f>'Actual Total Usage (excl. 139)'!H29+'Temp Adj. By Sched (Excl. 139)'!I72</f>
        <v>371600</v>
      </c>
      <c r="I15" s="4">
        <f>'Actual Total Usage (excl. 139)'!I29+'Temp Adj. By Sched (Excl. 139)'!J72</f>
        <v>281740</v>
      </c>
      <c r="J15" s="4">
        <f>'Actual Total Usage (excl. 139)'!J29+'Temp Adj. By Sched (Excl. 139)'!K72</f>
        <v>275760</v>
      </c>
      <c r="K15" s="4">
        <f>'Actual Total Usage (excl. 139)'!K29+'Temp Adj. By Sched (Excl. 139)'!L72</f>
        <v>331751.63827522233</v>
      </c>
      <c r="L15" s="4">
        <f>'Actual Total Usage (excl. 139)'!L29+'Temp Adj. By Sched (Excl. 139)'!M72</f>
        <v>322019.7576365557</v>
      </c>
      <c r="M15" s="4">
        <f>'Actual Total Usage (excl. 139)'!M29+'Temp Adj. By Sched (Excl. 139)'!N72</f>
        <v>798033.72408600012</v>
      </c>
      <c r="N15" s="378">
        <f t="shared" si="0"/>
        <v>6997846.6710553877</v>
      </c>
    </row>
    <row r="16" spans="1:14">
      <c r="A16" s="28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6"/>
    </row>
    <row r="17" spans="1:15" s="287" customFormat="1">
      <c r="A17" s="381" t="s">
        <v>20</v>
      </c>
      <c r="B17" s="73">
        <f t="shared" ref="B17:N17" si="1">SUM(B8,B9,B10,B11,B12,B13:B15)</f>
        <v>2122359784.8339949</v>
      </c>
      <c r="C17" s="73">
        <f t="shared" si="1"/>
        <v>1904865478.5999031</v>
      </c>
      <c r="D17" s="73">
        <f t="shared" si="1"/>
        <v>1886114001.1120317</v>
      </c>
      <c r="E17" s="73">
        <f t="shared" si="1"/>
        <v>1647552844.3501556</v>
      </c>
      <c r="F17" s="73">
        <f t="shared" si="1"/>
        <v>1561610471.6790226</v>
      </c>
      <c r="G17" s="73">
        <f t="shared" si="1"/>
        <v>1471072458.4787025</v>
      </c>
      <c r="H17" s="73">
        <f t="shared" si="1"/>
        <v>1326814138.3474982</v>
      </c>
      <c r="I17" s="73">
        <f t="shared" si="1"/>
        <v>1523595199.3856075</v>
      </c>
      <c r="J17" s="73">
        <f t="shared" si="1"/>
        <v>1436263717.1718552</v>
      </c>
      <c r="K17" s="73">
        <f t="shared" si="1"/>
        <v>1420340821.1078899</v>
      </c>
      <c r="L17" s="73">
        <f t="shared" si="1"/>
        <v>1597179506.387733</v>
      </c>
      <c r="M17" s="73">
        <f t="shared" si="1"/>
        <v>1996782821.7278903</v>
      </c>
      <c r="N17" s="70">
        <f t="shared" si="1"/>
        <v>19894551243.182281</v>
      </c>
      <c r="O17" s="56"/>
    </row>
    <row r="18" spans="1:15" s="287" customFormat="1">
      <c r="A18" s="381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A19" s="289" t="s">
        <v>42</v>
      </c>
      <c r="B19" s="49">
        <f>IF(B17=0,0,B17/'Actual Total Usage (excl. 139)'!B31-1)</f>
        <v>-1.3860231128628553E-2</v>
      </c>
      <c r="C19" s="49">
        <f>IF(C17=0,0,C17/'Actual Total Usage (excl. 139)'!C31-1)</f>
        <v>-6.7226318851544287E-3</v>
      </c>
      <c r="D19" s="49">
        <f>IF(D17=0,0,D17/'Actual Total Usage (excl. 139)'!D31-1)</f>
        <v>6.8704544753208641E-3</v>
      </c>
      <c r="E19" s="49">
        <f>IF(E17=0,0,E17/'Actual Total Usage (excl. 139)'!E31-1)</f>
        <v>-4.0321145082362064E-2</v>
      </c>
      <c r="F19" s="49">
        <f>IF(F17=0,0,F17/'Actual Total Usage (excl. 139)'!F31-1)</f>
        <v>-2.4073134974578969E-2</v>
      </c>
      <c r="G19" s="49">
        <f>IF(G17=0,0,G17/'Actual Total Usage (excl. 139)'!G31-1)</f>
        <v>4.6135118535999275E-3</v>
      </c>
      <c r="H19" s="49">
        <f>IF(H17=0,0,H17/'Actual Total Usage (excl. 139)'!H31-1)</f>
        <v>-3.3818346866530513E-2</v>
      </c>
      <c r="I19" s="49">
        <f>IF(I17=0,0,I17/'Actual Total Usage (excl. 139)'!I31-1)</f>
        <v>-4.012140516049989E-2</v>
      </c>
      <c r="J19" s="49">
        <f>IF(J17=0,0,J17/'Actual Total Usage (excl. 139)'!J31-1)</f>
        <v>-2.1687543332708947E-2</v>
      </c>
      <c r="K19" s="49">
        <f>IF(K17=0,0,K17/'Actual Total Usage (excl. 139)'!K31-1)</f>
        <v>5.1377619463732316E-2</v>
      </c>
      <c r="L19" s="49">
        <f>IF(L17=0,0,L17/'Actual Total Usage (excl. 139)'!L31-1)</f>
        <v>-4.8538042338387544E-2</v>
      </c>
      <c r="M19" s="49">
        <f>IF(M17=0,0,M17/'Actual Total Usage (excl. 139)'!M31-1)</f>
        <v>-3.436991391911981E-2</v>
      </c>
      <c r="N19" s="49">
        <f>IF(N17=0,0,N17/'Actual Total Usage (excl. 139)'!N31-1)</f>
        <v>-1.7577184845782856E-2</v>
      </c>
    </row>
    <row r="20" spans="1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>
      <c r="A21" s="372" t="s">
        <v>34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>
      <c r="A22" s="370" t="s">
        <v>25</v>
      </c>
      <c r="B22" s="382">
        <f t="shared" ref="B22:M22" si="2">B7</f>
        <v>44562</v>
      </c>
      <c r="C22" s="382">
        <f t="shared" si="2"/>
        <v>44593</v>
      </c>
      <c r="D22" s="382">
        <f t="shared" si="2"/>
        <v>44621</v>
      </c>
      <c r="E22" s="382">
        <f t="shared" si="2"/>
        <v>44652</v>
      </c>
      <c r="F22" s="382">
        <f t="shared" si="2"/>
        <v>44682</v>
      </c>
      <c r="G22" s="382">
        <f t="shared" si="2"/>
        <v>44713</v>
      </c>
      <c r="H22" s="382">
        <f t="shared" si="2"/>
        <v>44743</v>
      </c>
      <c r="I22" s="382">
        <f t="shared" si="2"/>
        <v>44774</v>
      </c>
      <c r="J22" s="382">
        <f t="shared" si="2"/>
        <v>44805</v>
      </c>
      <c r="K22" s="382">
        <f t="shared" si="2"/>
        <v>44835</v>
      </c>
      <c r="L22" s="382">
        <f t="shared" si="2"/>
        <v>44866</v>
      </c>
      <c r="M22" s="382">
        <f t="shared" si="2"/>
        <v>44896</v>
      </c>
      <c r="N22" s="383" t="s">
        <v>19</v>
      </c>
    </row>
    <row r="23" spans="1:15">
      <c r="A23" s="384" t="s">
        <v>21</v>
      </c>
      <c r="B23" s="1">
        <f>'Actual Total Usage (excl. 139)'!B36</f>
        <v>5072762.7469999995</v>
      </c>
      <c r="C23" s="1">
        <f>'Actual Total Usage (excl. 139)'!C36</f>
        <v>5885632.6960000005</v>
      </c>
      <c r="D23" s="1">
        <f>'Actual Total Usage (excl. 139)'!D36</f>
        <v>4562118.2080000006</v>
      </c>
      <c r="E23" s="1">
        <f>'Actual Total Usage (excl. 139)'!E36</f>
        <v>5108510.0419999994</v>
      </c>
      <c r="F23" s="1">
        <f>'Actual Total Usage (excl. 139)'!F36</f>
        <v>6611264.0899999989</v>
      </c>
      <c r="G23" s="1">
        <f>'Actual Total Usage (excl. 139)'!G36</f>
        <v>5495983.8200000003</v>
      </c>
      <c r="H23" s="1">
        <f>'Actual Total Usage (excl. 139)'!H36</f>
        <v>4928031.9589999998</v>
      </c>
      <c r="I23" s="1">
        <f>'Actual Total Usage (excl. 139)'!I36</f>
        <v>5982440.2000000002</v>
      </c>
      <c r="J23" s="1">
        <f>'Actual Total Usage (excl. 139)'!J36</f>
        <v>5381683.5550000006</v>
      </c>
      <c r="K23" s="1">
        <f>'Actual Total Usage (excl. 139)'!K36</f>
        <v>4998967.517</v>
      </c>
      <c r="L23" s="1">
        <f>'Actual Total Usage (excl. 139)'!L36</f>
        <v>6220274.0310000004</v>
      </c>
      <c r="M23" s="1">
        <f>'Actual Total Usage (excl. 139)'!M36</f>
        <v>5335847.0950000007</v>
      </c>
      <c r="N23" s="1">
        <f>SUM(B23:M23)</f>
        <v>65583515.960000001</v>
      </c>
    </row>
    <row r="24" spans="1:15">
      <c r="A24" s="384" t="s">
        <v>39</v>
      </c>
      <c r="B24" s="1">
        <f>'Actual Total Usage (excl. 139)'!B37</f>
        <v>38463301.646000005</v>
      </c>
      <c r="C24" s="1">
        <f>'Actual Total Usage (excl. 139)'!C37</f>
        <v>54902594.638999999</v>
      </c>
      <c r="D24" s="1">
        <f>'Actual Total Usage (excl. 139)'!D37</f>
        <v>16454682.514</v>
      </c>
      <c r="E24" s="1">
        <f>'Actual Total Usage (excl. 139)'!E37</f>
        <v>35606123.057000004</v>
      </c>
      <c r="F24" s="1">
        <f>'Actual Total Usage (excl. 139)'!F37</f>
        <v>42084989.001999989</v>
      </c>
      <c r="G24" s="1">
        <f>'Actual Total Usage (excl. 139)'!G37</f>
        <v>47913753.432999998</v>
      </c>
      <c r="H24" s="1">
        <f>'Actual Total Usage (excl. 139)'!H37</f>
        <v>39656481.060000002</v>
      </c>
      <c r="I24" s="1">
        <f>'Actual Total Usage (excl. 139)'!I37</f>
        <v>44490939.588999994</v>
      </c>
      <c r="J24" s="1">
        <f>'Actual Total Usage (excl. 139)'!J37</f>
        <v>45719429.995999999</v>
      </c>
      <c r="K24" s="1">
        <f>'Actual Total Usage (excl. 139)'!K37</f>
        <v>39993792.061000004</v>
      </c>
      <c r="L24" s="1">
        <f>'Actual Total Usage (excl. 139)'!L37</f>
        <v>54270915.333999999</v>
      </c>
      <c r="M24" s="1">
        <f>'Actual Total Usage (excl. 139)'!M37</f>
        <v>23690062.373999998</v>
      </c>
      <c r="N24" s="1">
        <f t="shared" ref="N24:N28" si="3">SUM(B24:M24)</f>
        <v>483247064.70499992</v>
      </c>
    </row>
    <row r="25" spans="1:15">
      <c r="A25" s="384" t="s">
        <v>7</v>
      </c>
      <c r="B25" s="1">
        <f>'Actual Total Usage (excl. 139)'!B38</f>
        <v>11538.6</v>
      </c>
      <c r="C25" s="1">
        <f>'Actual Total Usage (excl. 139)'!C38</f>
        <v>8081.4</v>
      </c>
      <c r="D25" s="1">
        <f>'Actual Total Usage (excl. 139)'!D38</f>
        <v>6136.8</v>
      </c>
      <c r="E25" s="1">
        <f>'Actual Total Usage (excl. 139)'!E38</f>
        <v>5443.2</v>
      </c>
      <c r="F25" s="1">
        <f>'Actual Total Usage (excl. 139)'!F38</f>
        <v>295980</v>
      </c>
      <c r="G25" s="1">
        <f>'Actual Total Usage (excl. 139)'!G38</f>
        <v>579720</v>
      </c>
      <c r="H25" s="1">
        <f>'Actual Total Usage (excl. 139)'!H38</f>
        <v>510660</v>
      </c>
      <c r="I25" s="1">
        <f>'Actual Total Usage (excl. 139)'!I38</f>
        <v>850440</v>
      </c>
      <c r="J25" s="1">
        <f>'Actual Total Usage (excl. 139)'!J38</f>
        <v>877800</v>
      </c>
      <c r="K25" s="1">
        <f>'Actual Total Usage (excl. 139)'!K38</f>
        <v>688200</v>
      </c>
      <c r="L25" s="1">
        <f>'Actual Total Usage (excl. 139)'!L38</f>
        <v>0</v>
      </c>
      <c r="M25" s="1">
        <f>'Actual Total Usage (excl. 139)'!M38</f>
        <v>425036.4</v>
      </c>
      <c r="N25" s="1">
        <f t="shared" si="3"/>
        <v>4259036.4000000004</v>
      </c>
    </row>
    <row r="26" spans="1:15">
      <c r="A26" s="381" t="s">
        <v>5</v>
      </c>
      <c r="B26" s="1">
        <f>'Actual Total Usage (excl. 139)'!B39</f>
        <v>345089.04800000001</v>
      </c>
      <c r="C26" s="1">
        <f>'Actual Total Usage (excl. 139)'!C39</f>
        <v>372611.17499999999</v>
      </c>
      <c r="D26" s="1">
        <f>'Actual Total Usage (excl. 139)'!D39</f>
        <v>315595.85600000003</v>
      </c>
      <c r="E26" s="1">
        <f>'Actual Total Usage (excl. 139)'!E39</f>
        <v>381529.55599999998</v>
      </c>
      <c r="F26" s="1">
        <f>'Actual Total Usage (excl. 139)'!F39</f>
        <v>472614.402</v>
      </c>
      <c r="G26" s="1">
        <f>'Actual Total Usage (excl. 139)'!G39</f>
        <v>888143.28300000005</v>
      </c>
      <c r="H26" s="1">
        <f>'Actual Total Usage (excl. 139)'!H39</f>
        <v>1526926.4040000001</v>
      </c>
      <c r="I26" s="1">
        <f>'Actual Total Usage (excl. 139)'!I39</f>
        <v>3327936.102</v>
      </c>
      <c r="J26" s="1">
        <f>'Actual Total Usage (excl. 139)'!J39</f>
        <v>3019486.594</v>
      </c>
      <c r="K26" s="1">
        <f>'Actual Total Usage (excl. 139)'!K39</f>
        <v>1964405.2080000001</v>
      </c>
      <c r="L26" s="1">
        <f>'Actual Total Usage (excl. 139)'!L39</f>
        <v>937163.56700000004</v>
      </c>
      <c r="M26" s="1">
        <f>'Actual Total Usage (excl. 139)'!M39</f>
        <v>735218.26300000004</v>
      </c>
      <c r="N26" s="385">
        <f>SUM(B26:M26)</f>
        <v>14286719.458000001</v>
      </c>
    </row>
    <row r="27" spans="1:15">
      <c r="A27" s="38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 t="shared" si="3"/>
        <v>0</v>
      </c>
    </row>
    <row r="28" spans="1:15">
      <c r="A28" s="381" t="s">
        <v>20</v>
      </c>
      <c r="B28" s="73">
        <f>SUM(B23:B26)</f>
        <v>43892692.041000009</v>
      </c>
      <c r="C28" s="73">
        <f t="shared" ref="C28:M28" si="4">SUM(C23:C26)</f>
        <v>61168919.909999996</v>
      </c>
      <c r="D28" s="73">
        <f t="shared" si="4"/>
        <v>21338533.378000002</v>
      </c>
      <c r="E28" s="73">
        <f t="shared" si="4"/>
        <v>41101605.855000012</v>
      </c>
      <c r="F28" s="73">
        <f t="shared" si="4"/>
        <v>49464847.493999988</v>
      </c>
      <c r="G28" s="73">
        <f t="shared" si="4"/>
        <v>54877600.535999998</v>
      </c>
      <c r="H28" s="73">
        <f t="shared" si="4"/>
        <v>46622099.423</v>
      </c>
      <c r="I28" s="73">
        <f t="shared" si="4"/>
        <v>54651755.890999995</v>
      </c>
      <c r="J28" s="73">
        <f t="shared" si="4"/>
        <v>54998400.144999996</v>
      </c>
      <c r="K28" s="73">
        <f t="shared" si="4"/>
        <v>47645364.785999998</v>
      </c>
      <c r="L28" s="73">
        <f t="shared" si="4"/>
        <v>61428352.932000004</v>
      </c>
      <c r="M28" s="73">
        <f t="shared" si="4"/>
        <v>30186164.131999996</v>
      </c>
      <c r="N28" s="73">
        <f t="shared" si="3"/>
        <v>567376336.52299988</v>
      </c>
    </row>
    <row r="29" spans="1:15">
      <c r="A29" s="28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>
      <c r="A30" s="28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s="299" customFormat="1" ht="13.5" thickBot="1">
      <c r="A31" s="386" t="s">
        <v>22</v>
      </c>
      <c r="B31" s="387">
        <f t="shared" ref="B31:N31" si="5">B28+B17</f>
        <v>2166252476.8749948</v>
      </c>
      <c r="C31" s="387">
        <f t="shared" si="5"/>
        <v>1966034398.5099032</v>
      </c>
      <c r="D31" s="387">
        <f t="shared" si="5"/>
        <v>1907452534.4900317</v>
      </c>
      <c r="E31" s="387">
        <f t="shared" si="5"/>
        <v>1688654450.2051556</v>
      </c>
      <c r="F31" s="387">
        <f t="shared" si="5"/>
        <v>1611075319.1730225</v>
      </c>
      <c r="G31" s="387">
        <f t="shared" si="5"/>
        <v>1525950059.0147026</v>
      </c>
      <c r="H31" s="387">
        <f t="shared" si="5"/>
        <v>1373436237.7704983</v>
      </c>
      <c r="I31" s="387">
        <f t="shared" si="5"/>
        <v>1578246955.2766075</v>
      </c>
      <c r="J31" s="387">
        <f t="shared" si="5"/>
        <v>1491262117.3168552</v>
      </c>
      <c r="K31" s="387">
        <f t="shared" si="5"/>
        <v>1467986185.8938899</v>
      </c>
      <c r="L31" s="387">
        <f t="shared" si="5"/>
        <v>1658607859.3197329</v>
      </c>
      <c r="M31" s="387">
        <f t="shared" si="5"/>
        <v>2026968985.8598902</v>
      </c>
      <c r="N31" s="387">
        <f t="shared" si="5"/>
        <v>20461927579.70528</v>
      </c>
    </row>
    <row r="32" spans="1:15" ht="15.75" thickTop="1">
      <c r="A32" s="287"/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</row>
    <row r="33" spans="2:9">
      <c r="B33" s="321"/>
      <c r="C33" s="321"/>
      <c r="D33" s="321"/>
      <c r="E33" s="321"/>
      <c r="F33" s="321"/>
      <c r="G33" s="321"/>
      <c r="H33" s="321"/>
      <c r="I33" s="321"/>
    </row>
    <row r="34" spans="2:9">
      <c r="B34" s="321"/>
      <c r="C34" s="321"/>
      <c r="D34" s="321"/>
      <c r="E34" s="321"/>
      <c r="F34" s="321"/>
      <c r="G34" s="321"/>
      <c r="H34" s="321"/>
      <c r="I34" s="321"/>
    </row>
    <row r="35" spans="2:9">
      <c r="B35" s="321"/>
      <c r="C35" s="321"/>
      <c r="D35" s="321"/>
      <c r="E35" s="321"/>
      <c r="F35" s="321"/>
      <c r="G35" s="321"/>
      <c r="H35" s="321"/>
      <c r="I35" s="321"/>
    </row>
    <row r="36" spans="2:9">
      <c r="B36" s="321"/>
      <c r="C36" s="321"/>
      <c r="D36" s="321"/>
      <c r="E36" s="321"/>
      <c r="F36" s="321"/>
      <c r="G36" s="321"/>
      <c r="H36" s="321"/>
      <c r="I36" s="321"/>
    </row>
    <row r="37" spans="2:9">
      <c r="B37" s="321"/>
      <c r="C37" s="321"/>
      <c r="D37" s="321"/>
      <c r="E37" s="321"/>
      <c r="F37" s="321"/>
      <c r="G37" s="321"/>
      <c r="H37" s="321"/>
      <c r="I37" s="321"/>
    </row>
    <row r="38" spans="2:9">
      <c r="B38" s="321"/>
      <c r="C38" s="321"/>
      <c r="D38" s="321"/>
      <c r="E38" s="321"/>
      <c r="F38" s="321"/>
      <c r="G38" s="321"/>
      <c r="H38" s="321"/>
      <c r="I38" s="321"/>
    </row>
    <row r="40" spans="2:9">
      <c r="B40" s="321"/>
      <c r="C40" s="321"/>
      <c r="D40" s="321"/>
      <c r="E40" s="321"/>
      <c r="F40" s="321"/>
      <c r="G40" s="321"/>
      <c r="H40" s="321"/>
      <c r="I40" s="321"/>
    </row>
    <row r="41" spans="2:9">
      <c r="B41" s="321"/>
      <c r="C41" s="321"/>
      <c r="D41" s="321"/>
      <c r="E41" s="321"/>
      <c r="F41" s="321"/>
      <c r="G41" s="321"/>
      <c r="H41" s="321"/>
      <c r="I41" s="321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0"/>
  <sheetViews>
    <sheetView topLeftCell="A19" workbookViewId="0">
      <selection activeCell="K84" sqref="K84"/>
    </sheetView>
  </sheetViews>
  <sheetFormatPr defaultColWidth="14.7109375" defaultRowHeight="12.75"/>
  <cols>
    <col min="1" max="1" width="34.28515625" style="289" bestFit="1" customWidth="1"/>
    <col min="2" max="2" width="15" style="289" bestFit="1" customWidth="1"/>
    <col min="3" max="6" width="14.42578125" style="289" bestFit="1" customWidth="1"/>
    <col min="7" max="8" width="14" style="289" bestFit="1" customWidth="1"/>
    <col min="9" max="9" width="14.28515625" style="289" customWidth="1"/>
    <col min="10" max="13" width="15" style="289" customWidth="1"/>
    <col min="14" max="14" width="15" style="289" bestFit="1" customWidth="1"/>
    <col min="15" max="15" width="14.7109375" style="289"/>
    <col min="16" max="16" width="23.28515625" style="289" bestFit="1" customWidth="1"/>
    <col min="17" max="17" width="33" style="289" bestFit="1" customWidth="1"/>
    <col min="18" max="16384" width="14.7109375" style="289"/>
  </cols>
  <sheetData>
    <row r="1" spans="1:14">
      <c r="A1" s="389" t="s">
        <v>12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>
      <c r="A2" s="389" t="s">
        <v>162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</row>
    <row r="4" spans="1:14">
      <c r="A4" s="39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394" customFormat="1">
      <c r="A5" s="392"/>
      <c r="B5" s="392" t="s">
        <v>20</v>
      </c>
      <c r="C5" s="393">
        <f>'Temp Adj. by Schedule'!B7</f>
        <v>44562</v>
      </c>
      <c r="D5" s="393">
        <f>'Temp Adj. by Schedule'!C7</f>
        <v>44593</v>
      </c>
      <c r="E5" s="393">
        <f>'Temp Adj. by Schedule'!D7</f>
        <v>44621</v>
      </c>
      <c r="F5" s="393">
        <f>'Temp Adj. by Schedule'!E7</f>
        <v>44652</v>
      </c>
      <c r="G5" s="393">
        <f>'Temp Adj. by Schedule'!F7</f>
        <v>44682</v>
      </c>
      <c r="H5" s="393">
        <f>'Temp Adj. by Schedule'!G7</f>
        <v>44713</v>
      </c>
      <c r="I5" s="393">
        <f>'Temp Adj. by Schedule'!H7</f>
        <v>44743</v>
      </c>
      <c r="J5" s="393">
        <f>'Temp Adj. by Schedule'!I7</f>
        <v>44774</v>
      </c>
      <c r="K5" s="393">
        <f>'Temp Adj. by Schedule'!J7</f>
        <v>44805</v>
      </c>
      <c r="L5" s="393">
        <f>'Temp Adj. by Schedule'!K7</f>
        <v>44835</v>
      </c>
      <c r="M5" s="393">
        <f>'Temp Adj. by Schedule'!L7</f>
        <v>44866</v>
      </c>
      <c r="N5" s="393">
        <f>'Temp Adj. by Schedule'!M7</f>
        <v>44896</v>
      </c>
    </row>
    <row r="6" spans="1:14" s="394" customFormat="1" ht="25.5">
      <c r="A6" s="395" t="s">
        <v>168</v>
      </c>
      <c r="B6" s="396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14">
      <c r="A7" s="398" t="s">
        <v>169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14">
      <c r="A8" s="375" t="s">
        <v>1</v>
      </c>
      <c r="B8" s="2">
        <f>SUM(C8:N8)</f>
        <v>-283098943.20288491</v>
      </c>
      <c r="C8" s="4">
        <f>'Temp Adj. by Schedule'!B8</f>
        <v>-24526775.013914298</v>
      </c>
      <c r="D8" s="4">
        <f>'Temp Adj. by Schedule'!C8</f>
        <v>-11154208.262161566</v>
      </c>
      <c r="E8" s="4">
        <f>'Temp Adj. by Schedule'!D8</f>
        <v>10205321.209788358</v>
      </c>
      <c r="F8" s="4">
        <f>'Temp Adj. by Schedule'!E8</f>
        <v>-59019430.509593986</v>
      </c>
      <c r="G8" s="4">
        <f>'Temp Adj. by Schedule'!F8</f>
        <v>-37832597.399405196</v>
      </c>
      <c r="H8" s="4">
        <f>'Temp Adj. by Schedule'!G8</f>
        <v>4836504.6799865551</v>
      </c>
      <c r="I8" s="4">
        <f>'Temp Adj. by Schedule'!H8</f>
        <v>-33300879.558267213</v>
      </c>
      <c r="J8" s="4">
        <f>'Temp Adj. by Schedule'!I8</f>
        <v>-45609263.545634188</v>
      </c>
      <c r="K8" s="4">
        <f>'Temp Adj. by Schedule'!J8</f>
        <v>-22846774.101205815</v>
      </c>
      <c r="L8" s="4">
        <f>'Temp Adj. by Schedule'!K8</f>
        <v>61710657.294405207</v>
      </c>
      <c r="M8" s="4">
        <f>'Temp Adj. by Schedule'!L8</f>
        <v>-68144557.452576265</v>
      </c>
      <c r="N8" s="4">
        <f>'Temp Adj. by Schedule'!M8</f>
        <v>-57416940.544306524</v>
      </c>
    </row>
    <row r="9" spans="1:14">
      <c r="A9" s="376" t="s">
        <v>124</v>
      </c>
      <c r="B9" s="2">
        <f t="shared" ref="B9:B18" si="0">SUM(C9:N9)</f>
        <v>-29741780.775018796</v>
      </c>
      <c r="C9" s="4">
        <f>'Temp Adj. by Schedule'!B13</f>
        <v>-2330612.9358292702</v>
      </c>
      <c r="D9" s="4">
        <f>'Temp Adj. by Schedule'!C13</f>
        <v>-787180.55575889826</v>
      </c>
      <c r="E9" s="4">
        <f>'Temp Adj. by Schedule'!D13</f>
        <v>1148649.0827496191</v>
      </c>
      <c r="F9" s="4">
        <f>'Temp Adj. by Schedule'!E13</f>
        <v>-4620720.7507233936</v>
      </c>
      <c r="G9" s="4">
        <f>'Temp Adj. by Schedule'!F13</f>
        <v>-1130498.6080235951</v>
      </c>
      <c r="H9" s="4">
        <f>'Temp Adj. by Schedule'!G13</f>
        <v>702490.2706922238</v>
      </c>
      <c r="I9" s="4">
        <f>'Temp Adj. by Schedule'!H13</f>
        <v>-4836372.3838324156</v>
      </c>
      <c r="J9" s="4">
        <f>'Temp Adj. by Schedule'!I13</f>
        <v>-6621023.9546347884</v>
      </c>
      <c r="K9" s="4">
        <f>'Temp Adj. by Schedule'!J13</f>
        <v>-3308838.141507552</v>
      </c>
      <c r="L9" s="4">
        <f>'Temp Adj. by Schedule'!K13</f>
        <v>3908370.2301357463</v>
      </c>
      <c r="M9" s="4">
        <f>'Temp Adj. by Schedule'!L13</f>
        <v>-5919565.9241691744</v>
      </c>
      <c r="N9" s="4">
        <f>'Temp Adj. by Schedule'!M13</f>
        <v>-5946477.1041172957</v>
      </c>
    </row>
    <row r="10" spans="1:14">
      <c r="A10" s="376" t="s">
        <v>127</v>
      </c>
      <c r="B10" s="2">
        <f t="shared" si="0"/>
        <v>-27215264.453164764</v>
      </c>
      <c r="C10" s="4">
        <f>'Temp Adj. by Schedule'!B17</f>
        <v>-2000868.9786451182</v>
      </c>
      <c r="D10" s="4">
        <f>'Temp Adj. by Schedule'!C17</f>
        <v>-524034.23603192222</v>
      </c>
      <c r="E10" s="4">
        <f>'Temp Adj. by Schedule'!D17</f>
        <v>1083568.8065368074</v>
      </c>
      <c r="F10" s="4">
        <f>'Temp Adj. by Schedule'!E17</f>
        <v>-3409152.9586066753</v>
      </c>
      <c r="G10" s="4">
        <f>'Temp Adj. by Schedule'!F17</f>
        <v>404166.90424378717</v>
      </c>
      <c r="H10" s="4">
        <f>'Temp Adj. by Schedule'!G17</f>
        <v>740087.17600595718</v>
      </c>
      <c r="I10" s="4">
        <f>'Temp Adj. by Schedule'!H17</f>
        <v>-5093215.175763078</v>
      </c>
      <c r="J10" s="4">
        <f>'Temp Adj. by Schedule'!I17</f>
        <v>-6969272.2221519407</v>
      </c>
      <c r="K10" s="4">
        <f>'Temp Adj. by Schedule'!J17</f>
        <v>-3487004.9894337524</v>
      </c>
      <c r="L10" s="4">
        <f>'Temp Adj. by Schedule'!K17</f>
        <v>2297193.2638209723</v>
      </c>
      <c r="M10" s="4">
        <f>'Temp Adj. by Schedule'!L17</f>
        <v>-4821782.5446147947</v>
      </c>
      <c r="N10" s="4">
        <f>'Temp Adj. by Schedule'!M17</f>
        <v>-5434949.4985250039</v>
      </c>
    </row>
    <row r="11" spans="1:14">
      <c r="A11" s="376" t="s">
        <v>125</v>
      </c>
      <c r="B11" s="2">
        <f t="shared" si="0"/>
        <v>-10391073.047185311</v>
      </c>
      <c r="C11" s="4">
        <f>'Temp Adj. by Schedule'!B21</f>
        <v>-408630.22102448536</v>
      </c>
      <c r="D11" s="4">
        <f>'Temp Adj. by Schedule'!C21</f>
        <v>-243861.53262936242</v>
      </c>
      <c r="E11" s="4">
        <f>'Temp Adj. by Schedule'!D21</f>
        <v>158176.83549918653</v>
      </c>
      <c r="F11" s="4">
        <f>'Temp Adj. by Schedule'!E21</f>
        <v>-1043525.2304334587</v>
      </c>
      <c r="G11" s="4">
        <f>'Temp Adj. by Schedule'!F21</f>
        <v>650325.24047866801</v>
      </c>
      <c r="H11" s="4">
        <f>'Temp Adj. by Schedule'!G21</f>
        <v>398508.95645699935</v>
      </c>
      <c r="I11" s="4">
        <f>'Temp Adj. by Schedule'!H21</f>
        <v>-2739145.0506791975</v>
      </c>
      <c r="J11" s="4">
        <f>'Temp Adj. by Schedule'!I21</f>
        <v>-3743660.8011786351</v>
      </c>
      <c r="K11" s="4">
        <f>'Temp Adj. by Schedule'!J21</f>
        <v>-1872925.2943660012</v>
      </c>
      <c r="L11" s="4">
        <f>'Temp Adj. by Schedule'!K21</f>
        <v>499755.50952566683</v>
      </c>
      <c r="M11" s="4">
        <f>'Temp Adj. by Schedule'!L21</f>
        <v>-1212115.2864511025</v>
      </c>
      <c r="N11" s="4">
        <f>'Temp Adj. by Schedule'!M21</f>
        <v>-833976.17238358827</v>
      </c>
    </row>
    <row r="12" spans="1:14">
      <c r="A12" s="375" t="s">
        <v>5</v>
      </c>
      <c r="B12" s="2">
        <f t="shared" si="0"/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>
      <c r="A13" s="376" t="s">
        <v>126</v>
      </c>
      <c r="B13" s="2">
        <f t="shared" si="0"/>
        <v>-5944802.4625406619</v>
      </c>
      <c r="C13" s="4">
        <f>'Temp Adj. by Schedule'!B25</f>
        <v>-397023.02458145097</v>
      </c>
      <c r="D13" s="4">
        <f>'Temp Adj. by Schedule'!C25</f>
        <v>-113819.56620369572</v>
      </c>
      <c r="E13" s="4">
        <f>'Temp Adj. by Schedule'!D25</f>
        <v>206614.85580994142</v>
      </c>
      <c r="F13" s="4">
        <f>'Temp Adj. by Schedule'!E25</f>
        <v>-703469.61007531732</v>
      </c>
      <c r="G13" s="4">
        <f>'Temp Adj. by Schedule'!F25</f>
        <v>114401.83412837991</v>
      </c>
      <c r="H13" s="4">
        <f>'Temp Adj. by Schedule'!G25</f>
        <v>176375.40229108307</v>
      </c>
      <c r="I13" s="4">
        <f>'Temp Adj. by Schedule'!H25</f>
        <v>-1220957.7740541804</v>
      </c>
      <c r="J13" s="4">
        <f>'Temp Adj. by Schedule'!I25</f>
        <v>-1667434.0637346525</v>
      </c>
      <c r="K13" s="4">
        <f>'Temp Adj. by Schedule'!J25</f>
        <v>-834204.69976150058</v>
      </c>
      <c r="L13" s="4">
        <f>'Temp Adj. by Schedule'!K25</f>
        <v>517453.73743630131</v>
      </c>
      <c r="M13" s="4">
        <f>'Temp Adj. by Schedule'!L25</f>
        <v>-967967.97609851428</v>
      </c>
      <c r="N13" s="4">
        <f>'Temp Adj. by Schedule'!M25</f>
        <v>-1054771.5776970552</v>
      </c>
    </row>
    <row r="14" spans="1:14">
      <c r="A14" s="377" t="s">
        <v>23</v>
      </c>
      <c r="B14" s="2">
        <f t="shared" si="0"/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>
      <c r="A15" s="375" t="s">
        <v>8</v>
      </c>
      <c r="B15" s="2">
        <f t="shared" si="0"/>
        <v>-3832951.1738164481</v>
      </c>
      <c r="C15" s="4">
        <f>'Temp Adj. by Schedule'!B28</f>
        <v>-440183.08255695004</v>
      </c>
      <c r="D15" s="4">
        <f>'Temp Adj. by Schedule'!C28</f>
        <v>-166333.78624027982</v>
      </c>
      <c r="E15" s="4">
        <f>'Temp Adj. by Schedule'!D28</f>
        <v>203316.08520799465</v>
      </c>
      <c r="F15" s="4">
        <f>'Temp Adj. by Schedule'!E28</f>
        <v>-927962.6412920017</v>
      </c>
      <c r="G15" s="4">
        <f>'Temp Adj. by Schedule'!F28</f>
        <v>-651169.79346180253</v>
      </c>
      <c r="H15" s="4">
        <f>'Temp Adj. by Schedule'!G28</f>
        <v>25025.857585277736</v>
      </c>
      <c r="I15" s="4">
        <f>'Temp Adj. by Schedule'!H28</f>
        <v>-171033.0407000019</v>
      </c>
      <c r="J15" s="4">
        <f>'Temp Adj. by Schedule'!I28</f>
        <v>-234035.48684799802</v>
      </c>
      <c r="K15" s="4">
        <f>'Temp Adj. by Schedule'!J28</f>
        <v>-117086.19086400008</v>
      </c>
      <c r="L15" s="4">
        <f>'Temp Adj. by Schedule'!K28</f>
        <v>856110.94055200217</v>
      </c>
      <c r="M15" s="4">
        <f>'Temp Adj. by Schedule'!L28</f>
        <v>-1140043.3136359961</v>
      </c>
      <c r="N15" s="4">
        <f>'Temp Adj. by Schedule'!M28</f>
        <v>-1069556.7215626927</v>
      </c>
    </row>
    <row r="16" spans="1:14">
      <c r="A16" s="377" t="s">
        <v>9</v>
      </c>
      <c r="B16" s="2">
        <f t="shared" si="0"/>
        <v>-115313.32894461112</v>
      </c>
      <c r="C16" s="4">
        <f>'Temp Adj. by Schedule'!B29</f>
        <v>-13875.149206666785</v>
      </c>
      <c r="D16" s="4">
        <f>'Temp Adj. by Schedule'!C29</f>
        <v>-6810.276883888977</v>
      </c>
      <c r="E16" s="4">
        <f>'Temp Adj. by Schedule'!D29</f>
        <v>5432.193112833088</v>
      </c>
      <c r="F16" s="4">
        <f>'Temp Adj. by Schedule'!E29</f>
        <v>-35133.907845777852</v>
      </c>
      <c r="G16" s="4">
        <f>'Temp Adj. by Schedule'!F29</f>
        <v>-32811.308118888752</v>
      </c>
      <c r="H16" s="4">
        <f>'Temp Adj. by Schedule'!G29</f>
        <v>0</v>
      </c>
      <c r="I16" s="4">
        <f>'Temp Adj. by Schedule'!H29</f>
        <v>0</v>
      </c>
      <c r="J16" s="4">
        <f>'Temp Adj. by Schedule'!I29</f>
        <v>0</v>
      </c>
      <c r="K16" s="4">
        <f>'Temp Adj. by Schedule'!J29</f>
        <v>0</v>
      </c>
      <c r="L16" s="4">
        <f>'Temp Adj. by Schedule'!K29</f>
        <v>38191.638275222329</v>
      </c>
      <c r="M16" s="4">
        <f>'Temp Adj. by Schedule'!L29</f>
        <v>-39160.242363444275</v>
      </c>
      <c r="N16" s="4">
        <f>'Temp Adj. by Schedule'!M29</f>
        <v>-31146.2759139999</v>
      </c>
    </row>
    <row r="17" spans="1:15">
      <c r="A17" s="400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</row>
    <row r="18" spans="1:15">
      <c r="A18" s="400" t="s">
        <v>10</v>
      </c>
      <c r="B18" s="399">
        <f t="shared" si="0"/>
        <v>-360340128.44355553</v>
      </c>
      <c r="C18" s="399">
        <f t="shared" ref="C18:N18" si="1">SUM(C8:C17)</f>
        <v>-30117968.405758247</v>
      </c>
      <c r="D18" s="399">
        <f t="shared" si="1"/>
        <v>-12996248.215909615</v>
      </c>
      <c r="E18" s="399">
        <f t="shared" si="1"/>
        <v>13011079.068704739</v>
      </c>
      <c r="F18" s="399">
        <f t="shared" si="1"/>
        <v>-69759395.60857062</v>
      </c>
      <c r="G18" s="399">
        <f t="shared" si="1"/>
        <v>-38478183.130158648</v>
      </c>
      <c r="H18" s="399">
        <f t="shared" si="1"/>
        <v>6878992.3430180959</v>
      </c>
      <c r="I18" s="399">
        <f t="shared" si="1"/>
        <v>-47361602.983296089</v>
      </c>
      <c r="J18" s="399">
        <f t="shared" si="1"/>
        <v>-64844690.074182197</v>
      </c>
      <c r="K18" s="399">
        <f t="shared" si="1"/>
        <v>-32466833.417138625</v>
      </c>
      <c r="L18" s="399">
        <f t="shared" si="1"/>
        <v>69827732.614151105</v>
      </c>
      <c r="M18" s="399">
        <f t="shared" si="1"/>
        <v>-82245192.739909261</v>
      </c>
      <c r="N18" s="399">
        <f t="shared" si="1"/>
        <v>-71787817.894506171</v>
      </c>
    </row>
    <row r="19" spans="1:15">
      <c r="A19" s="400"/>
      <c r="B19" s="401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</row>
    <row r="20" spans="1:15">
      <c r="A20" s="402" t="s">
        <v>170</v>
      </c>
      <c r="B20" s="295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295"/>
    </row>
    <row r="21" spans="1:15">
      <c r="A21" s="403" t="s">
        <v>1</v>
      </c>
      <c r="B21" s="37">
        <f>SUM(C21:N21)</f>
        <v>0</v>
      </c>
      <c r="C21" s="37">
        <f>'Sched139 Detail'!C20</f>
        <v>0</v>
      </c>
      <c r="D21" s="37">
        <f>'Sched139 Detail'!D20</f>
        <v>0</v>
      </c>
      <c r="E21" s="37">
        <f>'Sched139 Detail'!E20</f>
        <v>0</v>
      </c>
      <c r="F21" s="37">
        <f>'Sched139 Detail'!F20</f>
        <v>0</v>
      </c>
      <c r="G21" s="37">
        <f>'Sched139 Detail'!G20</f>
        <v>0</v>
      </c>
      <c r="H21" s="37">
        <f>'Sched139 Detail'!H20</f>
        <v>0</v>
      </c>
      <c r="I21" s="37">
        <f>'Sched139 Detail'!I20</f>
        <v>0</v>
      </c>
      <c r="J21" s="37">
        <f>'Sched139 Detail'!J20</f>
        <v>0</v>
      </c>
      <c r="K21" s="37">
        <f>'Sched139 Detail'!K20</f>
        <v>0</v>
      </c>
      <c r="L21" s="37">
        <f>'Sched139 Detail'!L20</f>
        <v>0</v>
      </c>
      <c r="M21" s="37">
        <f>'Sched139 Detail'!M20</f>
        <v>0</v>
      </c>
      <c r="N21" s="37">
        <f>'Sched139 Detail'!N20</f>
        <v>0</v>
      </c>
    </row>
    <row r="22" spans="1:15">
      <c r="A22" s="404" t="s">
        <v>124</v>
      </c>
      <c r="B22" s="37">
        <f t="shared" ref="B22:B28" si="2">SUM(C22:N22)</f>
        <v>91701189.809</v>
      </c>
      <c r="C22" s="37">
        <f>'Sched139 Detail'!C21</f>
        <v>8639634.9059999976</v>
      </c>
      <c r="D22" s="37">
        <f>'Sched139 Detail'!D21</f>
        <v>7834067.6420000028</v>
      </c>
      <c r="E22" s="37">
        <f>'Sched139 Detail'!E21</f>
        <v>8095972.7370000025</v>
      </c>
      <c r="F22" s="37">
        <f>'Sched139 Detail'!F21</f>
        <v>7415625.9489999991</v>
      </c>
      <c r="G22" s="37">
        <f>'Sched139 Detail'!G21</f>
        <v>7032332.0909999991</v>
      </c>
      <c r="H22" s="37">
        <f>'Sched139 Detail'!H21</f>
        <v>7017249.7139999997</v>
      </c>
      <c r="I22" s="37">
        <f>'Sched139 Detail'!I21</f>
        <v>7051563.3780000005</v>
      </c>
      <c r="J22" s="37">
        <f>'Sched139 Detail'!J21</f>
        <v>7235731.231999997</v>
      </c>
      <c r="K22" s="37">
        <f>'Sched139 Detail'!K21</f>
        <v>7488749.9500000011</v>
      </c>
      <c r="L22" s="37">
        <f>'Sched139 Detail'!L21</f>
        <v>7202431.6379999993</v>
      </c>
      <c r="M22" s="37">
        <f>'Sched139 Detail'!M21</f>
        <v>8097973.2499999981</v>
      </c>
      <c r="N22" s="37">
        <f>'Sched139 Detail'!N21</f>
        <v>8589857.3220000025</v>
      </c>
    </row>
    <row r="23" spans="1:15">
      <c r="A23" s="404" t="s">
        <v>127</v>
      </c>
      <c r="B23" s="37">
        <f t="shared" si="2"/>
        <v>135696278.93799999</v>
      </c>
      <c r="C23" s="37">
        <f>'Sched139 Detail'!C22</f>
        <v>12088493.141999999</v>
      </c>
      <c r="D23" s="37">
        <f>'Sched139 Detail'!D22</f>
        <v>11105927.011000002</v>
      </c>
      <c r="E23" s="37">
        <f>'Sched139 Detail'!E22</f>
        <v>11304073.051999999</v>
      </c>
      <c r="F23" s="37">
        <f>'Sched139 Detail'!F22</f>
        <v>10765179.874000002</v>
      </c>
      <c r="G23" s="37">
        <f>'Sched139 Detail'!G22</f>
        <v>10031843.104</v>
      </c>
      <c r="H23" s="37">
        <f>'Sched139 Detail'!H22</f>
        <v>10564416.206</v>
      </c>
      <c r="I23" s="37">
        <f>'Sched139 Detail'!I22</f>
        <v>10913492.153999999</v>
      </c>
      <c r="J23" s="37">
        <f>'Sched139 Detail'!J22</f>
        <v>12303604.784</v>
      </c>
      <c r="K23" s="37">
        <f>'Sched139 Detail'!K22</f>
        <v>12251365.817000002</v>
      </c>
      <c r="L23" s="37">
        <f>'Sched139 Detail'!L22</f>
        <v>11324491.473999999</v>
      </c>
      <c r="M23" s="37">
        <f>'Sched139 Detail'!M22</f>
        <v>11383883.635000002</v>
      </c>
      <c r="N23" s="37">
        <f>'Sched139 Detail'!N22</f>
        <v>11659508.685000001</v>
      </c>
      <c r="O23" s="88"/>
    </row>
    <row r="24" spans="1:15">
      <c r="A24" s="404" t="s">
        <v>125</v>
      </c>
      <c r="B24" s="37">
        <f t="shared" si="2"/>
        <v>245560745.19899997</v>
      </c>
      <c r="C24" s="37">
        <f>'Sched139 Detail'!C23</f>
        <v>21406684.463</v>
      </c>
      <c r="D24" s="37">
        <f>'Sched139 Detail'!D23</f>
        <v>20064737.853</v>
      </c>
      <c r="E24" s="37">
        <f>'Sched139 Detail'!E23</f>
        <v>20074683.793999996</v>
      </c>
      <c r="F24" s="37">
        <f>'Sched139 Detail'!F23</f>
        <v>19724306.713999998</v>
      </c>
      <c r="G24" s="37">
        <f>'Sched139 Detail'!G23</f>
        <v>19047559.004999999</v>
      </c>
      <c r="H24" s="37">
        <f>'Sched139 Detail'!H23</f>
        <v>19879722.304000001</v>
      </c>
      <c r="I24" s="37">
        <f>'Sched139 Detail'!I23</f>
        <v>20777922.234999999</v>
      </c>
      <c r="J24" s="37">
        <f>'Sched139 Detail'!J23</f>
        <v>22362507.315999996</v>
      </c>
      <c r="K24" s="37">
        <f>'Sched139 Detail'!K23</f>
        <v>21803538.630000003</v>
      </c>
      <c r="L24" s="37">
        <f>'Sched139 Detail'!L23</f>
        <v>21340209.269000001</v>
      </c>
      <c r="M24" s="37">
        <f>'Sched139 Detail'!M23</f>
        <v>19579502.970000003</v>
      </c>
      <c r="N24" s="37">
        <f>'Sched139 Detail'!N23</f>
        <v>19499370.645999998</v>
      </c>
    </row>
    <row r="25" spans="1:15">
      <c r="A25" s="404" t="s">
        <v>126</v>
      </c>
      <c r="B25" s="37">
        <f t="shared" si="2"/>
        <v>117553924.08000001</v>
      </c>
      <c r="C25" s="37">
        <f>'Sched139 Detail'!C25</f>
        <v>10361367.587000001</v>
      </c>
      <c r="D25" s="37">
        <f>'Sched139 Detail'!D25</f>
        <v>10551160.361</v>
      </c>
      <c r="E25" s="37">
        <f>'Sched139 Detail'!E25</f>
        <v>9812314.7249999996</v>
      </c>
      <c r="F25" s="37">
        <f>'Sched139 Detail'!F25</f>
        <v>10046183.287</v>
      </c>
      <c r="G25" s="37">
        <f>'Sched139 Detail'!G25</f>
        <v>9082716.574000001</v>
      </c>
      <c r="H25" s="37">
        <f>'Sched139 Detail'!H25</f>
        <v>9201452.0130000003</v>
      </c>
      <c r="I25" s="37">
        <f>'Sched139 Detail'!I25</f>
        <v>9066532.1840000004</v>
      </c>
      <c r="J25" s="37">
        <f>'Sched139 Detail'!J25</f>
        <v>9414497.8509999998</v>
      </c>
      <c r="K25" s="37">
        <f>'Sched139 Detail'!K25</f>
        <v>9907903.449000001</v>
      </c>
      <c r="L25" s="37">
        <f>'Sched139 Detail'!L25</f>
        <v>9518313.693</v>
      </c>
      <c r="M25" s="37">
        <f>'Sched139 Detail'!M25</f>
        <v>9869677.1699999999</v>
      </c>
      <c r="N25" s="37">
        <f>'Sched139 Detail'!N25</f>
        <v>10721805.186000001</v>
      </c>
      <c r="O25" s="88"/>
    </row>
    <row r="26" spans="1:15">
      <c r="A26" s="405" t="s">
        <v>23</v>
      </c>
      <c r="B26" s="37">
        <f t="shared" si="2"/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</row>
    <row r="27" spans="1:15">
      <c r="A27" s="403" t="s">
        <v>8</v>
      </c>
      <c r="B27" s="37">
        <f t="shared" si="2"/>
        <v>8230800</v>
      </c>
      <c r="C27" s="37">
        <f>'Sched139 Detail'!C26</f>
        <v>1029900</v>
      </c>
      <c r="D27" s="37">
        <f>'Sched139 Detail'!D26</f>
        <v>934200</v>
      </c>
      <c r="E27" s="37">
        <f>'Sched139 Detail'!E26</f>
        <v>901500</v>
      </c>
      <c r="F27" s="37">
        <f>'Sched139 Detail'!F26</f>
        <v>726600</v>
      </c>
      <c r="G27" s="37">
        <f>'Sched139 Detail'!G26</f>
        <v>604800</v>
      </c>
      <c r="H27" s="37">
        <f>'Sched139 Detail'!H26</f>
        <v>522000</v>
      </c>
      <c r="I27" s="37">
        <f>'Sched139 Detail'!I26</f>
        <v>403500</v>
      </c>
      <c r="J27" s="37">
        <f>'Sched139 Detail'!J26</f>
        <v>388200</v>
      </c>
      <c r="K27" s="37">
        <f>'Sched139 Detail'!K26</f>
        <v>468163.5</v>
      </c>
      <c r="L27" s="37">
        <f>'Sched139 Detail'!L26</f>
        <v>482558.7</v>
      </c>
      <c r="M27" s="37">
        <f>'Sched139 Detail'!M26</f>
        <v>763819.5</v>
      </c>
      <c r="N27" s="37">
        <f>'Sched139 Detail'!N26</f>
        <v>1005558.3</v>
      </c>
    </row>
    <row r="28" spans="1:15">
      <c r="A28" s="405" t="s">
        <v>9</v>
      </c>
      <c r="B28" s="37">
        <f t="shared" si="2"/>
        <v>0</v>
      </c>
      <c r="C28" s="37">
        <f>'Sched139 Detail'!C27</f>
        <v>0</v>
      </c>
      <c r="D28" s="37">
        <f>'Sched139 Detail'!D27</f>
        <v>0</v>
      </c>
      <c r="E28" s="37">
        <f>'Sched139 Detail'!E27</f>
        <v>0</v>
      </c>
      <c r="F28" s="37">
        <f>'Sched139 Detail'!F27</f>
        <v>0</v>
      </c>
      <c r="G28" s="37">
        <f>'Sched139 Detail'!G27</f>
        <v>0</v>
      </c>
      <c r="H28" s="37">
        <f>'Sched139 Detail'!H27</f>
        <v>0</v>
      </c>
      <c r="I28" s="37">
        <f>'Sched139 Detail'!I27</f>
        <v>0</v>
      </c>
      <c r="J28" s="37">
        <f>'Sched139 Detail'!J27</f>
        <v>0</v>
      </c>
      <c r="K28" s="37">
        <f>'Sched139 Detail'!K27</f>
        <v>0</v>
      </c>
      <c r="L28" s="37">
        <f>'Sched139 Detail'!L27</f>
        <v>0</v>
      </c>
      <c r="M28" s="37">
        <f>'Sched139 Detail'!M27</f>
        <v>0</v>
      </c>
      <c r="N28" s="37">
        <f>'Sched139 Detail'!N27</f>
        <v>0</v>
      </c>
    </row>
    <row r="29" spans="1:15">
      <c r="A29" s="403"/>
      <c r="B29" s="2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1:15">
      <c r="A30" s="402" t="s">
        <v>171</v>
      </c>
      <c r="B30" s="2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1:15">
      <c r="A31" s="403" t="s">
        <v>1</v>
      </c>
      <c r="B31" s="2">
        <f>SUM(C31:N31)</f>
        <v>11720953373.099001</v>
      </c>
      <c r="C31" s="2">
        <f>'Actual Total Usage'!B9</f>
        <v>1385809652.868</v>
      </c>
      <c r="D31" s="2">
        <f>'Actual Total Usage'!C9</f>
        <v>1199925682.4360001</v>
      </c>
      <c r="E31" s="2">
        <f>'Actual Total Usage'!D9</f>
        <v>1164018324.345</v>
      </c>
      <c r="F31" s="2">
        <f>'Actual Total Usage'!E9</f>
        <v>997669336.72599995</v>
      </c>
      <c r="G31" s="2">
        <f>'Actual Total Usage'!F9</f>
        <v>892906799.32299995</v>
      </c>
      <c r="H31" s="2">
        <f>'Actual Total Usage'!G9</f>
        <v>777282549.56700003</v>
      </c>
      <c r="I31" s="2">
        <f>'Actual Total Usage'!H9</f>
        <v>728004995.39100003</v>
      </c>
      <c r="J31" s="2">
        <f>'Actual Total Usage'!I9</f>
        <v>827526579.97300005</v>
      </c>
      <c r="K31" s="2">
        <f>'Actual Total Usage'!J9</f>
        <v>781294589.37699997</v>
      </c>
      <c r="L31" s="2">
        <f>'Actual Total Usage'!K9</f>
        <v>686077156.06099999</v>
      </c>
      <c r="M31" s="2">
        <f>'Actual Total Usage'!L9</f>
        <v>973369447.85099995</v>
      </c>
      <c r="N31" s="2">
        <f>'Actual Total Usage'!M9</f>
        <v>1307068259.181</v>
      </c>
    </row>
    <row r="32" spans="1:15">
      <c r="A32" s="404" t="s">
        <v>124</v>
      </c>
      <c r="B32" s="2">
        <f t="shared" ref="B32:B38" si="3">SUM(C32:N32)</f>
        <v>2805504163.2329998</v>
      </c>
      <c r="C32" s="2">
        <f>'Actual Total Usage'!B13</f>
        <v>274797309.36699998</v>
      </c>
      <c r="D32" s="2">
        <f>'Actual Total Usage'!C13</f>
        <v>250196592.34099999</v>
      </c>
      <c r="E32" s="2">
        <f>'Actual Total Usage'!D13</f>
        <v>231111237.99199998</v>
      </c>
      <c r="F32" s="2">
        <f>'Actual Total Usage'!E13</f>
        <v>234843136.54999998</v>
      </c>
      <c r="G32" s="2">
        <f>'Actual Total Usage'!F13</f>
        <v>236156046.79100001</v>
      </c>
      <c r="H32" s="2">
        <f>'Actual Total Usage'!G13</f>
        <v>220256592.72500002</v>
      </c>
      <c r="I32" s="2">
        <f>'Actual Total Usage'!H13</f>
        <v>210214476.03799999</v>
      </c>
      <c r="J32" s="2">
        <f>'Actual Total Usage'!I13</f>
        <v>234757467.64100003</v>
      </c>
      <c r="K32" s="2">
        <f>'Actual Total Usage'!J13</f>
        <v>218784682.52400002</v>
      </c>
      <c r="L32" s="2">
        <f>'Actual Total Usage'!K13</f>
        <v>204310334.42699996</v>
      </c>
      <c r="M32" s="2">
        <f>'Actual Total Usage'!L13</f>
        <v>228066282.16999999</v>
      </c>
      <c r="N32" s="2">
        <f>'Actual Total Usage'!M13</f>
        <v>262010004.667</v>
      </c>
    </row>
    <row r="33" spans="1:27">
      <c r="A33" s="404" t="s">
        <v>127</v>
      </c>
      <c r="B33" s="2">
        <f t="shared" si="3"/>
        <v>3001876584.6009998</v>
      </c>
      <c r="C33" s="2">
        <f>'Actual Total Usage'!B17</f>
        <v>269339709.69</v>
      </c>
      <c r="D33" s="2">
        <f>'Actual Total Usage'!C17</f>
        <v>249562503.315</v>
      </c>
      <c r="E33" s="2">
        <f>'Actual Total Usage'!D17</f>
        <v>255066471.76800001</v>
      </c>
      <c r="F33" s="2">
        <f>'Actual Total Usage'!E17</f>
        <v>247851354.34</v>
      </c>
      <c r="G33" s="2">
        <f>'Actual Total Usage'!F17</f>
        <v>234607685.426</v>
      </c>
      <c r="H33" s="2">
        <f>'Actual Total Usage'!G17</f>
        <v>241679997.99900001</v>
      </c>
      <c r="I33" s="2">
        <f>'Actual Total Usage'!H17</f>
        <v>231613111.71999997</v>
      </c>
      <c r="J33" s="2">
        <f>'Actual Total Usage'!I17</f>
        <v>271937901.792</v>
      </c>
      <c r="K33" s="2">
        <f>'Actual Total Usage'!J17</f>
        <v>247436790.25700003</v>
      </c>
      <c r="L33" s="2">
        <f>'Actual Total Usage'!K17</f>
        <v>232615570.17899999</v>
      </c>
      <c r="M33" s="2">
        <f>'Actual Total Usage'!L17</f>
        <v>250522441.69700003</v>
      </c>
      <c r="N33" s="2">
        <f>'Actual Total Usage'!M17</f>
        <v>269643046.41799998</v>
      </c>
    </row>
    <row r="34" spans="1:27">
      <c r="A34" s="404" t="s">
        <v>125</v>
      </c>
      <c r="B34" s="2">
        <f t="shared" si="3"/>
        <v>1800221765.5600004</v>
      </c>
      <c r="C34" s="2">
        <f>'Actual Total Usage'!B21</f>
        <v>142820187.73899999</v>
      </c>
      <c r="D34" s="2">
        <f>'Actual Total Usage'!C21</f>
        <v>142896844.40200001</v>
      </c>
      <c r="E34" s="2">
        <f>'Actual Total Usage'!D21</f>
        <v>148450839.27700001</v>
      </c>
      <c r="F34" s="2">
        <f>'Actual Total Usage'!E21</f>
        <v>150720631.949</v>
      </c>
      <c r="G34" s="2">
        <f>'Actual Total Usage'!F21</f>
        <v>143497582.95999998</v>
      </c>
      <c r="H34" s="2">
        <f>'Actual Total Usage'!G21</f>
        <v>150108471.32500002</v>
      </c>
      <c r="I34" s="2">
        <f>'Actual Total Usage'!H21</f>
        <v>142341192.155</v>
      </c>
      <c r="J34" s="2">
        <f>'Actual Total Usage'!I21</f>
        <v>163707760.847</v>
      </c>
      <c r="K34" s="2">
        <f>'Actual Total Usage'!J21</f>
        <v>160769985.02900001</v>
      </c>
      <c r="L34" s="2">
        <f>'Actual Total Usage'!K21</f>
        <v>154720003.845</v>
      </c>
      <c r="M34" s="2">
        <f>'Actual Total Usage'!L21</f>
        <v>149087827.24399999</v>
      </c>
      <c r="N34" s="2">
        <f>'Actual Total Usage'!M21</f>
        <v>151100438.78800002</v>
      </c>
    </row>
    <row r="35" spans="1:27">
      <c r="A35" s="404" t="s">
        <v>126</v>
      </c>
      <c r="B35" s="2">
        <f t="shared" si="3"/>
        <v>1383378163.5919998</v>
      </c>
      <c r="C35" s="2">
        <f>'Actual Total Usage'!B25</f>
        <v>115989424.36499999</v>
      </c>
      <c r="D35" s="2">
        <f>'Actual Total Usage'!C25</f>
        <v>110266381.84200001</v>
      </c>
      <c r="E35" s="2">
        <f>'Actual Total Usage'!D25</f>
        <v>109742023.89899999</v>
      </c>
      <c r="F35" s="2">
        <f>'Actual Total Usage'!E25</f>
        <v>119291968.47499999</v>
      </c>
      <c r="G35" s="2">
        <f>'Actual Total Usage'!F25</f>
        <v>127237786.053</v>
      </c>
      <c r="H35" s="2">
        <f>'Actual Total Usage'!G25</f>
        <v>112178912.559</v>
      </c>
      <c r="I35" s="2">
        <f>'Actual Total Usage'!H25</f>
        <v>100957993.82600001</v>
      </c>
      <c r="J35" s="2">
        <f>'Actual Total Usage'!I25</f>
        <v>133456544.98100001</v>
      </c>
      <c r="K35" s="2">
        <f>'Actual Total Usage'!J25</f>
        <v>105264875.956</v>
      </c>
      <c r="L35" s="2">
        <f>'Actual Total Usage'!K25</f>
        <v>115772726.302</v>
      </c>
      <c r="M35" s="2">
        <f>'Actual Total Usage'!L25</f>
        <v>117963360.928</v>
      </c>
      <c r="N35" s="2">
        <f>'Actual Total Usage'!M25</f>
        <v>115256164.406</v>
      </c>
    </row>
    <row r="36" spans="1:27">
      <c r="A36" s="405" t="s">
        <v>23</v>
      </c>
      <c r="B36" s="2">
        <f t="shared" si="3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27">
      <c r="A37" s="403" t="s">
        <v>8</v>
      </c>
      <c r="B37" s="2">
        <f t="shared" si="3"/>
        <v>130193717.505</v>
      </c>
      <c r="C37" s="2">
        <f>'Actual Total Usage'!B27</f>
        <v>16001546.615</v>
      </c>
      <c r="D37" s="2">
        <f>'Actual Total Usage'!C27</f>
        <v>14431907.26</v>
      </c>
      <c r="E37" s="2">
        <f>'Actual Total Usage'!D27</f>
        <v>14188510.765000001</v>
      </c>
      <c r="F37" s="2">
        <f>'Actual Total Usage'!E27</f>
        <v>14264733.470000001</v>
      </c>
      <c r="G37" s="2">
        <f>'Actual Total Usage'!F27</f>
        <v>10900442.59</v>
      </c>
      <c r="H37" s="2">
        <f>'Actual Total Usage'!G27</f>
        <v>9511471.5549999997</v>
      </c>
      <c r="I37" s="2">
        <f>'Actual Total Usage'!H27</f>
        <v>7965005.4249999998</v>
      </c>
      <c r="J37" s="2">
        <f>'Actual Total Usage'!I27</f>
        <v>7315611.8399999999</v>
      </c>
      <c r="K37" s="2">
        <f>'Actual Total Usage'!J27</f>
        <v>6196308.6699999999</v>
      </c>
      <c r="L37" s="2">
        <f>'Actual Total Usage'!K27</f>
        <v>7011748.6100000003</v>
      </c>
      <c r="M37" s="2">
        <f>'Actual Total Usage'!L27</f>
        <v>8982610.3550000004</v>
      </c>
      <c r="N37" s="2">
        <f>'Actual Total Usage'!M27</f>
        <v>13423820.35</v>
      </c>
    </row>
    <row r="38" spans="1:27">
      <c r="A38" s="405" t="s">
        <v>9</v>
      </c>
      <c r="B38" s="2">
        <f t="shared" si="3"/>
        <v>7113160</v>
      </c>
      <c r="C38" s="2">
        <f>'Actual Total Usage'!B28</f>
        <v>957880</v>
      </c>
      <c r="D38" s="2">
        <f>'Actual Total Usage'!C28</f>
        <v>968040</v>
      </c>
      <c r="E38" s="2">
        <f>'Actual Total Usage'!D28</f>
        <v>855100</v>
      </c>
      <c r="F38" s="2">
        <f>'Actual Total Usage'!E28</f>
        <v>811920</v>
      </c>
      <c r="G38" s="2">
        <f>'Actual Total Usage'!F28</f>
        <v>623540</v>
      </c>
      <c r="H38" s="2">
        <f>'Actual Total Usage'!G28</f>
        <v>483660</v>
      </c>
      <c r="I38" s="2">
        <f>'Actual Total Usage'!H28</f>
        <v>371600</v>
      </c>
      <c r="J38" s="2">
        <f>'Actual Total Usage'!I28</f>
        <v>281740</v>
      </c>
      <c r="K38" s="2">
        <f>'Actual Total Usage'!J28</f>
        <v>275760</v>
      </c>
      <c r="L38" s="2">
        <f>'Actual Total Usage'!K28</f>
        <v>293560</v>
      </c>
      <c r="M38" s="2">
        <f>'Actual Total Usage'!L28</f>
        <v>361180</v>
      </c>
      <c r="N38" s="2">
        <f>'Actual Total Usage'!M28</f>
        <v>829180</v>
      </c>
    </row>
    <row r="39" spans="1:27">
      <c r="A39" s="40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27">
      <c r="A40" s="402" t="s">
        <v>172</v>
      </c>
      <c r="B40" s="2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27">
      <c r="A41" s="403" t="s">
        <v>1</v>
      </c>
      <c r="B41" s="406"/>
      <c r="C41" s="406">
        <f t="shared" ref="C41:J48" si="4">C21/C31</f>
        <v>0</v>
      </c>
      <c r="D41" s="406">
        <f t="shared" si="4"/>
        <v>0</v>
      </c>
      <c r="E41" s="406">
        <f t="shared" si="4"/>
        <v>0</v>
      </c>
      <c r="F41" s="406">
        <f t="shared" si="4"/>
        <v>0</v>
      </c>
      <c r="G41" s="406">
        <f t="shared" si="4"/>
        <v>0</v>
      </c>
      <c r="H41" s="406">
        <f t="shared" si="4"/>
        <v>0</v>
      </c>
      <c r="I41" s="406">
        <f t="shared" si="4"/>
        <v>0</v>
      </c>
      <c r="J41" s="406">
        <f t="shared" si="4"/>
        <v>0</v>
      </c>
      <c r="K41" s="406">
        <f>IF(K31=0,0,K21/K31)</f>
        <v>0</v>
      </c>
      <c r="L41" s="406">
        <f t="shared" ref="L41:N41" si="5">IF(L31=0,0,L21/L31)</f>
        <v>0</v>
      </c>
      <c r="M41" s="406">
        <f t="shared" si="5"/>
        <v>0</v>
      </c>
      <c r="N41" s="406">
        <f t="shared" si="5"/>
        <v>0</v>
      </c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</row>
    <row r="42" spans="1:27">
      <c r="A42" s="404" t="s">
        <v>124</v>
      </c>
      <c r="B42" s="406"/>
      <c r="C42" s="406">
        <f t="shared" si="4"/>
        <v>3.1440027291029654E-2</v>
      </c>
      <c r="D42" s="406">
        <f t="shared" si="4"/>
        <v>3.1311648047239314E-2</v>
      </c>
      <c r="E42" s="406">
        <f t="shared" si="4"/>
        <v>3.5030632033913676E-2</v>
      </c>
      <c r="F42" s="406">
        <f t="shared" si="4"/>
        <v>3.1576932832444747E-2</v>
      </c>
      <c r="G42" s="406">
        <f t="shared" si="4"/>
        <v>2.9778327451524752E-2</v>
      </c>
      <c r="H42" s="406">
        <f t="shared" si="4"/>
        <v>3.185943098085306E-2</v>
      </c>
      <c r="I42" s="406">
        <f t="shared" si="4"/>
        <v>3.354461362939299E-2</v>
      </c>
      <c r="J42" s="406">
        <f t="shared" si="4"/>
        <v>3.0822155753806094E-2</v>
      </c>
      <c r="K42" s="406">
        <f t="shared" ref="K42:N42" si="6">IF(K32=0,0,K22/K32)</f>
        <v>3.4228858545334896E-2</v>
      </c>
      <c r="L42" s="406">
        <f t="shared" si="6"/>
        <v>3.5252409811768123E-2</v>
      </c>
      <c r="M42" s="406">
        <f t="shared" si="6"/>
        <v>3.550710421965747E-2</v>
      </c>
      <c r="N42" s="406">
        <f t="shared" si="6"/>
        <v>3.2784463070092418E-2</v>
      </c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</row>
    <row r="43" spans="1:27">
      <c r="A43" s="404" t="s">
        <v>127</v>
      </c>
      <c r="B43" s="406"/>
      <c r="C43" s="406">
        <f t="shared" si="4"/>
        <v>4.4881956529593821E-2</v>
      </c>
      <c r="D43" s="406">
        <f t="shared" si="4"/>
        <v>4.450158522805809E-2</v>
      </c>
      <c r="E43" s="406">
        <f t="shared" si="4"/>
        <v>4.4318145672559463E-2</v>
      </c>
      <c r="F43" s="406">
        <f t="shared" si="4"/>
        <v>4.3434016742278661E-2</v>
      </c>
      <c r="G43" s="406">
        <f t="shared" si="4"/>
        <v>4.276007874927118E-2</v>
      </c>
      <c r="H43" s="406">
        <f t="shared" si="4"/>
        <v>4.3712414322527891E-2</v>
      </c>
      <c r="I43" s="406">
        <f t="shared" si="4"/>
        <v>4.7119491953432492E-2</v>
      </c>
      <c r="J43" s="406">
        <f t="shared" si="4"/>
        <v>4.5244170462897769E-2</v>
      </c>
      <c r="K43" s="406">
        <f t="shared" ref="K43:N43" si="7">IF(K33=0,0,K23/K33)</f>
        <v>4.9513113245104455E-2</v>
      </c>
      <c r="L43" s="406">
        <f t="shared" si="7"/>
        <v>4.8683290913354126E-2</v>
      </c>
      <c r="M43" s="406">
        <f t="shared" si="7"/>
        <v>4.5440574336923056E-2</v>
      </c>
      <c r="N43" s="406">
        <f t="shared" si="7"/>
        <v>4.324053165801079E-2</v>
      </c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</row>
    <row r="44" spans="1:27">
      <c r="A44" s="404" t="s">
        <v>125</v>
      </c>
      <c r="B44" s="406"/>
      <c r="C44" s="406">
        <f t="shared" si="4"/>
        <v>0.14988556451221122</v>
      </c>
      <c r="D44" s="406">
        <f t="shared" si="4"/>
        <v>0.14041414236239894</v>
      </c>
      <c r="E44" s="406">
        <f t="shared" si="4"/>
        <v>0.13522782283865628</v>
      </c>
      <c r="F44" s="406">
        <f t="shared" si="4"/>
        <v>0.13086666675252662</v>
      </c>
      <c r="G44" s="406">
        <f t="shared" si="4"/>
        <v>0.13273783859000271</v>
      </c>
      <c r="H44" s="406">
        <f t="shared" si="4"/>
        <v>0.13243571217881764</v>
      </c>
      <c r="I44" s="406">
        <f t="shared" si="4"/>
        <v>0.1459726585145798</v>
      </c>
      <c r="J44" s="406">
        <f t="shared" si="4"/>
        <v>0.13660016605382455</v>
      </c>
      <c r="K44" s="406">
        <f t="shared" ref="K44:N44" si="8">IF(K34=0,0,K24/K34)</f>
        <v>0.13561946047371365</v>
      </c>
      <c r="L44" s="406">
        <f t="shared" si="8"/>
        <v>0.13792792618063032</v>
      </c>
      <c r="M44" s="406">
        <f t="shared" si="8"/>
        <v>0.13132864923945678</v>
      </c>
      <c r="N44" s="406">
        <f t="shared" si="8"/>
        <v>0.1290490669809265</v>
      </c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</row>
    <row r="45" spans="1:27">
      <c r="A45" s="404" t="s">
        <v>126</v>
      </c>
      <c r="B45" s="406"/>
      <c r="C45" s="406">
        <f t="shared" si="4"/>
        <v>8.9330278546727246E-2</v>
      </c>
      <c r="D45" s="406">
        <f t="shared" si="4"/>
        <v>9.5687916704464734E-2</v>
      </c>
      <c r="E45" s="406">
        <f t="shared" si="4"/>
        <v>8.9412554793327562E-2</v>
      </c>
      <c r="F45" s="406">
        <f t="shared" si="4"/>
        <v>8.4215085184929095E-2</v>
      </c>
      <c r="G45" s="406">
        <f t="shared" si="4"/>
        <v>7.1383799229394473E-2</v>
      </c>
      <c r="H45" s="406">
        <f t="shared" si="4"/>
        <v>8.2024792388324649E-2</v>
      </c>
      <c r="I45" s="406">
        <f t="shared" si="4"/>
        <v>8.9804995527407852E-2</v>
      </c>
      <c r="J45" s="406">
        <f t="shared" si="4"/>
        <v>7.0543545483965034E-2</v>
      </c>
      <c r="K45" s="406">
        <f t="shared" ref="K45:N45" si="9">IF(K35=0,0,K25/K35)</f>
        <v>9.4123546520317347E-2</v>
      </c>
      <c r="L45" s="406">
        <f t="shared" si="9"/>
        <v>8.2215509619864319E-2</v>
      </c>
      <c r="M45" s="406">
        <f t="shared" si="9"/>
        <v>8.366731070017619E-2</v>
      </c>
      <c r="N45" s="406">
        <f t="shared" si="9"/>
        <v>9.3025871902447627E-2</v>
      </c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</row>
    <row r="46" spans="1:27">
      <c r="A46" s="405" t="s">
        <v>23</v>
      </c>
      <c r="B46" s="406"/>
      <c r="C46" s="406">
        <v>0</v>
      </c>
      <c r="D46" s="406">
        <v>0</v>
      </c>
      <c r="E46" s="406">
        <v>0</v>
      </c>
      <c r="F46" s="406">
        <v>0</v>
      </c>
      <c r="G46" s="406">
        <v>0</v>
      </c>
      <c r="H46" s="406">
        <v>0</v>
      </c>
      <c r="I46" s="406">
        <v>0</v>
      </c>
      <c r="J46" s="406">
        <v>0</v>
      </c>
      <c r="K46" s="406">
        <f t="shared" ref="K46:N46" si="10">IF(K36=0,0,K26/K36)</f>
        <v>0</v>
      </c>
      <c r="L46" s="406">
        <f t="shared" si="10"/>
        <v>0</v>
      </c>
      <c r="M46" s="406">
        <f t="shared" si="10"/>
        <v>0</v>
      </c>
      <c r="N46" s="406">
        <f t="shared" si="10"/>
        <v>0</v>
      </c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</row>
    <row r="47" spans="1:27">
      <c r="A47" s="403" t="s">
        <v>8</v>
      </c>
      <c r="B47" s="406"/>
      <c r="C47" s="406">
        <f t="shared" si="4"/>
        <v>6.4362528496749311E-2</v>
      </c>
      <c r="D47" s="406">
        <f t="shared" si="4"/>
        <v>6.4731568958266719E-2</v>
      </c>
      <c r="E47" s="406">
        <f t="shared" si="4"/>
        <v>6.3537323608606353E-2</v>
      </c>
      <c r="F47" s="406">
        <f t="shared" si="4"/>
        <v>5.093680870575705E-2</v>
      </c>
      <c r="G47" s="406">
        <f t="shared" si="4"/>
        <v>5.5483985627779911E-2</v>
      </c>
      <c r="H47" s="406">
        <f t="shared" si="4"/>
        <v>5.4881097733567266E-2</v>
      </c>
      <c r="I47" s="406">
        <f t="shared" si="4"/>
        <v>5.0659099205823829E-2</v>
      </c>
      <c r="J47" s="406">
        <f t="shared" si="4"/>
        <v>5.3064597806763897E-2</v>
      </c>
      <c r="K47" s="406">
        <f t="shared" ref="K47:N47" si="11">IF(K37=0,0,K27/K37)</f>
        <v>7.5555225688910044E-2</v>
      </c>
      <c r="L47" s="406">
        <f t="shared" si="11"/>
        <v>6.8821449090714054E-2</v>
      </c>
      <c r="M47" s="406">
        <f t="shared" si="11"/>
        <v>8.5033132888240479E-2</v>
      </c>
      <c r="N47" s="406">
        <f t="shared" si="11"/>
        <v>7.4908503971449533E-2</v>
      </c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</row>
    <row r="48" spans="1:27">
      <c r="A48" s="405" t="s">
        <v>9</v>
      </c>
      <c r="B48" s="406"/>
      <c r="C48" s="406">
        <f t="shared" si="4"/>
        <v>0</v>
      </c>
      <c r="D48" s="406">
        <f t="shared" si="4"/>
        <v>0</v>
      </c>
      <c r="E48" s="406">
        <f t="shared" si="4"/>
        <v>0</v>
      </c>
      <c r="F48" s="406">
        <f t="shared" si="4"/>
        <v>0</v>
      </c>
      <c r="G48" s="406">
        <f t="shared" si="4"/>
        <v>0</v>
      </c>
      <c r="H48" s="406">
        <f t="shared" si="4"/>
        <v>0</v>
      </c>
      <c r="I48" s="406">
        <f t="shared" si="4"/>
        <v>0</v>
      </c>
      <c r="J48" s="406">
        <f t="shared" si="4"/>
        <v>0</v>
      </c>
      <c r="K48" s="406">
        <f t="shared" ref="K48:N48" si="12">IF(K38=0,0,K28/K38)</f>
        <v>0</v>
      </c>
      <c r="L48" s="406">
        <f t="shared" si="12"/>
        <v>0</v>
      </c>
      <c r="M48" s="406">
        <f t="shared" si="12"/>
        <v>0</v>
      </c>
      <c r="N48" s="406">
        <f t="shared" si="12"/>
        <v>0</v>
      </c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</row>
    <row r="49" spans="1:14">
      <c r="A49" s="405"/>
    </row>
    <row r="50" spans="1:14">
      <c r="A50" s="402" t="s">
        <v>173</v>
      </c>
    </row>
    <row r="51" spans="1:14">
      <c r="A51" s="403" t="s">
        <v>1</v>
      </c>
      <c r="B51" s="321">
        <f>SUM(C51:N51)</f>
        <v>0</v>
      </c>
      <c r="C51" s="321">
        <f t="shared" ref="C51:N54" si="13">C8*C41</f>
        <v>0</v>
      </c>
      <c r="D51" s="321">
        <f t="shared" si="13"/>
        <v>0</v>
      </c>
      <c r="E51" s="321">
        <f t="shared" si="13"/>
        <v>0</v>
      </c>
      <c r="F51" s="321">
        <f t="shared" si="13"/>
        <v>0</v>
      </c>
      <c r="G51" s="321">
        <f t="shared" si="13"/>
        <v>0</v>
      </c>
      <c r="H51" s="321">
        <f t="shared" si="13"/>
        <v>0</v>
      </c>
      <c r="I51" s="321">
        <f t="shared" si="13"/>
        <v>0</v>
      </c>
      <c r="J51" s="321">
        <f t="shared" si="13"/>
        <v>0</v>
      </c>
      <c r="K51" s="321">
        <f t="shared" si="13"/>
        <v>0</v>
      </c>
      <c r="L51" s="321">
        <f t="shared" si="13"/>
        <v>0</v>
      </c>
      <c r="M51" s="321">
        <f t="shared" si="13"/>
        <v>0</v>
      </c>
      <c r="N51" s="321">
        <f t="shared" si="13"/>
        <v>0</v>
      </c>
    </row>
    <row r="52" spans="1:14">
      <c r="A52" s="404" t="s">
        <v>124</v>
      </c>
      <c r="B52" s="321">
        <f t="shared" ref="B52:B59" si="14">SUM(C52:N52)</f>
        <v>-961801.61911827535</v>
      </c>
      <c r="C52" s="321">
        <f t="shared" si="13"/>
        <v>-73274.534307298993</v>
      </c>
      <c r="D52" s="321">
        <f t="shared" si="13"/>
        <v>-24647.920511552864</v>
      </c>
      <c r="E52" s="321">
        <f t="shared" si="13"/>
        <v>40237.90335389437</v>
      </c>
      <c r="F52" s="321">
        <f t="shared" si="13"/>
        <v>-145908.18878307627</v>
      </c>
      <c r="G52" s="321">
        <f t="shared" si="13"/>
        <v>-33664.357733219542</v>
      </c>
      <c r="H52" s="321">
        <f t="shared" si="13"/>
        <v>22380.940293839689</v>
      </c>
      <c r="I52" s="321">
        <f t="shared" si="13"/>
        <v>-162234.24298352472</v>
      </c>
      <c r="J52" s="321">
        <f t="shared" si="13"/>
        <v>-204074.23157943462</v>
      </c>
      <c r="K52" s="321">
        <f t="shared" si="13"/>
        <v>-113257.75269507081</v>
      </c>
      <c r="L52" s="321">
        <f t="shared" si="13"/>
        <v>137779.46904885981</v>
      </c>
      <c r="M52" s="321">
        <f t="shared" si="13"/>
        <v>-210186.64420460787</v>
      </c>
      <c r="N52" s="321">
        <f t="shared" si="13"/>
        <v>-194952.05901708358</v>
      </c>
    </row>
    <row r="53" spans="1:14">
      <c r="A53" s="404" t="s">
        <v>127</v>
      </c>
      <c r="B53" s="321">
        <f t="shared" si="14"/>
        <v>-1233782.3801790939</v>
      </c>
      <c r="C53" s="321">
        <f t="shared" si="13"/>
        <v>-89802.914520962979</v>
      </c>
      <c r="D53" s="321">
        <f t="shared" si="13"/>
        <v>-23320.354217194898</v>
      </c>
      <c r="E53" s="321">
        <f t="shared" si="13"/>
        <v>48021.760214339636</v>
      </c>
      <c r="F53" s="321">
        <f t="shared" si="13"/>
        <v>-148073.20668111116</v>
      </c>
      <c r="G53" s="321">
        <f t="shared" si="13"/>
        <v>17282.208653313483</v>
      </c>
      <c r="H53" s="321">
        <f t="shared" si="13"/>
        <v>32350.997272362023</v>
      </c>
      <c r="I53" s="321">
        <f t="shared" si="13"/>
        <v>-239989.71149146862</v>
      </c>
      <c r="J53" s="321">
        <f t="shared" si="13"/>
        <v>-315318.94042138074</v>
      </c>
      <c r="K53" s="321">
        <f t="shared" si="13"/>
        <v>-172652.47292807765</v>
      </c>
      <c r="L53" s="321">
        <f t="shared" si="13"/>
        <v>111834.92794679385</v>
      </c>
      <c r="M53" s="321">
        <f t="shared" si="13"/>
        <v>-219104.56815504658</v>
      </c>
      <c r="N53" s="321">
        <f t="shared" si="13"/>
        <v>-235010.1058506603</v>
      </c>
    </row>
    <row r="54" spans="1:14">
      <c r="A54" s="404" t="s">
        <v>125</v>
      </c>
      <c r="B54" s="321">
        <f t="shared" si="14"/>
        <v>-1434671.7138662871</v>
      </c>
      <c r="C54" s="321">
        <f t="shared" si="13"/>
        <v>-61247.771355004632</v>
      </c>
      <c r="D54" s="321">
        <f t="shared" si="13"/>
        <v>-34241.60795933209</v>
      </c>
      <c r="E54" s="321">
        <f t="shared" si="13"/>
        <v>21389.909088063276</v>
      </c>
      <c r="F54" s="321">
        <f t="shared" si="13"/>
        <v>-136562.66857898899</v>
      </c>
      <c r="G54" s="321">
        <f t="shared" si="13"/>
        <v>86322.766801662132</v>
      </c>
      <c r="H54" s="321">
        <f t="shared" si="13"/>
        <v>52776.817458020138</v>
      </c>
      <c r="I54" s="321">
        <f t="shared" si="13"/>
        <v>-399840.28510469588</v>
      </c>
      <c r="J54" s="321">
        <f t="shared" si="13"/>
        <v>-511384.68709019542</v>
      </c>
      <c r="K54" s="321">
        <f t="shared" si="13"/>
        <v>-254005.11792948839</v>
      </c>
      <c r="L54" s="321">
        <f t="shared" si="13"/>
        <v>68930.241026219475</v>
      </c>
      <c r="M54" s="321">
        <f t="shared" si="13"/>
        <v>-159185.46329212052</v>
      </c>
      <c r="N54" s="321">
        <f t="shared" si="13"/>
        <v>-107623.84693042639</v>
      </c>
    </row>
    <row r="55" spans="1:14">
      <c r="A55" s="403" t="s">
        <v>5</v>
      </c>
      <c r="B55" s="321">
        <f t="shared" si="14"/>
        <v>0</v>
      </c>
      <c r="C55" s="321">
        <v>0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</row>
    <row r="56" spans="1:14">
      <c r="A56" s="404" t="s">
        <v>126</v>
      </c>
      <c r="B56" s="321">
        <f t="shared" si="14"/>
        <v>-506851.25562196597</v>
      </c>
      <c r="C56" s="321">
        <f t="shared" ref="C56:N59" si="15">C13*C45</f>
        <v>-35466.177375325155</v>
      </c>
      <c r="D56" s="321">
        <f t="shared" si="15"/>
        <v>-10891.157170237546</v>
      </c>
      <c r="E56" s="321">
        <f t="shared" si="15"/>
        <v>18473.962116221861</v>
      </c>
      <c r="F56" s="321">
        <f t="shared" si="15"/>
        <v>-59242.753137501706</v>
      </c>
      <c r="G56" s="321">
        <f t="shared" si="15"/>
        <v>8166.4375588947605</v>
      </c>
      <c r="H56" s="321">
        <f t="shared" si="15"/>
        <v>14467.155755333328</v>
      </c>
      <c r="I56" s="321">
        <f t="shared" si="15"/>
        <v>-109648.10743808952</v>
      </c>
      <c r="J56" s="321">
        <f t="shared" si="15"/>
        <v>-117626.71071657811</v>
      </c>
      <c r="K56" s="321">
        <f t="shared" si="15"/>
        <v>-78518.304865468963</v>
      </c>
      <c r="L56" s="321">
        <f t="shared" si="15"/>
        <v>42542.722728028974</v>
      </c>
      <c r="M56" s="321">
        <f t="shared" si="15"/>
        <v>-80987.277404055116</v>
      </c>
      <c r="N56" s="321">
        <f t="shared" si="15"/>
        <v>-98121.045673188841</v>
      </c>
    </row>
    <row r="57" spans="1:14">
      <c r="A57" s="405" t="s">
        <v>23</v>
      </c>
      <c r="B57" s="321">
        <f t="shared" si="14"/>
        <v>0</v>
      </c>
      <c r="C57" s="321">
        <f t="shared" si="15"/>
        <v>0</v>
      </c>
      <c r="D57" s="321">
        <f t="shared" si="15"/>
        <v>0</v>
      </c>
      <c r="E57" s="321">
        <f t="shared" si="15"/>
        <v>0</v>
      </c>
      <c r="F57" s="321">
        <f t="shared" si="15"/>
        <v>0</v>
      </c>
      <c r="G57" s="321">
        <f t="shared" si="15"/>
        <v>0</v>
      </c>
      <c r="H57" s="321">
        <f t="shared" si="15"/>
        <v>0</v>
      </c>
      <c r="I57" s="321">
        <f t="shared" si="15"/>
        <v>0</v>
      </c>
      <c r="J57" s="321">
        <f t="shared" si="15"/>
        <v>0</v>
      </c>
      <c r="K57" s="321">
        <f t="shared" si="15"/>
        <v>0</v>
      </c>
      <c r="L57" s="321">
        <f t="shared" si="15"/>
        <v>0</v>
      </c>
      <c r="M57" s="321">
        <f t="shared" si="15"/>
        <v>0</v>
      </c>
      <c r="N57" s="321">
        <f t="shared" si="15"/>
        <v>0</v>
      </c>
    </row>
    <row r="58" spans="1:14">
      <c r="A58" s="403" t="s">
        <v>8</v>
      </c>
      <c r="B58" s="321">
        <f t="shared" si="14"/>
        <v>-256275.09305412526</v>
      </c>
      <c r="C58" s="321">
        <f t="shared" si="15"/>
        <v>-28331.296194858653</v>
      </c>
      <c r="D58" s="321">
        <f t="shared" si="15"/>
        <v>-10767.046954102269</v>
      </c>
      <c r="E58" s="321">
        <f t="shared" si="15"/>
        <v>12918.159900695338</v>
      </c>
      <c r="F58" s="321">
        <f t="shared" si="15"/>
        <v>-47267.455545579738</v>
      </c>
      <c r="G58" s="321">
        <f t="shared" si="15"/>
        <v>-36129.495461679064</v>
      </c>
      <c r="H58" s="321">
        <f t="shared" si="15"/>
        <v>1373.446536003963</v>
      </c>
      <c r="I58" s="321">
        <f t="shared" si="15"/>
        <v>-8664.3797762951017</v>
      </c>
      <c r="J58" s="321">
        <f t="shared" si="15"/>
        <v>-12418.998982099196</v>
      </c>
      <c r="K58" s="321">
        <f t="shared" si="15"/>
        <v>-8846.4735757843227</v>
      </c>
      <c r="L58" s="321">
        <f t="shared" si="15"/>
        <v>58918.795511202945</v>
      </c>
      <c r="M58" s="321">
        <f t="shared" si="15"/>
        <v>-96941.454586759675</v>
      </c>
      <c r="N58" s="321">
        <f t="shared" si="15"/>
        <v>-80118.89392486951</v>
      </c>
    </row>
    <row r="59" spans="1:14">
      <c r="A59" s="405" t="s">
        <v>9</v>
      </c>
      <c r="B59" s="321">
        <f t="shared" si="14"/>
        <v>0</v>
      </c>
      <c r="C59" s="321">
        <f t="shared" si="15"/>
        <v>0</v>
      </c>
      <c r="D59" s="321">
        <f t="shared" si="15"/>
        <v>0</v>
      </c>
      <c r="E59" s="321">
        <f t="shared" si="15"/>
        <v>0</v>
      </c>
      <c r="F59" s="321">
        <f t="shared" si="15"/>
        <v>0</v>
      </c>
      <c r="G59" s="321">
        <f t="shared" si="15"/>
        <v>0</v>
      </c>
      <c r="H59" s="321">
        <f t="shared" si="15"/>
        <v>0</v>
      </c>
      <c r="I59" s="321">
        <f t="shared" si="15"/>
        <v>0</v>
      </c>
      <c r="J59" s="321">
        <f t="shared" si="15"/>
        <v>0</v>
      </c>
      <c r="K59" s="321">
        <f t="shared" si="15"/>
        <v>0</v>
      </c>
      <c r="L59" s="321">
        <f t="shared" si="15"/>
        <v>0</v>
      </c>
      <c r="M59" s="321">
        <f t="shared" si="15"/>
        <v>0</v>
      </c>
      <c r="N59" s="321">
        <f t="shared" si="15"/>
        <v>0</v>
      </c>
    </row>
    <row r="60" spans="1:14">
      <c r="A60" s="405"/>
      <c r="B60" s="321"/>
      <c r="C60" s="321">
        <f t="shared" ref="C60:J60" si="16">SUM(C51:C59)</f>
        <v>-288122.69375345041</v>
      </c>
      <c r="D60" s="321">
        <f t="shared" si="16"/>
        <v>-103868.08681241967</v>
      </c>
      <c r="E60" s="321">
        <f t="shared" si="16"/>
        <v>141041.69467321449</v>
      </c>
      <c r="F60" s="321">
        <f t="shared" si="16"/>
        <v>-537054.27272625791</v>
      </c>
      <c r="G60" s="321">
        <f t="shared" si="16"/>
        <v>41977.559818971771</v>
      </c>
      <c r="H60" s="321">
        <f t="shared" si="16"/>
        <v>123349.35731555913</v>
      </c>
      <c r="I60" s="321">
        <f t="shared" si="16"/>
        <v>-920376.72679407394</v>
      </c>
      <c r="J60" s="321">
        <f t="shared" si="16"/>
        <v>-1160823.5687896882</v>
      </c>
      <c r="K60" s="321"/>
      <c r="L60" s="321"/>
      <c r="M60" s="321"/>
      <c r="N60" s="321"/>
    </row>
    <row r="61" spans="1:14" ht="25.5">
      <c r="A61" s="408" t="s">
        <v>174</v>
      </c>
      <c r="B61" s="409" t="s">
        <v>20</v>
      </c>
      <c r="C61" s="410">
        <f>C5</f>
        <v>44562</v>
      </c>
      <c r="D61" s="410">
        <f t="shared" ref="D61:N61" si="17">D5</f>
        <v>44593</v>
      </c>
      <c r="E61" s="410">
        <f t="shared" si="17"/>
        <v>44621</v>
      </c>
      <c r="F61" s="410">
        <f t="shared" si="17"/>
        <v>44652</v>
      </c>
      <c r="G61" s="410">
        <f t="shared" si="17"/>
        <v>44682</v>
      </c>
      <c r="H61" s="410">
        <f t="shared" si="17"/>
        <v>44713</v>
      </c>
      <c r="I61" s="410">
        <f t="shared" si="17"/>
        <v>44743</v>
      </c>
      <c r="J61" s="410">
        <f t="shared" si="17"/>
        <v>44774</v>
      </c>
      <c r="K61" s="410">
        <f t="shared" si="17"/>
        <v>44805</v>
      </c>
      <c r="L61" s="410">
        <f t="shared" si="17"/>
        <v>44835</v>
      </c>
      <c r="M61" s="410">
        <f t="shared" si="17"/>
        <v>44866</v>
      </c>
      <c r="N61" s="410">
        <f t="shared" si="17"/>
        <v>44896</v>
      </c>
    </row>
    <row r="63" spans="1:14">
      <c r="A63" s="398" t="s">
        <v>169</v>
      </c>
    </row>
    <row r="64" spans="1:14">
      <c r="A64" s="375" t="s">
        <v>1</v>
      </c>
      <c r="B64" s="321">
        <f t="shared" ref="B64:N72" si="18">B8-B51</f>
        <v>-283098943.20288491</v>
      </c>
      <c r="C64" s="321">
        <f t="shared" si="18"/>
        <v>-24526775.013914298</v>
      </c>
      <c r="D64" s="321">
        <f t="shared" si="18"/>
        <v>-11154208.262161566</v>
      </c>
      <c r="E64" s="321">
        <f t="shared" si="18"/>
        <v>10205321.209788358</v>
      </c>
      <c r="F64" s="321">
        <f t="shared" si="18"/>
        <v>-59019430.509593986</v>
      </c>
      <c r="G64" s="321">
        <f t="shared" si="18"/>
        <v>-37832597.399405196</v>
      </c>
      <c r="H64" s="321">
        <f t="shared" si="18"/>
        <v>4836504.6799865551</v>
      </c>
      <c r="I64" s="321">
        <f t="shared" si="18"/>
        <v>-33300879.558267213</v>
      </c>
      <c r="J64" s="321">
        <f t="shared" si="18"/>
        <v>-45609263.545634188</v>
      </c>
      <c r="K64" s="321">
        <f t="shared" si="18"/>
        <v>-22846774.101205815</v>
      </c>
      <c r="L64" s="321">
        <f t="shared" si="18"/>
        <v>61710657.294405207</v>
      </c>
      <c r="M64" s="321">
        <f t="shared" si="18"/>
        <v>-68144557.452576265</v>
      </c>
      <c r="N64" s="321">
        <f t="shared" si="18"/>
        <v>-57416940.544306524</v>
      </c>
    </row>
    <row r="65" spans="1:14">
      <c r="A65" s="376" t="s">
        <v>124</v>
      </c>
      <c r="B65" s="321">
        <f t="shared" si="18"/>
        <v>-28779979.155900519</v>
      </c>
      <c r="C65" s="321">
        <f t="shared" si="18"/>
        <v>-2257338.401521971</v>
      </c>
      <c r="D65" s="321">
        <f t="shared" si="18"/>
        <v>-762532.63524734543</v>
      </c>
      <c r="E65" s="321">
        <f t="shared" si="18"/>
        <v>1108411.1793957248</v>
      </c>
      <c r="F65" s="321">
        <f t="shared" si="18"/>
        <v>-4474812.561940317</v>
      </c>
      <c r="G65" s="321">
        <f t="shared" si="18"/>
        <v>-1096834.2502903754</v>
      </c>
      <c r="H65" s="321">
        <f t="shared" si="18"/>
        <v>680109.33039838413</v>
      </c>
      <c r="I65" s="321">
        <f t="shared" si="18"/>
        <v>-4674138.1408488909</v>
      </c>
      <c r="J65" s="321">
        <f t="shared" si="18"/>
        <v>-6416949.7230553534</v>
      </c>
      <c r="K65" s="321">
        <f t="shared" si="18"/>
        <v>-3195580.3888124814</v>
      </c>
      <c r="L65" s="321">
        <f t="shared" si="18"/>
        <v>3770590.7610868863</v>
      </c>
      <c r="M65" s="321">
        <f t="shared" si="18"/>
        <v>-5709379.2799645662</v>
      </c>
      <c r="N65" s="321">
        <f t="shared" si="18"/>
        <v>-5751525.0451002121</v>
      </c>
    </row>
    <row r="66" spans="1:14">
      <c r="A66" s="376" t="s">
        <v>127</v>
      </c>
      <c r="B66" s="321">
        <f t="shared" si="18"/>
        <v>-25981482.072985671</v>
      </c>
      <c r="C66" s="321">
        <f t="shared" si="18"/>
        <v>-1911066.0641241553</v>
      </c>
      <c r="D66" s="321">
        <f t="shared" si="18"/>
        <v>-500713.88181472733</v>
      </c>
      <c r="E66" s="321">
        <f t="shared" si="18"/>
        <v>1035547.0463224679</v>
      </c>
      <c r="F66" s="321">
        <f t="shared" si="18"/>
        <v>-3261079.7519255639</v>
      </c>
      <c r="G66" s="321">
        <f t="shared" si="18"/>
        <v>386884.69559047371</v>
      </c>
      <c r="H66" s="321">
        <f t="shared" si="18"/>
        <v>707736.17873359518</v>
      </c>
      <c r="I66" s="321">
        <f t="shared" si="18"/>
        <v>-4853225.4642716097</v>
      </c>
      <c r="J66" s="321">
        <f t="shared" si="18"/>
        <v>-6653953.2817305597</v>
      </c>
      <c r="K66" s="321">
        <f t="shared" si="18"/>
        <v>-3314352.5165056749</v>
      </c>
      <c r="L66" s="321">
        <f t="shared" si="18"/>
        <v>2185358.3358741784</v>
      </c>
      <c r="M66" s="321">
        <f t="shared" si="18"/>
        <v>-4602677.9764597481</v>
      </c>
      <c r="N66" s="321">
        <f t="shared" si="18"/>
        <v>-5199939.3926743437</v>
      </c>
    </row>
    <row r="67" spans="1:14">
      <c r="A67" s="376" t="s">
        <v>125</v>
      </c>
      <c r="B67" s="321">
        <f t="shared" si="18"/>
        <v>-8956401.3333190233</v>
      </c>
      <c r="C67" s="321">
        <f t="shared" si="18"/>
        <v>-347382.44966948073</v>
      </c>
      <c r="D67" s="321">
        <f t="shared" si="18"/>
        <v>-209619.92467003033</v>
      </c>
      <c r="E67" s="321">
        <f t="shared" si="18"/>
        <v>136786.92641112325</v>
      </c>
      <c r="F67" s="321">
        <f t="shared" si="18"/>
        <v>-906962.56185446971</v>
      </c>
      <c r="G67" s="321">
        <f t="shared" si="18"/>
        <v>564002.47367700585</v>
      </c>
      <c r="H67" s="321">
        <f t="shared" si="18"/>
        <v>345732.13899897924</v>
      </c>
      <c r="I67" s="321">
        <f t="shared" si="18"/>
        <v>-2339304.7655745018</v>
      </c>
      <c r="J67" s="321">
        <f t="shared" si="18"/>
        <v>-3232276.1140884398</v>
      </c>
      <c r="K67" s="321">
        <f t="shared" si="18"/>
        <v>-1618920.1764365127</v>
      </c>
      <c r="L67" s="321">
        <f t="shared" si="18"/>
        <v>430825.26849944738</v>
      </c>
      <c r="M67" s="321">
        <f t="shared" si="18"/>
        <v>-1052929.823158982</v>
      </c>
      <c r="N67" s="321">
        <f t="shared" si="18"/>
        <v>-726352.32545316184</v>
      </c>
    </row>
    <row r="68" spans="1:14">
      <c r="A68" s="375" t="s">
        <v>5</v>
      </c>
      <c r="B68" s="321">
        <f t="shared" si="18"/>
        <v>0</v>
      </c>
      <c r="C68" s="321">
        <f t="shared" si="18"/>
        <v>0</v>
      </c>
      <c r="D68" s="321">
        <f t="shared" si="18"/>
        <v>0</v>
      </c>
      <c r="E68" s="321">
        <f t="shared" si="18"/>
        <v>0</v>
      </c>
      <c r="F68" s="321">
        <f t="shared" si="18"/>
        <v>0</v>
      </c>
      <c r="G68" s="321">
        <f t="shared" si="18"/>
        <v>0</v>
      </c>
      <c r="H68" s="321">
        <f t="shared" si="18"/>
        <v>0</v>
      </c>
      <c r="I68" s="321">
        <f t="shared" si="18"/>
        <v>0</v>
      </c>
      <c r="J68" s="321">
        <f t="shared" si="18"/>
        <v>0</v>
      </c>
      <c r="K68" s="321">
        <f t="shared" si="18"/>
        <v>0</v>
      </c>
      <c r="L68" s="321">
        <f t="shared" si="18"/>
        <v>0</v>
      </c>
      <c r="M68" s="321">
        <f t="shared" si="18"/>
        <v>0</v>
      </c>
      <c r="N68" s="321">
        <f t="shared" si="18"/>
        <v>0</v>
      </c>
    </row>
    <row r="69" spans="1:14">
      <c r="A69" s="376" t="s">
        <v>126</v>
      </c>
      <c r="B69" s="321">
        <f>B13-B56</f>
        <v>-5437951.2069186959</v>
      </c>
      <c r="C69" s="321">
        <f t="shared" si="18"/>
        <v>-361556.84720612579</v>
      </c>
      <c r="D69" s="321">
        <f t="shared" si="18"/>
        <v>-102928.40903345817</v>
      </c>
      <c r="E69" s="321">
        <f t="shared" si="18"/>
        <v>188140.89369371955</v>
      </c>
      <c r="F69" s="321">
        <f t="shared" si="18"/>
        <v>-644226.85693781567</v>
      </c>
      <c r="G69" s="321">
        <f t="shared" si="18"/>
        <v>106235.39656948515</v>
      </c>
      <c r="H69" s="321">
        <f t="shared" si="18"/>
        <v>161908.24653574973</v>
      </c>
      <c r="I69" s="321">
        <f t="shared" si="18"/>
        <v>-1111309.6666160908</v>
      </c>
      <c r="J69" s="321">
        <f t="shared" si="18"/>
        <v>-1549807.3530180743</v>
      </c>
      <c r="K69" s="321">
        <f t="shared" si="18"/>
        <v>-755686.39489603159</v>
      </c>
      <c r="L69" s="321">
        <f t="shared" si="18"/>
        <v>474911.01470827236</v>
      </c>
      <c r="M69" s="321">
        <f t="shared" si="18"/>
        <v>-886980.69869445916</v>
      </c>
      <c r="N69" s="321">
        <f t="shared" si="18"/>
        <v>-956650.53202386631</v>
      </c>
    </row>
    <row r="70" spans="1:14">
      <c r="A70" s="377" t="s">
        <v>23</v>
      </c>
      <c r="B70" s="321">
        <f>B14-B57</f>
        <v>0</v>
      </c>
      <c r="C70" s="321">
        <f t="shared" si="18"/>
        <v>0</v>
      </c>
      <c r="D70" s="321">
        <f t="shared" si="18"/>
        <v>0</v>
      </c>
      <c r="E70" s="321">
        <f t="shared" si="18"/>
        <v>0</v>
      </c>
      <c r="F70" s="321">
        <f t="shared" si="18"/>
        <v>0</v>
      </c>
      <c r="G70" s="321">
        <f t="shared" si="18"/>
        <v>0</v>
      </c>
      <c r="H70" s="321">
        <f t="shared" si="18"/>
        <v>0</v>
      </c>
      <c r="I70" s="321">
        <f t="shared" si="18"/>
        <v>0</v>
      </c>
      <c r="J70" s="321">
        <f t="shared" si="18"/>
        <v>0</v>
      </c>
      <c r="K70" s="321">
        <f t="shared" si="18"/>
        <v>0</v>
      </c>
      <c r="L70" s="321">
        <f t="shared" si="18"/>
        <v>0</v>
      </c>
      <c r="M70" s="321">
        <f t="shared" si="18"/>
        <v>0</v>
      </c>
      <c r="N70" s="321">
        <f t="shared" si="18"/>
        <v>0</v>
      </c>
    </row>
    <row r="71" spans="1:14">
      <c r="A71" s="375" t="s">
        <v>8</v>
      </c>
      <c r="B71" s="321">
        <f>B15-B58</f>
        <v>-3576676.080762323</v>
      </c>
      <c r="C71" s="321">
        <f t="shared" si="18"/>
        <v>-411851.78636209137</v>
      </c>
      <c r="D71" s="321">
        <f t="shared" si="18"/>
        <v>-155566.73928617756</v>
      </c>
      <c r="E71" s="321">
        <f t="shared" si="18"/>
        <v>190397.9253072993</v>
      </c>
      <c r="F71" s="321">
        <f t="shared" si="18"/>
        <v>-880695.18574642192</v>
      </c>
      <c r="G71" s="321">
        <f t="shared" si="18"/>
        <v>-615040.29800012347</v>
      </c>
      <c r="H71" s="321">
        <f t="shared" si="18"/>
        <v>23652.411049273775</v>
      </c>
      <c r="I71" s="321">
        <f t="shared" si="18"/>
        <v>-162368.6609237068</v>
      </c>
      <c r="J71" s="321">
        <f t="shared" si="18"/>
        <v>-221616.48786589882</v>
      </c>
      <c r="K71" s="321">
        <f t="shared" si="18"/>
        <v>-108239.71728821576</v>
      </c>
      <c r="L71" s="321">
        <f t="shared" si="18"/>
        <v>797192.14504079917</v>
      </c>
      <c r="M71" s="321">
        <f t="shared" si="18"/>
        <v>-1043101.8590492364</v>
      </c>
      <c r="N71" s="321">
        <f t="shared" si="18"/>
        <v>-989437.82763782318</v>
      </c>
    </row>
    <row r="72" spans="1:14">
      <c r="A72" s="377" t="s">
        <v>9</v>
      </c>
      <c r="B72" s="321">
        <f>B16-B59</f>
        <v>-115313.32894461112</v>
      </c>
      <c r="C72" s="321">
        <f t="shared" si="18"/>
        <v>-13875.149206666785</v>
      </c>
      <c r="D72" s="321">
        <f t="shared" si="18"/>
        <v>-6810.276883888977</v>
      </c>
      <c r="E72" s="321">
        <f t="shared" si="18"/>
        <v>5432.193112833088</v>
      </c>
      <c r="F72" s="321">
        <f t="shared" si="18"/>
        <v>-35133.907845777852</v>
      </c>
      <c r="G72" s="321">
        <f t="shared" si="18"/>
        <v>-32811.308118888752</v>
      </c>
      <c r="H72" s="321">
        <f t="shared" si="18"/>
        <v>0</v>
      </c>
      <c r="I72" s="321">
        <f t="shared" si="18"/>
        <v>0</v>
      </c>
      <c r="J72" s="321">
        <f t="shared" si="18"/>
        <v>0</v>
      </c>
      <c r="K72" s="321">
        <f t="shared" si="18"/>
        <v>0</v>
      </c>
      <c r="L72" s="321">
        <f t="shared" si="18"/>
        <v>38191.638275222329</v>
      </c>
      <c r="M72" s="321">
        <f t="shared" si="18"/>
        <v>-39160.242363444275</v>
      </c>
      <c r="N72" s="321">
        <f t="shared" si="18"/>
        <v>-31146.2759139999</v>
      </c>
    </row>
    <row r="73" spans="1:14">
      <c r="A73" s="400"/>
    </row>
    <row r="74" spans="1:14">
      <c r="A74" s="400" t="s">
        <v>10</v>
      </c>
      <c r="B74" s="321">
        <f>SUM(B64:B72)</f>
        <v>-355946746.38171577</v>
      </c>
      <c r="C74" s="321">
        <f t="shared" ref="C74:N74" si="19">SUM(C64:C72)</f>
        <v>-29829845.712004792</v>
      </c>
      <c r="D74" s="321">
        <f t="shared" si="19"/>
        <v>-12892380.129097193</v>
      </c>
      <c r="E74" s="321">
        <f t="shared" si="19"/>
        <v>12870037.374031527</v>
      </c>
      <c r="F74" s="321">
        <f t="shared" si="19"/>
        <v>-69222341.335844353</v>
      </c>
      <c r="G74" s="321">
        <f t="shared" si="19"/>
        <v>-38520160.689977624</v>
      </c>
      <c r="H74" s="321">
        <f t="shared" si="19"/>
        <v>6755642.9857025379</v>
      </c>
      <c r="I74" s="321">
        <f t="shared" si="19"/>
        <v>-46441226.25650201</v>
      </c>
      <c r="J74" s="321">
        <f t="shared" si="19"/>
        <v>-63683866.505392522</v>
      </c>
      <c r="K74" s="321">
        <f t="shared" si="19"/>
        <v>-31839553.295144729</v>
      </c>
      <c r="L74" s="321">
        <f t="shared" si="19"/>
        <v>69407726.457890004</v>
      </c>
      <c r="M74" s="321">
        <f t="shared" si="19"/>
        <v>-81478787.332266673</v>
      </c>
      <c r="N74" s="321">
        <f t="shared" si="19"/>
        <v>-71071991.94310993</v>
      </c>
    </row>
    <row r="78" spans="1:14"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</row>
    <row r="80" spans="1:14">
      <c r="C80" s="321"/>
    </row>
  </sheetData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H44" sqref="H44"/>
    </sheetView>
  </sheetViews>
  <sheetFormatPr defaultColWidth="9.140625" defaultRowHeight="12.75"/>
  <cols>
    <col min="1" max="1" width="27.7109375" style="289" customWidth="1"/>
    <col min="2" max="14" width="16" style="289" customWidth="1"/>
    <col min="15" max="15" width="9.140625" style="289"/>
    <col min="16" max="16" width="15" style="289" bestFit="1" customWidth="1"/>
    <col min="17" max="16384" width="9.140625" style="289"/>
  </cols>
  <sheetData>
    <row r="1" spans="1:28">
      <c r="A1" s="370" t="s">
        <v>28</v>
      </c>
    </row>
    <row r="2" spans="1:28">
      <c r="A2" s="370" t="s">
        <v>175</v>
      </c>
    </row>
    <row r="3" spans="1:28">
      <c r="A3" s="287" t="s">
        <v>123</v>
      </c>
    </row>
    <row r="4" spans="1:28">
      <c r="A4" s="371"/>
    </row>
    <row r="5" spans="1:28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28">
      <c r="A6" s="372" t="s">
        <v>24</v>
      </c>
    </row>
    <row r="7" spans="1:28">
      <c r="A7" s="370" t="s">
        <v>25</v>
      </c>
      <c r="B7" s="382">
        <f>'Actual Total Usage'!B7</f>
        <v>44562</v>
      </c>
      <c r="C7" s="382">
        <f>'Actual Total Usage'!C7</f>
        <v>44593</v>
      </c>
      <c r="D7" s="382">
        <f>'Actual Total Usage'!D7</f>
        <v>44621</v>
      </c>
      <c r="E7" s="382">
        <f>'Actual Total Usage'!E7</f>
        <v>44652</v>
      </c>
      <c r="F7" s="382">
        <f>'Actual Total Usage'!F7</f>
        <v>44682</v>
      </c>
      <c r="G7" s="382">
        <f>'Actual Total Usage'!G7</f>
        <v>44713</v>
      </c>
      <c r="H7" s="382">
        <f>'Actual Total Usage'!H7</f>
        <v>44743</v>
      </c>
      <c r="I7" s="382">
        <f>'Actual Total Usage'!I7</f>
        <v>44774</v>
      </c>
      <c r="J7" s="382">
        <f>'Actual Total Usage'!J7</f>
        <v>44805</v>
      </c>
      <c r="K7" s="382">
        <f>'Actual Total Usage'!K7</f>
        <v>44835</v>
      </c>
      <c r="L7" s="382">
        <f>'Actual Total Usage'!L7</f>
        <v>44866</v>
      </c>
      <c r="M7" s="382">
        <f>'Actual Total Usage'!M7</f>
        <v>44896</v>
      </c>
      <c r="N7" s="383" t="s">
        <v>19</v>
      </c>
    </row>
    <row r="8" spans="1:28">
      <c r="A8" s="411" t="s">
        <v>111</v>
      </c>
      <c r="B8" s="37">
        <f>'Actual Total Usage'!B8-'Sched139 Detail'!C20</f>
        <v>1385809652.868</v>
      </c>
      <c r="C8" s="37">
        <f>'Actual Total Usage'!C8-'Sched139 Detail'!D20</f>
        <v>1199925682.4360001</v>
      </c>
      <c r="D8" s="37">
        <f>'Actual Total Usage'!D8-'Sched139 Detail'!E20</f>
        <v>1164018324.345</v>
      </c>
      <c r="E8" s="37">
        <f>'Actual Total Usage'!E8-'Sched139 Detail'!F20</f>
        <v>997669336.72599995</v>
      </c>
      <c r="F8" s="37">
        <f>'Actual Total Usage'!F8-'Sched139 Detail'!G20</f>
        <v>892906799.32299995</v>
      </c>
      <c r="G8" s="37">
        <f>'Actual Total Usage'!G8-'Sched139 Detail'!H20</f>
        <v>777282549.56700003</v>
      </c>
      <c r="H8" s="37">
        <f>'Actual Total Usage'!H8-'Sched139 Detail'!I20</f>
        <v>728004995.39100003</v>
      </c>
      <c r="I8" s="37">
        <f>'Actual Total Usage'!I8-'Sched139 Detail'!J20</f>
        <v>827526579.97300005</v>
      </c>
      <c r="J8" s="37">
        <f>'Actual Total Usage'!J8-'Sched139 Detail'!K20</f>
        <v>781294589.37699997</v>
      </c>
      <c r="K8" s="37">
        <f>'Actual Total Usage'!K8-'Sched139 Detail'!L20</f>
        <v>686077156.06099999</v>
      </c>
      <c r="L8" s="37">
        <f>'Actual Total Usage'!L8-'Sched139 Detail'!M20</f>
        <v>973369447.85099995</v>
      </c>
      <c r="M8" s="37">
        <f>'Actual Total Usage'!M8-'Sched139 Detail'!N20</f>
        <v>1307068259.181</v>
      </c>
      <c r="N8" s="385">
        <f>SUM(B8:M8)</f>
        <v>11720953373.099001</v>
      </c>
    </row>
    <row r="9" spans="1:28">
      <c r="A9" s="381" t="s">
        <v>29</v>
      </c>
      <c r="B9" s="71">
        <f t="shared" ref="B9:M9" si="0">SUM(B8:B8)</f>
        <v>1385809652.868</v>
      </c>
      <c r="C9" s="71">
        <f t="shared" si="0"/>
        <v>1199925682.4360001</v>
      </c>
      <c r="D9" s="71">
        <f t="shared" si="0"/>
        <v>1164018324.345</v>
      </c>
      <c r="E9" s="71">
        <f t="shared" si="0"/>
        <v>997669336.72599995</v>
      </c>
      <c r="F9" s="71">
        <f t="shared" si="0"/>
        <v>892906799.32299995</v>
      </c>
      <c r="G9" s="71">
        <f t="shared" si="0"/>
        <v>777282549.56700003</v>
      </c>
      <c r="H9" s="71">
        <f t="shared" si="0"/>
        <v>728004995.39100003</v>
      </c>
      <c r="I9" s="71">
        <f t="shared" si="0"/>
        <v>827526579.97300005</v>
      </c>
      <c r="J9" s="71">
        <f t="shared" si="0"/>
        <v>781294589.37699997</v>
      </c>
      <c r="K9" s="71">
        <f t="shared" si="0"/>
        <v>686077156.06099999</v>
      </c>
      <c r="L9" s="71">
        <f t="shared" si="0"/>
        <v>973369447.85099995</v>
      </c>
      <c r="M9" s="71">
        <f t="shared" si="0"/>
        <v>1307068259.181</v>
      </c>
      <c r="N9" s="70">
        <f>SUM(B9:M9)</f>
        <v>11720953373.099001</v>
      </c>
    </row>
    <row r="10" spans="1:28">
      <c r="A10" s="28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56"/>
    </row>
    <row r="11" spans="1:28">
      <c r="A11" s="411" t="s">
        <v>35</v>
      </c>
      <c r="B11" s="37">
        <f>'Actual Total Usage'!B11</f>
        <v>29012650.105999999</v>
      </c>
      <c r="C11" s="37">
        <f>'Actual Total Usage'!C11</f>
        <v>27642650.423</v>
      </c>
      <c r="D11" s="37">
        <f>'Actual Total Usage'!D11</f>
        <v>26096434.07</v>
      </c>
      <c r="E11" s="37">
        <f>'Actual Total Usage'!E11</f>
        <v>23365491.857999999</v>
      </c>
      <c r="F11" s="37">
        <f>'Actual Total Usage'!F11</f>
        <v>21020188.118000001</v>
      </c>
      <c r="G11" s="37">
        <f>'Actual Total Usage'!G11</f>
        <v>19869694.515000001</v>
      </c>
      <c r="H11" s="37">
        <f>'Actual Total Usage'!H11</f>
        <v>17384363.026999999</v>
      </c>
      <c r="I11" s="37">
        <f>'Actual Total Usage'!I11</f>
        <v>18772772.905000001</v>
      </c>
      <c r="J11" s="37">
        <f>'Actual Total Usage'!J11</f>
        <v>18257215.837000001</v>
      </c>
      <c r="K11" s="37">
        <f>'Actual Total Usage'!K11</f>
        <v>17489361.767000001</v>
      </c>
      <c r="L11" s="37">
        <f>'Actual Total Usage'!L11</f>
        <v>21637283.144000001</v>
      </c>
      <c r="M11" s="37">
        <f>'Actual Total Usage'!M11</f>
        <v>27981172.491</v>
      </c>
      <c r="N11" s="385">
        <f t="shared" ref="N11:N13" si="1">SUM(B11:M11)</f>
        <v>268529278.26100004</v>
      </c>
    </row>
    <row r="12" spans="1:28" s="412" customFormat="1">
      <c r="A12" s="411" t="s">
        <v>108</v>
      </c>
      <c r="B12" s="56">
        <f>'Actual Total Usage'!B12-'Sched139 Detail'!C21</f>
        <v>237145024.35500002</v>
      </c>
      <c r="C12" s="56">
        <f>'Actual Total Usage'!C12-'Sched139 Detail'!D21</f>
        <v>214719874.27599999</v>
      </c>
      <c r="D12" s="56">
        <f>'Actual Total Usage'!D12-'Sched139 Detail'!E21</f>
        <v>196918831.185</v>
      </c>
      <c r="E12" s="56">
        <f>'Actual Total Usage'!E12-'Sched139 Detail'!F21</f>
        <v>204062018.74299997</v>
      </c>
      <c r="F12" s="56">
        <f>'Actual Total Usage'!F12-'Sched139 Detail'!G21</f>
        <v>208103526.58200002</v>
      </c>
      <c r="G12" s="56">
        <f>'Actual Total Usage'!G12-'Sched139 Detail'!H21</f>
        <v>193369648.49600002</v>
      </c>
      <c r="H12" s="56">
        <f>'Actual Total Usage'!H12-'Sched139 Detail'!I21</f>
        <v>185778549.63299999</v>
      </c>
      <c r="I12" s="56">
        <f>'Actual Total Usage'!I12-'Sched139 Detail'!J21</f>
        <v>208748963.50400004</v>
      </c>
      <c r="J12" s="56">
        <f>'Actual Total Usage'!J12-'Sched139 Detail'!K21</f>
        <v>193038716.73700002</v>
      </c>
      <c r="K12" s="56">
        <f>'Actual Total Usage'!K12-'Sched139 Detail'!L21</f>
        <v>179618541.02199996</v>
      </c>
      <c r="L12" s="56">
        <f>'Actual Total Usage'!L12-'Sched139 Detail'!M21</f>
        <v>198331025.77599999</v>
      </c>
      <c r="M12" s="56">
        <f>'Actual Total Usage'!M12-'Sched139 Detail'!N21</f>
        <v>225438974.854</v>
      </c>
      <c r="N12" s="56">
        <f t="shared" si="1"/>
        <v>2445273695.1630001</v>
      </c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</row>
    <row r="13" spans="1:28">
      <c r="A13" s="381" t="s">
        <v>30</v>
      </c>
      <c r="B13" s="71">
        <f t="shared" ref="B13:M13" si="2">SUM(B11:B12)</f>
        <v>266157674.46100003</v>
      </c>
      <c r="C13" s="71">
        <f t="shared" si="2"/>
        <v>242362524.699</v>
      </c>
      <c r="D13" s="71">
        <f t="shared" si="2"/>
        <v>223015265.255</v>
      </c>
      <c r="E13" s="71">
        <f t="shared" si="2"/>
        <v>227427510.60099998</v>
      </c>
      <c r="F13" s="71">
        <f t="shared" si="2"/>
        <v>229123714.70000002</v>
      </c>
      <c r="G13" s="71">
        <f t="shared" si="2"/>
        <v>213239343.01100004</v>
      </c>
      <c r="H13" s="71">
        <f t="shared" si="2"/>
        <v>203162912.66</v>
      </c>
      <c r="I13" s="71">
        <f t="shared" si="2"/>
        <v>227521736.40900004</v>
      </c>
      <c r="J13" s="71">
        <f t="shared" si="2"/>
        <v>211295932.57400003</v>
      </c>
      <c r="K13" s="71">
        <f t="shared" si="2"/>
        <v>197107902.78899994</v>
      </c>
      <c r="L13" s="71">
        <f t="shared" si="2"/>
        <v>219968308.91999999</v>
      </c>
      <c r="M13" s="71">
        <f t="shared" si="2"/>
        <v>253420147.345</v>
      </c>
      <c r="N13" s="70">
        <f t="shared" si="1"/>
        <v>2713802973.4239998</v>
      </c>
    </row>
    <row r="14" spans="1:28">
      <c r="A14" s="28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5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</row>
    <row r="15" spans="1:28">
      <c r="A15" s="411" t="s">
        <v>36</v>
      </c>
      <c r="B15" s="37">
        <f>'Actual Total Usage'!B15</f>
        <v>12878072.833000001</v>
      </c>
      <c r="C15" s="37">
        <f>'Actual Total Usage'!C15</f>
        <v>11802237.005999999</v>
      </c>
      <c r="D15" s="37">
        <f>'Actual Total Usage'!D15</f>
        <v>14634282.491</v>
      </c>
      <c r="E15" s="37">
        <f>'Actual Total Usage'!E15</f>
        <v>10999385.271</v>
      </c>
      <c r="F15" s="37">
        <f>'Actual Total Usage'!F15</f>
        <v>10484422.086999999</v>
      </c>
      <c r="G15" s="37">
        <f>'Actual Total Usage'!G15</f>
        <v>9539363.9230000004</v>
      </c>
      <c r="H15" s="37">
        <f>'Actual Total Usage'!H15</f>
        <v>9331657.2829999998</v>
      </c>
      <c r="I15" s="37">
        <f>'Actual Total Usage'!I15</f>
        <v>10326758.873</v>
      </c>
      <c r="J15" s="37">
        <f>'Actual Total Usage'!J15</f>
        <v>10250509.478</v>
      </c>
      <c r="K15" s="37">
        <f>'Actual Total Usage'!K15</f>
        <v>9110156.8149999995</v>
      </c>
      <c r="L15" s="37">
        <f>'Actual Total Usage'!L15</f>
        <v>11584416.411</v>
      </c>
      <c r="M15" s="37">
        <f>'Actual Total Usage'!M15</f>
        <v>13358565.967</v>
      </c>
      <c r="N15" s="385">
        <f t="shared" ref="N15:N17" si="3">SUM(B15:M15)</f>
        <v>134299828.43799999</v>
      </c>
    </row>
    <row r="16" spans="1:28" s="412" customFormat="1">
      <c r="A16" s="411" t="s">
        <v>109</v>
      </c>
      <c r="B16" s="56">
        <f>'Actual Total Usage'!B16-'Sched139 Detail'!C22</f>
        <v>244373143.71500003</v>
      </c>
      <c r="C16" s="56">
        <f>'Actual Total Usage'!C16-'Sched139 Detail'!D22</f>
        <v>226654339.29799998</v>
      </c>
      <c r="D16" s="56">
        <f>'Actual Total Usage'!D16-'Sched139 Detail'!E22</f>
        <v>229128116.22500002</v>
      </c>
      <c r="E16" s="56">
        <f>'Actual Total Usage'!E16-'Sched139 Detail'!F22</f>
        <v>226086789.19499999</v>
      </c>
      <c r="F16" s="56">
        <f>'Actual Total Usage'!F16-'Sched139 Detail'!G22</f>
        <v>214091420.23499998</v>
      </c>
      <c r="G16" s="56">
        <f>'Actual Total Usage'!G16-'Sched139 Detail'!H22</f>
        <v>221576217.87</v>
      </c>
      <c r="H16" s="56">
        <f>'Actual Total Usage'!H16-'Sched139 Detail'!I22</f>
        <v>211367962.28299999</v>
      </c>
      <c r="I16" s="56">
        <f>'Actual Total Usage'!I16-'Sched139 Detail'!J22</f>
        <v>249307538.13499996</v>
      </c>
      <c r="J16" s="56">
        <f>'Actual Total Usage'!J16-'Sched139 Detail'!K22</f>
        <v>224934914.96200001</v>
      </c>
      <c r="K16" s="56">
        <f>'Actual Total Usage'!K16-'Sched139 Detail'!L22</f>
        <v>212180921.88999999</v>
      </c>
      <c r="L16" s="56">
        <f>'Actual Total Usage'!L16-'Sched139 Detail'!M22</f>
        <v>227554141.65100002</v>
      </c>
      <c r="M16" s="56">
        <f>'Actual Total Usage'!M16-'Sched139 Detail'!N22</f>
        <v>244624971.76599997</v>
      </c>
      <c r="N16" s="56">
        <f t="shared" si="3"/>
        <v>2731880477.2249999</v>
      </c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</row>
    <row r="17" spans="1:28">
      <c r="A17" s="381" t="s">
        <v>31</v>
      </c>
      <c r="B17" s="71">
        <f t="shared" ref="B17:M17" si="4">SUM(B15:B16)</f>
        <v>257251216.54800004</v>
      </c>
      <c r="C17" s="71">
        <f t="shared" si="4"/>
        <v>238456576.30399999</v>
      </c>
      <c r="D17" s="71">
        <f t="shared" si="4"/>
        <v>243762398.71600002</v>
      </c>
      <c r="E17" s="71">
        <f t="shared" si="4"/>
        <v>237086174.46599999</v>
      </c>
      <c r="F17" s="71">
        <f t="shared" si="4"/>
        <v>224575842.322</v>
      </c>
      <c r="G17" s="71">
        <f t="shared" si="4"/>
        <v>231115581.79300001</v>
      </c>
      <c r="H17" s="71">
        <f t="shared" si="4"/>
        <v>220699619.56599998</v>
      </c>
      <c r="I17" s="71">
        <f t="shared" si="4"/>
        <v>259634297.00799996</v>
      </c>
      <c r="J17" s="71">
        <f t="shared" si="4"/>
        <v>235185424.44</v>
      </c>
      <c r="K17" s="71">
        <f t="shared" si="4"/>
        <v>221291078.70499998</v>
      </c>
      <c r="L17" s="71">
        <f t="shared" si="4"/>
        <v>239138558.06200004</v>
      </c>
      <c r="M17" s="71">
        <f t="shared" si="4"/>
        <v>257983537.73299998</v>
      </c>
      <c r="N17" s="70">
        <f t="shared" si="3"/>
        <v>2866180305.6629992</v>
      </c>
    </row>
    <row r="18" spans="1:28">
      <c r="A18" s="28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5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</row>
    <row r="19" spans="1:28">
      <c r="A19" s="411" t="s">
        <v>37</v>
      </c>
      <c r="B19" s="37">
        <f>'Actual Total Usage'!B19</f>
        <v>1310631</v>
      </c>
      <c r="C19" s="37">
        <f>'Actual Total Usage'!C19</f>
        <v>983240</v>
      </c>
      <c r="D19" s="37">
        <f>'Actual Total Usage'!D19</f>
        <v>1844440</v>
      </c>
      <c r="E19" s="37">
        <f>'Actual Total Usage'!E19</f>
        <v>1503560</v>
      </c>
      <c r="F19" s="37">
        <f>'Actual Total Usage'!F19</f>
        <v>1143540</v>
      </c>
      <c r="G19" s="37">
        <f>'Actual Total Usage'!G19</f>
        <v>931780</v>
      </c>
      <c r="H19" s="37">
        <f>'Actual Total Usage'!H19</f>
        <v>1114920</v>
      </c>
      <c r="I19" s="37">
        <f>'Actual Total Usage'!I19</f>
        <v>1447980</v>
      </c>
      <c r="J19" s="37">
        <f>'Actual Total Usage'!J19</f>
        <v>1246620</v>
      </c>
      <c r="K19" s="37">
        <f>'Actual Total Usage'!K19</f>
        <v>1229200</v>
      </c>
      <c r="L19" s="37">
        <f>'Actual Total Usage'!L19</f>
        <v>2309140</v>
      </c>
      <c r="M19" s="37">
        <f>'Actual Total Usage'!M19</f>
        <v>1317160</v>
      </c>
      <c r="N19" s="385">
        <f t="shared" ref="N19:N21" si="5">SUM(B19:M19)</f>
        <v>16382211</v>
      </c>
    </row>
    <row r="20" spans="1:28" s="412" customFormat="1">
      <c r="A20" s="411" t="s">
        <v>110</v>
      </c>
      <c r="B20" s="56">
        <f>'Actual Total Usage'!B20-'Sched139 Detail'!C23</f>
        <v>120102872.27599999</v>
      </c>
      <c r="C20" s="56">
        <f>'Actual Total Usage'!C20-'Sched139 Detail'!D23</f>
        <v>121848866.54900001</v>
      </c>
      <c r="D20" s="56">
        <f>'Actual Total Usage'!D20-'Sched139 Detail'!E23</f>
        <v>126531715.48300001</v>
      </c>
      <c r="E20" s="56">
        <f>'Actual Total Usage'!E20-'Sched139 Detail'!F23</f>
        <v>129492765.235</v>
      </c>
      <c r="F20" s="56">
        <f>'Actual Total Usage'!F20-'Sched139 Detail'!G23</f>
        <v>123306483.95499998</v>
      </c>
      <c r="G20" s="56">
        <f>'Actual Total Usage'!G20-'Sched139 Detail'!H23</f>
        <v>129296969.02100001</v>
      </c>
      <c r="H20" s="56">
        <f>'Actual Total Usage'!H20-'Sched139 Detail'!I23</f>
        <v>120448349.92</v>
      </c>
      <c r="I20" s="56">
        <f>'Actual Total Usage'!I20-'Sched139 Detail'!J23</f>
        <v>139897273.53100002</v>
      </c>
      <c r="J20" s="56">
        <f>'Actual Total Usage'!J20-'Sched139 Detail'!K23</f>
        <v>137719826.39900002</v>
      </c>
      <c r="K20" s="56">
        <f>'Actual Total Usage'!K20-'Sched139 Detail'!L23</f>
        <v>132150594.57600001</v>
      </c>
      <c r="L20" s="56">
        <f>'Actual Total Usage'!L20-'Sched139 Detail'!M23</f>
        <v>127199184.27399999</v>
      </c>
      <c r="M20" s="56">
        <f>'Actual Total Usage'!M20-'Sched139 Detail'!N23</f>
        <v>130283908.14200002</v>
      </c>
      <c r="N20" s="56">
        <f t="shared" si="5"/>
        <v>1538278809.3609998</v>
      </c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</row>
    <row r="21" spans="1:28">
      <c r="A21" s="381" t="s">
        <v>32</v>
      </c>
      <c r="B21" s="71">
        <f t="shared" ref="B21:M21" si="6">SUM(B19:B20)</f>
        <v>121413503.27599999</v>
      </c>
      <c r="C21" s="71">
        <f t="shared" si="6"/>
        <v>122832106.54900001</v>
      </c>
      <c r="D21" s="71">
        <f t="shared" si="6"/>
        <v>128376155.48300001</v>
      </c>
      <c r="E21" s="71">
        <f t="shared" si="6"/>
        <v>130996325.235</v>
      </c>
      <c r="F21" s="71">
        <f t="shared" si="6"/>
        <v>124450023.95499998</v>
      </c>
      <c r="G21" s="71">
        <f t="shared" si="6"/>
        <v>130228749.02100001</v>
      </c>
      <c r="H21" s="71">
        <f t="shared" si="6"/>
        <v>121563269.92</v>
      </c>
      <c r="I21" s="71">
        <f t="shared" si="6"/>
        <v>141345253.53100002</v>
      </c>
      <c r="J21" s="71">
        <f t="shared" si="6"/>
        <v>138966446.39900002</v>
      </c>
      <c r="K21" s="71">
        <f t="shared" si="6"/>
        <v>133379794.57600001</v>
      </c>
      <c r="L21" s="71">
        <f t="shared" si="6"/>
        <v>129508324.27399999</v>
      </c>
      <c r="M21" s="71">
        <f t="shared" si="6"/>
        <v>131601068.14200002</v>
      </c>
      <c r="N21" s="70">
        <f t="shared" si="5"/>
        <v>1554661020.3609998</v>
      </c>
    </row>
    <row r="22" spans="1:28">
      <c r="A22" s="28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5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</row>
    <row r="23" spans="1:28">
      <c r="A23" s="411" t="s">
        <v>38</v>
      </c>
      <c r="B23" s="37">
        <f>'Actual Total Usage'!B23</f>
        <v>2808900</v>
      </c>
      <c r="C23" s="37">
        <f>'Actual Total Usage'!C23</f>
        <v>2117340</v>
      </c>
      <c r="D23" s="37">
        <f>'Actual Total Usage'!D23</f>
        <v>2076540</v>
      </c>
      <c r="E23" s="37">
        <f>'Actual Total Usage'!E23</f>
        <v>1964940</v>
      </c>
      <c r="F23" s="37">
        <f>'Actual Total Usage'!F23</f>
        <v>1793040</v>
      </c>
      <c r="G23" s="37">
        <f>'Actual Total Usage'!G23</f>
        <v>1609920</v>
      </c>
      <c r="H23" s="37">
        <f>'Actual Total Usage'!H23</f>
        <v>1588500</v>
      </c>
      <c r="I23" s="37">
        <f>'Actual Total Usage'!I23</f>
        <v>1708771.86</v>
      </c>
      <c r="J23" s="37">
        <f>'Actual Total Usage'!J23</f>
        <v>1670489.94</v>
      </c>
      <c r="K23" s="37">
        <f>'Actual Total Usage'!K23</f>
        <v>1532440.68</v>
      </c>
      <c r="L23" s="37">
        <f>'Actual Total Usage'!L23</f>
        <v>1459339.26</v>
      </c>
      <c r="M23" s="37">
        <f>'Actual Total Usage'!M23</f>
        <v>1584425.76</v>
      </c>
      <c r="N23" s="385">
        <f t="shared" ref="N23:N25" si="7">SUM(B23:M23)</f>
        <v>21914647.500000004</v>
      </c>
    </row>
    <row r="24" spans="1:28" s="412" customFormat="1">
      <c r="A24" s="411" t="s">
        <v>6</v>
      </c>
      <c r="B24" s="56">
        <f>'Actual Total Usage'!B24-'Sched139 Detail'!C25</f>
        <v>102819156.778</v>
      </c>
      <c r="C24" s="56">
        <f>'Actual Total Usage'!C24-'Sched139 Detail'!D25</f>
        <v>97597881.481000006</v>
      </c>
      <c r="D24" s="56">
        <f>'Actual Total Usage'!D24-'Sched139 Detail'!E25</f>
        <v>97853169.173999995</v>
      </c>
      <c r="E24" s="56">
        <f>'Actual Total Usage'!E24-'Sched139 Detail'!F25</f>
        <v>107280845.18799999</v>
      </c>
      <c r="F24" s="56">
        <f>'Actual Total Usage'!F24-'Sched139 Detail'!G25</f>
        <v>116362029.479</v>
      </c>
      <c r="G24" s="56">
        <f>'Actual Total Usage'!G24-'Sched139 Detail'!H25</f>
        <v>101367540.546</v>
      </c>
      <c r="H24" s="56">
        <f>'Actual Total Usage'!H24-'Sched139 Detail'!I25</f>
        <v>90302961.642000005</v>
      </c>
      <c r="I24" s="56">
        <f>'Actual Total Usage'!I24-'Sched139 Detail'!J25</f>
        <v>122333275.27000001</v>
      </c>
      <c r="J24" s="56">
        <f>'Actual Total Usage'!J24-'Sched139 Detail'!K25</f>
        <v>93686482.567000002</v>
      </c>
      <c r="K24" s="56">
        <f>'Actual Total Usage'!K24-'Sched139 Detail'!L25</f>
        <v>104721971.92899999</v>
      </c>
      <c r="L24" s="56">
        <f>'Actual Total Usage'!L24-'Sched139 Detail'!M25</f>
        <v>106634344.498</v>
      </c>
      <c r="M24" s="56">
        <f>'Actual Total Usage'!M24-'Sched139 Detail'!N25</f>
        <v>102949933.45999999</v>
      </c>
      <c r="N24" s="56">
        <f t="shared" si="7"/>
        <v>1243909592.0119998</v>
      </c>
    </row>
    <row r="25" spans="1:28">
      <c r="A25" s="381" t="s">
        <v>33</v>
      </c>
      <c r="B25" s="71">
        <f t="shared" ref="B25:M25" si="8">SUM(B23:B24)</f>
        <v>105628056.778</v>
      </c>
      <c r="C25" s="71">
        <f t="shared" si="8"/>
        <v>99715221.481000006</v>
      </c>
      <c r="D25" s="71">
        <f t="shared" si="8"/>
        <v>99929709.173999995</v>
      </c>
      <c r="E25" s="71">
        <f t="shared" si="8"/>
        <v>109245785.18799999</v>
      </c>
      <c r="F25" s="71">
        <f t="shared" si="8"/>
        <v>118155069.479</v>
      </c>
      <c r="G25" s="71">
        <f t="shared" si="8"/>
        <v>102977460.546</v>
      </c>
      <c r="H25" s="71">
        <f t="shared" si="8"/>
        <v>91891461.642000005</v>
      </c>
      <c r="I25" s="71">
        <f t="shared" si="8"/>
        <v>124042047.13000001</v>
      </c>
      <c r="J25" s="71">
        <f t="shared" si="8"/>
        <v>95356972.506999999</v>
      </c>
      <c r="K25" s="71">
        <f t="shared" si="8"/>
        <v>106254412.609</v>
      </c>
      <c r="L25" s="71">
        <f t="shared" si="8"/>
        <v>108093683.758</v>
      </c>
      <c r="M25" s="71">
        <f t="shared" si="8"/>
        <v>104534359.22</v>
      </c>
      <c r="N25" s="70">
        <f t="shared" si="7"/>
        <v>1265824239.5119998</v>
      </c>
    </row>
    <row r="26" spans="1:28">
      <c r="A26" s="28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5"/>
    </row>
    <row r="27" spans="1:28">
      <c r="A27" s="381" t="s">
        <v>23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85">
        <f t="shared" ref="N27:N29" si="9">SUM(B27:M27)</f>
        <v>0</v>
      </c>
    </row>
    <row r="28" spans="1:28" s="380" customFormat="1">
      <c r="A28" s="415" t="s">
        <v>8</v>
      </c>
      <c r="B28" s="64">
        <f>'Actual Total Usage'!B27-'Sched139 Detail'!C26</f>
        <v>14971646.615</v>
      </c>
      <c r="C28" s="64">
        <f>'Actual Total Usage'!C27-'Sched139 Detail'!D26</f>
        <v>13497707.26</v>
      </c>
      <c r="D28" s="64">
        <f>'Actual Total Usage'!D27-'Sched139 Detail'!E26</f>
        <v>13287010.765000001</v>
      </c>
      <c r="E28" s="64">
        <f>'Actual Total Usage'!E27-'Sched139 Detail'!F26</f>
        <v>13538133.470000001</v>
      </c>
      <c r="F28" s="64">
        <f>'Actual Total Usage'!F27-'Sched139 Detail'!G26</f>
        <v>10295642.59</v>
      </c>
      <c r="G28" s="64">
        <f>'Actual Total Usage'!G27-'Sched139 Detail'!H26</f>
        <v>8989471.5549999997</v>
      </c>
      <c r="H28" s="64">
        <f>'Actual Total Usage'!H27-'Sched139 Detail'!I26</f>
        <v>7561505.4249999998</v>
      </c>
      <c r="I28" s="64">
        <f>'Actual Total Usage'!I27-'Sched139 Detail'!J26</f>
        <v>6927411.8399999999</v>
      </c>
      <c r="J28" s="64">
        <f>'Actual Total Usage'!J27-'Sched139 Detail'!K26</f>
        <v>5728145.1699999999</v>
      </c>
      <c r="K28" s="64">
        <f>'Actual Total Usage'!K27-'Sched139 Detail'!L26</f>
        <v>6529189.9100000001</v>
      </c>
      <c r="L28" s="64">
        <f>'Actual Total Usage'!L27-'Sched139 Detail'!M26</f>
        <v>8218790.8550000004</v>
      </c>
      <c r="M28" s="64">
        <f>'Actual Total Usage'!M27-'Sched139 Detail'!N26</f>
        <v>12418262.049999999</v>
      </c>
      <c r="N28" s="416">
        <f t="shared" si="9"/>
        <v>121962917.505</v>
      </c>
    </row>
    <row r="29" spans="1:28">
      <c r="A29" s="381" t="s">
        <v>50</v>
      </c>
      <c r="B29" s="37">
        <f>'Actual Total Usage'!B28</f>
        <v>957880</v>
      </c>
      <c r="C29" s="37">
        <f>'Actual Total Usage'!C28</f>
        <v>968040</v>
      </c>
      <c r="D29" s="37">
        <f>'Actual Total Usage'!D28</f>
        <v>855100</v>
      </c>
      <c r="E29" s="37">
        <f>'Actual Total Usage'!E28</f>
        <v>811920</v>
      </c>
      <c r="F29" s="37">
        <f>'Actual Total Usage'!F28</f>
        <v>623540</v>
      </c>
      <c r="G29" s="37">
        <f>'Actual Total Usage'!G28</f>
        <v>483660</v>
      </c>
      <c r="H29" s="37">
        <f>'Actual Total Usage'!H28</f>
        <v>371600</v>
      </c>
      <c r="I29" s="37">
        <f>'Actual Total Usage'!I28</f>
        <v>281740</v>
      </c>
      <c r="J29" s="37">
        <f>'Actual Total Usage'!J28</f>
        <v>275760</v>
      </c>
      <c r="K29" s="37">
        <f>'Actual Total Usage'!K28</f>
        <v>293560</v>
      </c>
      <c r="L29" s="37">
        <f>'Actual Total Usage'!L28</f>
        <v>361180</v>
      </c>
      <c r="M29" s="37">
        <f>'Actual Total Usage'!M28</f>
        <v>829180</v>
      </c>
      <c r="N29" s="385">
        <f t="shared" si="9"/>
        <v>7113160</v>
      </c>
    </row>
    <row r="30" spans="1:28">
      <c r="A30" s="28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6"/>
    </row>
    <row r="31" spans="1:28" s="287" customFormat="1">
      <c r="A31" s="381" t="s">
        <v>20</v>
      </c>
      <c r="B31" s="70">
        <f t="shared" ref="B31:N31" si="10">SUM(B9,B13,B17,B21,B25,B27:B29)</f>
        <v>2152189630.546</v>
      </c>
      <c r="C31" s="70">
        <f t="shared" si="10"/>
        <v>1917757858.7290001</v>
      </c>
      <c r="D31" s="70">
        <f t="shared" si="10"/>
        <v>1873243963.7380002</v>
      </c>
      <c r="E31" s="70">
        <f t="shared" si="10"/>
        <v>1716775185.6859999</v>
      </c>
      <c r="F31" s="70">
        <f t="shared" si="10"/>
        <v>1600130632.369</v>
      </c>
      <c r="G31" s="70">
        <f t="shared" si="10"/>
        <v>1464316815.493</v>
      </c>
      <c r="H31" s="70">
        <f t="shared" si="10"/>
        <v>1373255364.6040001</v>
      </c>
      <c r="I31" s="70">
        <f t="shared" si="10"/>
        <v>1587279065.891</v>
      </c>
      <c r="J31" s="70">
        <f t="shared" si="10"/>
        <v>1468103270.467</v>
      </c>
      <c r="K31" s="70">
        <f t="shared" si="10"/>
        <v>1350933094.6499999</v>
      </c>
      <c r="L31" s="70">
        <f t="shared" si="10"/>
        <v>1678658293.7199998</v>
      </c>
      <c r="M31" s="70">
        <f t="shared" si="10"/>
        <v>2067854813.671</v>
      </c>
      <c r="N31" s="70">
        <f t="shared" si="10"/>
        <v>20250497989.564003</v>
      </c>
      <c r="P31" s="417"/>
    </row>
    <row r="32" spans="1:28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372" t="s">
        <v>34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370" t="s">
        <v>25</v>
      </c>
      <c r="B35" s="382">
        <f t="shared" ref="B35:M35" si="11">B7</f>
        <v>44562</v>
      </c>
      <c r="C35" s="382">
        <f t="shared" si="11"/>
        <v>44593</v>
      </c>
      <c r="D35" s="382">
        <f t="shared" si="11"/>
        <v>44621</v>
      </c>
      <c r="E35" s="382">
        <f t="shared" si="11"/>
        <v>44652</v>
      </c>
      <c r="F35" s="382">
        <f t="shared" si="11"/>
        <v>44682</v>
      </c>
      <c r="G35" s="382">
        <f t="shared" si="11"/>
        <v>44713</v>
      </c>
      <c r="H35" s="382">
        <f t="shared" si="11"/>
        <v>44743</v>
      </c>
      <c r="I35" s="382">
        <f t="shared" si="11"/>
        <v>44774</v>
      </c>
      <c r="J35" s="382">
        <f t="shared" si="11"/>
        <v>44805</v>
      </c>
      <c r="K35" s="382">
        <f t="shared" si="11"/>
        <v>44835</v>
      </c>
      <c r="L35" s="382">
        <f t="shared" si="11"/>
        <v>44866</v>
      </c>
      <c r="M35" s="382">
        <f t="shared" si="11"/>
        <v>44896</v>
      </c>
      <c r="N35" s="383" t="s">
        <v>19</v>
      </c>
    </row>
    <row r="36" spans="1:14">
      <c r="A36" s="384" t="s">
        <v>21</v>
      </c>
      <c r="B36" s="37">
        <f>'Actual Total Usage'!B35</f>
        <v>5072762.7469999995</v>
      </c>
      <c r="C36" s="37">
        <f>'Actual Total Usage'!C35</f>
        <v>5885632.6960000005</v>
      </c>
      <c r="D36" s="37">
        <f>'Actual Total Usage'!D35</f>
        <v>4562118.2080000006</v>
      </c>
      <c r="E36" s="37">
        <f>'Actual Total Usage'!E35</f>
        <v>5108510.0419999994</v>
      </c>
      <c r="F36" s="37">
        <f>'Actual Total Usage'!F35</f>
        <v>6611264.0899999989</v>
      </c>
      <c r="G36" s="37">
        <f>'Actual Total Usage'!G35</f>
        <v>5495983.8200000003</v>
      </c>
      <c r="H36" s="37">
        <f>'Actual Total Usage'!H35</f>
        <v>4928031.9589999998</v>
      </c>
      <c r="I36" s="37">
        <f>'Actual Total Usage'!I35</f>
        <v>5982440.2000000002</v>
      </c>
      <c r="J36" s="37">
        <f>'Actual Total Usage'!J35</f>
        <v>5381683.5550000006</v>
      </c>
      <c r="K36" s="37">
        <f>'Actual Total Usage'!K35</f>
        <v>4998967.517</v>
      </c>
      <c r="L36" s="37">
        <f>'Actual Total Usage'!L35</f>
        <v>6220274.0310000004</v>
      </c>
      <c r="M36" s="37">
        <f>'Actual Total Usage'!M35</f>
        <v>5335847.0950000007</v>
      </c>
      <c r="N36" s="1">
        <f>SUM(B36:M36)</f>
        <v>65583515.960000001</v>
      </c>
    </row>
    <row r="37" spans="1:14">
      <c r="A37" s="384" t="s">
        <v>39</v>
      </c>
      <c r="B37" s="37">
        <f>'Actual Total Usage'!B36-'Sched139 Detail'!C31</f>
        <v>38463301.646000005</v>
      </c>
      <c r="C37" s="37">
        <f>'Actual Total Usage'!C36-'Sched139 Detail'!D31</f>
        <v>54902594.638999999</v>
      </c>
      <c r="D37" s="37">
        <f>'Actual Total Usage'!D36-'Sched139 Detail'!E31</f>
        <v>16454682.514</v>
      </c>
      <c r="E37" s="37">
        <f>'Actual Total Usage'!E36-'Sched139 Detail'!F31</f>
        <v>35606123.057000004</v>
      </c>
      <c r="F37" s="37">
        <f>'Actual Total Usage'!F36-'Sched139 Detail'!G31</f>
        <v>42084989.001999989</v>
      </c>
      <c r="G37" s="37">
        <f>'Actual Total Usage'!G36-'Sched139 Detail'!H31</f>
        <v>47913753.432999998</v>
      </c>
      <c r="H37" s="37">
        <f>'Actual Total Usage'!H36-'Sched139 Detail'!I31</f>
        <v>39656481.060000002</v>
      </c>
      <c r="I37" s="37">
        <f>'Actual Total Usage'!I36-'Sched139 Detail'!J31</f>
        <v>44490939.588999994</v>
      </c>
      <c r="J37" s="37">
        <f>'Actual Total Usage'!J36-'Sched139 Detail'!K31</f>
        <v>45719429.995999999</v>
      </c>
      <c r="K37" s="37">
        <f>'Actual Total Usage'!K36-'Sched139 Detail'!L31</f>
        <v>39993792.061000004</v>
      </c>
      <c r="L37" s="37">
        <f>'Actual Total Usage'!L36-'Sched139 Detail'!M31</f>
        <v>54270915.333999999</v>
      </c>
      <c r="M37" s="37">
        <f>'Actual Total Usage'!M36-'Sched139 Detail'!N31</f>
        <v>23690062.373999998</v>
      </c>
      <c r="N37" s="1">
        <f t="shared" ref="N37:N38" si="12">SUM(B37:M37)</f>
        <v>483247064.70499992</v>
      </c>
    </row>
    <row r="38" spans="1:14">
      <c r="A38" s="384" t="s">
        <v>7</v>
      </c>
      <c r="B38" s="37">
        <f>'Actual Total Usage'!B37</f>
        <v>11538.6</v>
      </c>
      <c r="C38" s="37">
        <f>'Actual Total Usage'!C37</f>
        <v>8081.4</v>
      </c>
      <c r="D38" s="37">
        <f>'Actual Total Usage'!D37</f>
        <v>6136.8</v>
      </c>
      <c r="E38" s="37">
        <f>'Actual Total Usage'!E37</f>
        <v>5443.2</v>
      </c>
      <c r="F38" s="37">
        <f>'Actual Total Usage'!F37</f>
        <v>295980</v>
      </c>
      <c r="G38" s="37">
        <f>'Actual Total Usage'!G37</f>
        <v>579720</v>
      </c>
      <c r="H38" s="37">
        <f>'Actual Total Usage'!H37</f>
        <v>510660</v>
      </c>
      <c r="I38" s="37">
        <f>'Actual Total Usage'!I37</f>
        <v>850440</v>
      </c>
      <c r="J38" s="37">
        <f>'Actual Total Usage'!J37</f>
        <v>877800</v>
      </c>
      <c r="K38" s="37">
        <f>'Actual Total Usage'!K37</f>
        <v>688200</v>
      </c>
      <c r="L38" s="37">
        <f>'Actual Total Usage'!L37</f>
        <v>0</v>
      </c>
      <c r="M38" s="37">
        <f>'Actual Total Usage'!M37</f>
        <v>425036.4</v>
      </c>
      <c r="N38" s="1">
        <f t="shared" si="12"/>
        <v>4259036.4000000004</v>
      </c>
    </row>
    <row r="39" spans="1:14">
      <c r="A39" s="381" t="s">
        <v>5</v>
      </c>
      <c r="B39" s="37">
        <f>'Actual Total Usage'!B39</f>
        <v>345089.04800000001</v>
      </c>
      <c r="C39" s="37">
        <f>'Actual Total Usage'!C39</f>
        <v>372611.17499999999</v>
      </c>
      <c r="D39" s="37">
        <f>'Actual Total Usage'!D39</f>
        <v>315595.85600000003</v>
      </c>
      <c r="E39" s="37">
        <f>'Actual Total Usage'!E39</f>
        <v>381529.55599999998</v>
      </c>
      <c r="F39" s="37">
        <f>'Actual Total Usage'!F39</f>
        <v>472614.402</v>
      </c>
      <c r="G39" s="37">
        <f>'Actual Total Usage'!G39</f>
        <v>888143.28300000005</v>
      </c>
      <c r="H39" s="37">
        <f>'Actual Total Usage'!H39</f>
        <v>1526926.4040000001</v>
      </c>
      <c r="I39" s="37">
        <f>'Actual Total Usage'!I39</f>
        <v>3327936.102</v>
      </c>
      <c r="J39" s="37">
        <f>'Actual Total Usage'!J39</f>
        <v>3019486.594</v>
      </c>
      <c r="K39" s="37">
        <f>'Actual Total Usage'!K39</f>
        <v>1964405.2080000001</v>
      </c>
      <c r="L39" s="37">
        <f>'Actual Total Usage'!L39</f>
        <v>937163.56700000004</v>
      </c>
      <c r="M39" s="37">
        <f>'Actual Total Usage'!M39</f>
        <v>735218.26300000004</v>
      </c>
      <c r="N39" s="385">
        <f>SUM(B39:M39)</f>
        <v>14286719.458000001</v>
      </c>
    </row>
    <row r="40" spans="1:14">
      <c r="A40" s="384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1"/>
    </row>
    <row r="41" spans="1:14">
      <c r="A41" s="381" t="s">
        <v>20</v>
      </c>
      <c r="B41" s="71">
        <f>SUM(B36:B39)</f>
        <v>43892692.041000009</v>
      </c>
      <c r="C41" s="71">
        <f t="shared" ref="C41:N41" si="13">SUM(C36:C39)</f>
        <v>61168919.909999996</v>
      </c>
      <c r="D41" s="71">
        <f t="shared" si="13"/>
        <v>21338533.378000002</v>
      </c>
      <c r="E41" s="71">
        <f t="shared" si="13"/>
        <v>41101605.855000012</v>
      </c>
      <c r="F41" s="71">
        <f t="shared" si="13"/>
        <v>49464847.493999988</v>
      </c>
      <c r="G41" s="71">
        <f t="shared" si="13"/>
        <v>54877600.535999998</v>
      </c>
      <c r="H41" s="71">
        <f t="shared" si="13"/>
        <v>46622099.423</v>
      </c>
      <c r="I41" s="71">
        <f t="shared" si="13"/>
        <v>54651755.890999995</v>
      </c>
      <c r="J41" s="71">
        <f t="shared" si="13"/>
        <v>54998400.144999996</v>
      </c>
      <c r="K41" s="71">
        <f t="shared" si="13"/>
        <v>47645364.785999998</v>
      </c>
      <c r="L41" s="71">
        <f t="shared" si="13"/>
        <v>61428352.932000004</v>
      </c>
      <c r="M41" s="71">
        <f t="shared" si="13"/>
        <v>30186164.131999996</v>
      </c>
      <c r="N41" s="71">
        <f t="shared" si="13"/>
        <v>567376336.52299988</v>
      </c>
    </row>
    <row r="42" spans="1:14">
      <c r="A42" s="28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>
      <c r="A43" s="28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s="299" customFormat="1" ht="13.5" thickBot="1">
      <c r="A44" s="386" t="s">
        <v>22</v>
      </c>
      <c r="B44" s="387">
        <f t="shared" ref="B44:N44" si="14">B41+B31</f>
        <v>2196082322.5869999</v>
      </c>
      <c r="C44" s="387">
        <f t="shared" si="14"/>
        <v>1978926778.6390002</v>
      </c>
      <c r="D44" s="387">
        <f t="shared" si="14"/>
        <v>1894582497.1160002</v>
      </c>
      <c r="E44" s="387">
        <f t="shared" si="14"/>
        <v>1757876791.5409999</v>
      </c>
      <c r="F44" s="387">
        <f t="shared" si="14"/>
        <v>1649595479.8629999</v>
      </c>
      <c r="G44" s="387">
        <f t="shared" si="14"/>
        <v>1519194416.029</v>
      </c>
      <c r="H44" s="387">
        <f t="shared" si="14"/>
        <v>1419877464.0270002</v>
      </c>
      <c r="I44" s="387">
        <f t="shared" si="14"/>
        <v>1641930821.7820001</v>
      </c>
      <c r="J44" s="387">
        <f t="shared" si="14"/>
        <v>1523101670.612</v>
      </c>
      <c r="K44" s="387">
        <f t="shared" si="14"/>
        <v>1398578459.4359999</v>
      </c>
      <c r="L44" s="387">
        <f t="shared" si="14"/>
        <v>1740086646.6519997</v>
      </c>
      <c r="M44" s="387">
        <f t="shared" si="14"/>
        <v>2098040977.803</v>
      </c>
      <c r="N44" s="387">
        <f t="shared" si="14"/>
        <v>20817874326.087002</v>
      </c>
    </row>
    <row r="45" spans="1:14" ht="15.75" thickTop="1">
      <c r="A45" s="2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</row>
    <row r="47" spans="1:14" customFormat="1"/>
    <row r="48" spans="1:14">
      <c r="B48" s="321"/>
      <c r="C48" s="321"/>
      <c r="H48" s="321"/>
      <c r="I48" s="321"/>
      <c r="J48" s="321"/>
      <c r="K48" s="321"/>
      <c r="L48" s="321"/>
      <c r="M48" s="321"/>
    </row>
    <row r="49" spans="2:13">
      <c r="B49" s="321"/>
      <c r="C49" s="321"/>
      <c r="H49" s="321"/>
      <c r="I49" s="321"/>
      <c r="J49" s="321"/>
      <c r="K49" s="321"/>
      <c r="L49" s="321"/>
      <c r="M49" s="321"/>
    </row>
    <row r="50" spans="2:13">
      <c r="B50" s="321"/>
      <c r="C50" s="321"/>
      <c r="H50" s="321"/>
      <c r="I50" s="321"/>
      <c r="J50" s="321"/>
      <c r="K50" s="321"/>
      <c r="L50" s="321"/>
      <c r="M50" s="321"/>
    </row>
    <row r="51" spans="2:13">
      <c r="B51" s="321"/>
      <c r="C51" s="321"/>
      <c r="H51" s="321"/>
      <c r="I51" s="321"/>
      <c r="J51" s="321"/>
      <c r="K51" s="321"/>
      <c r="L51" s="321"/>
      <c r="M51" s="321"/>
    </row>
    <row r="52" spans="2:13">
      <c r="B52" s="321"/>
      <c r="C52" s="321"/>
      <c r="H52" s="321"/>
      <c r="I52" s="321"/>
      <c r="J52" s="321"/>
      <c r="K52" s="321"/>
      <c r="L52" s="321"/>
      <c r="M52" s="321"/>
    </row>
    <row r="53" spans="2:13">
      <c r="B53" s="321"/>
      <c r="C53" s="321"/>
      <c r="H53" s="321"/>
      <c r="I53" s="321"/>
      <c r="J53" s="321"/>
      <c r="K53" s="321"/>
      <c r="L53" s="321"/>
      <c r="M53" s="321"/>
    </row>
    <row r="54" spans="2:13">
      <c r="B54" s="321"/>
      <c r="C54" s="321"/>
      <c r="H54" s="321"/>
      <c r="I54" s="321"/>
      <c r="J54" s="321"/>
      <c r="K54" s="321"/>
      <c r="L54" s="321"/>
      <c r="M54" s="321"/>
    </row>
    <row r="55" spans="2:13">
      <c r="B55" s="321"/>
      <c r="C55" s="321"/>
      <c r="H55" s="321"/>
      <c r="I55" s="321"/>
      <c r="J55" s="321"/>
      <c r="K55" s="321"/>
      <c r="L55" s="321"/>
      <c r="M55" s="321"/>
    </row>
    <row r="56" spans="2:13">
      <c r="B56" s="418"/>
      <c r="C56" s="418"/>
      <c r="H56" s="321"/>
      <c r="I56" s="321"/>
      <c r="J56" s="321"/>
      <c r="K56" s="321"/>
      <c r="L56" s="321"/>
      <c r="M56" s="418"/>
    </row>
    <row r="57" spans="2:13">
      <c r="B57" s="418"/>
      <c r="C57" s="418"/>
      <c r="H57" s="321"/>
      <c r="I57" s="321"/>
      <c r="J57" s="321"/>
      <c r="K57" s="321"/>
      <c r="L57" s="321"/>
      <c r="M57" s="418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workbookViewId="0">
      <selection activeCell="C36" sqref="C36"/>
    </sheetView>
  </sheetViews>
  <sheetFormatPr defaultColWidth="9.140625" defaultRowHeight="15"/>
  <cols>
    <col min="1" max="2" width="20.7109375" style="419" bestFit="1" customWidth="1"/>
    <col min="3" max="8" width="20.7109375" style="419" customWidth="1"/>
    <col min="9" max="9" width="21.85546875" style="419" customWidth="1"/>
    <col min="10" max="10" width="14.42578125" style="419" bestFit="1" customWidth="1"/>
    <col min="11" max="11" width="15.42578125" style="419" bestFit="1" customWidth="1"/>
    <col min="12" max="13" width="14.42578125" style="419" bestFit="1" customWidth="1"/>
    <col min="14" max="14" width="14.28515625" style="419" bestFit="1" customWidth="1"/>
    <col min="15" max="15" width="15.42578125" style="419" bestFit="1" customWidth="1"/>
    <col min="16" max="16" width="12.5703125" style="419" bestFit="1" customWidth="1"/>
    <col min="17" max="24" width="6.140625" style="419" bestFit="1" customWidth="1"/>
    <col min="25" max="46" width="7.140625" style="419" bestFit="1" customWidth="1"/>
    <col min="47" max="66" width="7" style="419" bestFit="1" customWidth="1"/>
    <col min="67" max="89" width="6.7109375" style="419" bestFit="1" customWidth="1"/>
    <col min="90" max="110" width="7.28515625" style="419" bestFit="1" customWidth="1"/>
    <col min="111" max="132" width="7" style="419" bestFit="1" customWidth="1"/>
    <col min="133" max="154" width="6.5703125" style="419" bestFit="1" customWidth="1"/>
    <col min="155" max="174" width="7" style="419" bestFit="1" customWidth="1"/>
    <col min="175" max="197" width="7.28515625" style="419" bestFit="1" customWidth="1"/>
    <col min="198" max="219" width="6.85546875" style="419" bestFit="1" customWidth="1"/>
    <col min="220" max="239" width="7.5703125" style="419" bestFit="1" customWidth="1"/>
    <col min="240" max="261" width="6.7109375" style="419" bestFit="1" customWidth="1"/>
    <col min="262" max="262" width="11.28515625" style="419" bestFit="1" customWidth="1"/>
    <col min="263" max="16384" width="9.140625" style="419"/>
  </cols>
  <sheetData>
    <row r="2" spans="1:15">
      <c r="B2" s="420" t="s">
        <v>176</v>
      </c>
      <c r="C2" s="420"/>
      <c r="D2" s="420"/>
      <c r="E2" s="420"/>
      <c r="F2" s="420"/>
      <c r="G2" s="420"/>
      <c r="H2" s="420"/>
    </row>
    <row r="3" spans="1:15">
      <c r="B3" s="419" t="s">
        <v>177</v>
      </c>
      <c r="I3" s="419" t="s">
        <v>178</v>
      </c>
    </row>
    <row r="4" spans="1:15">
      <c r="B4" s="421"/>
      <c r="C4" s="421">
        <v>2022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 t="s">
        <v>22</v>
      </c>
    </row>
    <row r="5" spans="1:15"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</row>
    <row r="6" spans="1:15">
      <c r="B6" s="421" t="s">
        <v>179</v>
      </c>
      <c r="C6" s="438" t="s">
        <v>61</v>
      </c>
      <c r="D6" s="438" t="s">
        <v>62</v>
      </c>
      <c r="E6" s="422" t="s">
        <v>63</v>
      </c>
      <c r="F6" s="422" t="s">
        <v>64</v>
      </c>
      <c r="G6" s="422" t="s">
        <v>65</v>
      </c>
      <c r="H6" s="422" t="s">
        <v>66</v>
      </c>
      <c r="I6" s="422" t="s">
        <v>67</v>
      </c>
      <c r="J6" s="422" t="s">
        <v>68</v>
      </c>
      <c r="K6" s="422" t="s">
        <v>69</v>
      </c>
      <c r="L6" s="422" t="s">
        <v>70</v>
      </c>
      <c r="M6" s="422" t="s">
        <v>71</v>
      </c>
      <c r="N6" s="422" t="s">
        <v>72</v>
      </c>
      <c r="O6" s="421"/>
    </row>
    <row r="7" spans="1:15">
      <c r="A7" s="423" t="s">
        <v>124</v>
      </c>
      <c r="B7" s="424" t="s">
        <v>180</v>
      </c>
      <c r="C7" s="434">
        <v>8088243.8239999972</v>
      </c>
      <c r="D7" s="434">
        <v>7346378.7350000031</v>
      </c>
      <c r="E7" s="434">
        <v>7626633.3300000029</v>
      </c>
      <c r="F7" s="434">
        <v>7008852.328999999</v>
      </c>
      <c r="G7" s="434">
        <v>6675219.3539999994</v>
      </c>
      <c r="H7" s="434">
        <v>6687107.71</v>
      </c>
      <c r="I7" s="425">
        <v>6737299.676</v>
      </c>
      <c r="J7" s="425">
        <v>6914326.8659999976</v>
      </c>
      <c r="K7" s="425">
        <v>7121935.6980000008</v>
      </c>
      <c r="L7" s="425">
        <v>6806215.8139999993</v>
      </c>
      <c r="M7" s="425">
        <v>7619006.3889999986</v>
      </c>
      <c r="N7" s="425">
        <v>8082966.2370000025</v>
      </c>
      <c r="O7" s="425">
        <f>SUM(C7:N7)</f>
        <v>86714185.961999997</v>
      </c>
    </row>
    <row r="8" spans="1:15">
      <c r="A8" s="423" t="s">
        <v>124</v>
      </c>
      <c r="B8" s="424" t="s">
        <v>181</v>
      </c>
      <c r="C8" s="434">
        <v>21423</v>
      </c>
      <c r="D8" s="434">
        <v>18797</v>
      </c>
      <c r="E8" s="434">
        <v>17313</v>
      </c>
      <c r="F8" s="434">
        <v>15624</v>
      </c>
      <c r="G8" s="434">
        <v>12991</v>
      </c>
      <c r="H8" s="434">
        <v>11431</v>
      </c>
      <c r="I8" s="425">
        <v>10843</v>
      </c>
      <c r="J8" s="425">
        <v>13268</v>
      </c>
      <c r="K8" s="425">
        <v>14015</v>
      </c>
      <c r="L8" s="425">
        <v>13426</v>
      </c>
      <c r="M8" s="425">
        <v>13721</v>
      </c>
      <c r="N8" s="425">
        <v>19687</v>
      </c>
      <c r="O8" s="425">
        <f t="shared" ref="O8:O17" si="0">SUM(C8:N8)</f>
        <v>182539</v>
      </c>
    </row>
    <row r="9" spans="1:15">
      <c r="A9" s="423" t="s">
        <v>124</v>
      </c>
      <c r="B9" s="424" t="s">
        <v>182</v>
      </c>
      <c r="C9" s="434">
        <v>529968.08200000017</v>
      </c>
      <c r="D9" s="434">
        <v>468891.90700000001</v>
      </c>
      <c r="E9" s="434">
        <v>452026.40700000006</v>
      </c>
      <c r="F9" s="434">
        <v>391149.61999999994</v>
      </c>
      <c r="G9" s="434">
        <v>344121.73699999996</v>
      </c>
      <c r="H9" s="434">
        <v>318711.00399999996</v>
      </c>
      <c r="I9" s="425">
        <v>303420.70200000005</v>
      </c>
      <c r="J9" s="425">
        <v>308136.36599999992</v>
      </c>
      <c r="K9" s="425">
        <v>352799.25199999998</v>
      </c>
      <c r="L9" s="425">
        <v>382789.82400000002</v>
      </c>
      <c r="M9" s="425">
        <v>465245.86100000003</v>
      </c>
      <c r="N9" s="425">
        <v>487204.08499999996</v>
      </c>
      <c r="O9" s="425">
        <f t="shared" si="0"/>
        <v>4804464.8470000001</v>
      </c>
    </row>
    <row r="10" spans="1:15">
      <c r="A10" s="423" t="s">
        <v>127</v>
      </c>
      <c r="B10" s="424" t="s">
        <v>183</v>
      </c>
      <c r="C10" s="434">
        <v>11864071.141999999</v>
      </c>
      <c r="D10" s="434">
        <v>10881407.011000002</v>
      </c>
      <c r="E10" s="434">
        <v>11075753.051999999</v>
      </c>
      <c r="F10" s="434">
        <v>10554325.874000002</v>
      </c>
      <c r="G10" s="434">
        <v>9831192.1040000003</v>
      </c>
      <c r="H10" s="434">
        <v>10359119.206</v>
      </c>
      <c r="I10" s="425">
        <v>10715078.153999999</v>
      </c>
      <c r="J10" s="425">
        <v>12086495.784</v>
      </c>
      <c r="K10" s="425">
        <v>12031685.817000002</v>
      </c>
      <c r="L10" s="425">
        <v>11121167.473999999</v>
      </c>
      <c r="M10" s="425">
        <v>11159648.555000002</v>
      </c>
      <c r="N10" s="425">
        <v>11433069.765000001</v>
      </c>
      <c r="O10" s="425">
        <f t="shared" si="0"/>
        <v>133113013.93800001</v>
      </c>
    </row>
    <row r="11" spans="1:15">
      <c r="A11" s="423" t="s">
        <v>127</v>
      </c>
      <c r="B11" s="424" t="s">
        <v>184</v>
      </c>
      <c r="C11" s="434">
        <v>144600</v>
      </c>
      <c r="D11" s="434">
        <v>164700</v>
      </c>
      <c r="E11" s="434">
        <v>151200</v>
      </c>
      <c r="F11" s="434">
        <v>156000</v>
      </c>
      <c r="G11" s="434">
        <v>152400</v>
      </c>
      <c r="H11" s="434">
        <v>166500</v>
      </c>
      <c r="I11" s="425">
        <v>148200</v>
      </c>
      <c r="J11" s="425">
        <v>155700</v>
      </c>
      <c r="K11" s="425">
        <v>163800</v>
      </c>
      <c r="L11" s="425">
        <v>151200</v>
      </c>
      <c r="M11" s="425">
        <v>162600</v>
      </c>
      <c r="N11" s="425">
        <v>150600</v>
      </c>
      <c r="O11" s="425">
        <f t="shared" si="0"/>
        <v>1867500</v>
      </c>
    </row>
    <row r="12" spans="1:15">
      <c r="A12" s="423" t="s">
        <v>127</v>
      </c>
      <c r="B12" s="424" t="s">
        <v>185</v>
      </c>
      <c r="C12" s="434">
        <v>79822</v>
      </c>
      <c r="D12" s="434">
        <v>59820</v>
      </c>
      <c r="E12" s="434">
        <v>77120</v>
      </c>
      <c r="F12" s="434">
        <v>54854</v>
      </c>
      <c r="G12" s="434">
        <v>48251</v>
      </c>
      <c r="H12" s="434">
        <v>38797</v>
      </c>
      <c r="I12" s="425">
        <v>50214</v>
      </c>
      <c r="J12" s="425">
        <v>61409</v>
      </c>
      <c r="K12" s="425">
        <v>55880</v>
      </c>
      <c r="L12" s="425">
        <v>52124</v>
      </c>
      <c r="M12" s="425">
        <v>61635.08</v>
      </c>
      <c r="N12" s="425">
        <v>75838.92</v>
      </c>
      <c r="O12" s="425">
        <f t="shared" si="0"/>
        <v>715765</v>
      </c>
    </row>
    <row r="13" spans="1:15">
      <c r="A13" s="423" t="s">
        <v>125</v>
      </c>
      <c r="B13" s="424" t="s">
        <v>186</v>
      </c>
      <c r="C13" s="434">
        <v>21406684.463</v>
      </c>
      <c r="D13" s="434">
        <v>20064737.853</v>
      </c>
      <c r="E13" s="434">
        <v>20074683.793999996</v>
      </c>
      <c r="F13" s="434">
        <v>19724306.713999998</v>
      </c>
      <c r="G13" s="434">
        <v>19047559.004999999</v>
      </c>
      <c r="H13" s="434">
        <v>19879722.304000001</v>
      </c>
      <c r="I13" s="425">
        <v>20777922.234999999</v>
      </c>
      <c r="J13" s="425">
        <v>22362507.315999996</v>
      </c>
      <c r="K13" s="425">
        <v>21803538.630000003</v>
      </c>
      <c r="L13" s="425">
        <v>21340209.269000001</v>
      </c>
      <c r="M13" s="425">
        <v>19579502.970000003</v>
      </c>
      <c r="N13" s="425">
        <v>19499370.645999998</v>
      </c>
      <c r="O13" s="425">
        <f t="shared" si="0"/>
        <v>245560745.19899997</v>
      </c>
    </row>
    <row r="14" spans="1:15">
      <c r="A14" s="423" t="s">
        <v>126</v>
      </c>
      <c r="B14" s="424" t="s">
        <v>187</v>
      </c>
      <c r="C14" s="434">
        <v>10361367.587000001</v>
      </c>
      <c r="D14" s="434">
        <v>10551160.361</v>
      </c>
      <c r="E14" s="434">
        <v>9812314.7249999996</v>
      </c>
      <c r="F14" s="434">
        <v>10046183.287</v>
      </c>
      <c r="G14" s="434">
        <v>9082716.574000001</v>
      </c>
      <c r="H14" s="434">
        <v>9201452.0130000003</v>
      </c>
      <c r="I14" s="425">
        <v>9066532.1840000004</v>
      </c>
      <c r="J14" s="425">
        <v>9414497.8509999998</v>
      </c>
      <c r="K14" s="425">
        <v>9907903.449000001</v>
      </c>
      <c r="L14" s="425">
        <v>9518313.693</v>
      </c>
      <c r="M14" s="425">
        <v>9869677.1699999999</v>
      </c>
      <c r="N14" s="425">
        <v>10721805.186000001</v>
      </c>
      <c r="O14" s="425">
        <f t="shared" si="0"/>
        <v>117553924.08000001</v>
      </c>
    </row>
    <row r="15" spans="1:15">
      <c r="A15" s="426" t="s">
        <v>8</v>
      </c>
      <c r="B15" s="424" t="s">
        <v>188</v>
      </c>
      <c r="C15" s="434">
        <v>1029900</v>
      </c>
      <c r="D15" s="434">
        <v>934200</v>
      </c>
      <c r="E15" s="434">
        <v>901500</v>
      </c>
      <c r="F15" s="434">
        <v>726600</v>
      </c>
      <c r="G15" s="434">
        <v>604800</v>
      </c>
      <c r="H15" s="434">
        <v>522000</v>
      </c>
      <c r="I15" s="425">
        <v>403500</v>
      </c>
      <c r="J15" s="425">
        <v>388200</v>
      </c>
      <c r="K15" s="425">
        <v>468163.5</v>
      </c>
      <c r="L15" s="425">
        <v>482558.7</v>
      </c>
      <c r="M15" s="425">
        <v>763819.5</v>
      </c>
      <c r="N15" s="425">
        <v>1005558.3</v>
      </c>
      <c r="O15" s="425">
        <f t="shared" si="0"/>
        <v>8230800</v>
      </c>
    </row>
    <row r="16" spans="1:15">
      <c r="B16" s="424" t="s">
        <v>189</v>
      </c>
      <c r="C16" s="434">
        <v>1023125.76</v>
      </c>
      <c r="D16" s="434">
        <v>851959.92</v>
      </c>
      <c r="E16" s="434">
        <v>954246.48</v>
      </c>
      <c r="F16" s="434">
        <v>881774.64</v>
      </c>
      <c r="G16" s="434">
        <v>938054.4</v>
      </c>
      <c r="H16" s="434">
        <v>945068.16</v>
      </c>
      <c r="I16" s="425">
        <v>1198024.32</v>
      </c>
      <c r="J16" s="425">
        <v>1262205.6000000001</v>
      </c>
      <c r="K16" s="425">
        <v>1066550.6399999999</v>
      </c>
      <c r="L16" s="425">
        <v>957608.4</v>
      </c>
      <c r="M16" s="425">
        <v>834246.24</v>
      </c>
      <c r="N16" s="425">
        <v>939275.76</v>
      </c>
      <c r="O16" s="425">
        <f t="shared" si="0"/>
        <v>11852140.320000002</v>
      </c>
    </row>
    <row r="17" spans="2:16">
      <c r="B17" s="424" t="s">
        <v>190</v>
      </c>
      <c r="C17" s="434">
        <v>11989637.908</v>
      </c>
      <c r="D17" s="434">
        <v>10676722.055</v>
      </c>
      <c r="E17" s="434">
        <v>11975992.626999998</v>
      </c>
      <c r="F17" s="434">
        <v>11125693.754000001</v>
      </c>
      <c r="G17" s="434">
        <v>11325404.649</v>
      </c>
      <c r="H17" s="434">
        <v>10582264.786</v>
      </c>
      <c r="I17" s="425">
        <v>11023413.088</v>
      </c>
      <c r="J17" s="425">
        <v>11536432.839000002</v>
      </c>
      <c r="K17" s="425">
        <v>10990040.434</v>
      </c>
      <c r="L17" s="425">
        <v>11387319.518999999</v>
      </c>
      <c r="M17" s="425">
        <v>11526638.535999998</v>
      </c>
      <c r="N17" s="425">
        <v>11739000.634000001</v>
      </c>
      <c r="O17" s="425">
        <f t="shared" si="0"/>
        <v>135878560.829</v>
      </c>
    </row>
    <row r="19" spans="2:16">
      <c r="B19" s="427" t="s">
        <v>191</v>
      </c>
      <c r="C19" s="427"/>
      <c r="D19" s="427"/>
      <c r="E19" s="427"/>
      <c r="F19" s="427"/>
      <c r="G19" s="427"/>
      <c r="H19" s="427"/>
    </row>
    <row r="20" spans="2:16">
      <c r="B20" s="426" t="s">
        <v>1</v>
      </c>
      <c r="C20" s="428">
        <f t="shared" ref="C20:H27" si="1">SUMIF($A$7:$A$17,$B20,C$7:C$17)</f>
        <v>0</v>
      </c>
      <c r="D20" s="428">
        <f t="shared" si="1"/>
        <v>0</v>
      </c>
      <c r="E20" s="428">
        <f t="shared" si="1"/>
        <v>0</v>
      </c>
      <c r="F20" s="428">
        <f t="shared" si="1"/>
        <v>0</v>
      </c>
      <c r="G20" s="428">
        <f t="shared" si="1"/>
        <v>0</v>
      </c>
      <c r="H20" s="428">
        <f t="shared" si="1"/>
        <v>0</v>
      </c>
      <c r="I20" s="428">
        <f t="shared" ref="I20:O27" si="2">SUMIF($A$7:$A$17,$B20,I$7:I$17)</f>
        <v>0</v>
      </c>
      <c r="J20" s="428">
        <f t="shared" si="2"/>
        <v>0</v>
      </c>
      <c r="K20" s="428">
        <f t="shared" si="2"/>
        <v>0</v>
      </c>
      <c r="L20" s="428">
        <f t="shared" si="2"/>
        <v>0</v>
      </c>
      <c r="M20" s="428">
        <f t="shared" si="2"/>
        <v>0</v>
      </c>
      <c r="N20" s="428">
        <f t="shared" si="2"/>
        <v>0</v>
      </c>
      <c r="O20" s="428">
        <f t="shared" si="2"/>
        <v>0</v>
      </c>
      <c r="P20" s="429"/>
    </row>
    <row r="21" spans="2:16">
      <c r="B21" s="430" t="s">
        <v>124</v>
      </c>
      <c r="C21" s="428">
        <f t="shared" si="1"/>
        <v>8639634.9059999976</v>
      </c>
      <c r="D21" s="428">
        <f t="shared" si="1"/>
        <v>7834067.6420000028</v>
      </c>
      <c r="E21" s="428">
        <f t="shared" si="1"/>
        <v>8095972.7370000025</v>
      </c>
      <c r="F21" s="428">
        <f t="shared" si="1"/>
        <v>7415625.9489999991</v>
      </c>
      <c r="G21" s="428">
        <f t="shared" si="1"/>
        <v>7032332.0909999991</v>
      </c>
      <c r="H21" s="428">
        <f t="shared" si="1"/>
        <v>7017249.7139999997</v>
      </c>
      <c r="I21" s="428">
        <f t="shared" si="2"/>
        <v>7051563.3780000005</v>
      </c>
      <c r="J21" s="428">
        <f t="shared" si="2"/>
        <v>7235731.231999997</v>
      </c>
      <c r="K21" s="428">
        <f t="shared" si="2"/>
        <v>7488749.9500000011</v>
      </c>
      <c r="L21" s="428">
        <f t="shared" si="2"/>
        <v>7202431.6379999993</v>
      </c>
      <c r="M21" s="428">
        <f t="shared" si="2"/>
        <v>8097973.2499999981</v>
      </c>
      <c r="N21" s="428">
        <f t="shared" si="2"/>
        <v>8589857.3220000025</v>
      </c>
      <c r="O21" s="428">
        <f t="shared" si="2"/>
        <v>91701189.809</v>
      </c>
      <c r="P21" s="429"/>
    </row>
    <row r="22" spans="2:16">
      <c r="B22" s="430" t="s">
        <v>127</v>
      </c>
      <c r="C22" s="428">
        <f t="shared" si="1"/>
        <v>12088493.141999999</v>
      </c>
      <c r="D22" s="428">
        <f t="shared" si="1"/>
        <v>11105927.011000002</v>
      </c>
      <c r="E22" s="428">
        <f t="shared" si="1"/>
        <v>11304073.051999999</v>
      </c>
      <c r="F22" s="428">
        <f t="shared" si="1"/>
        <v>10765179.874000002</v>
      </c>
      <c r="G22" s="428">
        <f t="shared" si="1"/>
        <v>10031843.104</v>
      </c>
      <c r="H22" s="428">
        <f t="shared" si="1"/>
        <v>10564416.206</v>
      </c>
      <c r="I22" s="428">
        <f t="shared" si="2"/>
        <v>10913492.153999999</v>
      </c>
      <c r="J22" s="428">
        <f t="shared" si="2"/>
        <v>12303604.784</v>
      </c>
      <c r="K22" s="428">
        <f t="shared" si="2"/>
        <v>12251365.817000002</v>
      </c>
      <c r="L22" s="428">
        <f t="shared" si="2"/>
        <v>11324491.473999999</v>
      </c>
      <c r="M22" s="428">
        <f t="shared" si="2"/>
        <v>11383883.635000002</v>
      </c>
      <c r="N22" s="428">
        <f t="shared" si="2"/>
        <v>11659508.685000001</v>
      </c>
      <c r="O22" s="428">
        <f t="shared" si="2"/>
        <v>135696278.93800002</v>
      </c>
      <c r="P22" s="429"/>
    </row>
    <row r="23" spans="2:16">
      <c r="B23" s="430" t="s">
        <v>125</v>
      </c>
      <c r="C23" s="428">
        <f t="shared" si="1"/>
        <v>21406684.463</v>
      </c>
      <c r="D23" s="428">
        <f t="shared" si="1"/>
        <v>20064737.853</v>
      </c>
      <c r="E23" s="428">
        <f t="shared" si="1"/>
        <v>20074683.793999996</v>
      </c>
      <c r="F23" s="428">
        <f t="shared" si="1"/>
        <v>19724306.713999998</v>
      </c>
      <c r="G23" s="428">
        <f t="shared" si="1"/>
        <v>19047559.004999999</v>
      </c>
      <c r="H23" s="428">
        <f t="shared" si="1"/>
        <v>19879722.304000001</v>
      </c>
      <c r="I23" s="428">
        <f t="shared" si="2"/>
        <v>20777922.234999999</v>
      </c>
      <c r="J23" s="428">
        <f t="shared" si="2"/>
        <v>22362507.315999996</v>
      </c>
      <c r="K23" s="428">
        <f t="shared" si="2"/>
        <v>21803538.630000003</v>
      </c>
      <c r="L23" s="428">
        <f t="shared" si="2"/>
        <v>21340209.269000001</v>
      </c>
      <c r="M23" s="428">
        <f t="shared" si="2"/>
        <v>19579502.970000003</v>
      </c>
      <c r="N23" s="428">
        <f t="shared" si="2"/>
        <v>19499370.645999998</v>
      </c>
      <c r="O23" s="428">
        <f t="shared" si="2"/>
        <v>245560745.19899997</v>
      </c>
      <c r="P23" s="429"/>
    </row>
    <row r="24" spans="2:16">
      <c r="B24" s="426" t="s">
        <v>5</v>
      </c>
      <c r="C24" s="428">
        <f t="shared" si="1"/>
        <v>0</v>
      </c>
      <c r="D24" s="428">
        <f t="shared" si="1"/>
        <v>0</v>
      </c>
      <c r="E24" s="428">
        <f t="shared" si="1"/>
        <v>0</v>
      </c>
      <c r="F24" s="428">
        <f t="shared" si="1"/>
        <v>0</v>
      </c>
      <c r="G24" s="428">
        <f t="shared" si="1"/>
        <v>0</v>
      </c>
      <c r="H24" s="428">
        <f t="shared" si="1"/>
        <v>0</v>
      </c>
      <c r="I24" s="428">
        <f t="shared" si="2"/>
        <v>0</v>
      </c>
      <c r="J24" s="428">
        <f t="shared" si="2"/>
        <v>0</v>
      </c>
      <c r="K24" s="428">
        <f t="shared" si="2"/>
        <v>0</v>
      </c>
      <c r="L24" s="428">
        <f t="shared" si="2"/>
        <v>0</v>
      </c>
      <c r="M24" s="428">
        <f t="shared" si="2"/>
        <v>0</v>
      </c>
      <c r="N24" s="428">
        <f t="shared" si="2"/>
        <v>0</v>
      </c>
      <c r="O24" s="428">
        <f t="shared" si="2"/>
        <v>0</v>
      </c>
      <c r="P24" s="429"/>
    </row>
    <row r="25" spans="2:16">
      <c r="B25" s="430" t="s">
        <v>126</v>
      </c>
      <c r="C25" s="428">
        <f t="shared" si="1"/>
        <v>10361367.587000001</v>
      </c>
      <c r="D25" s="428">
        <f t="shared" si="1"/>
        <v>10551160.361</v>
      </c>
      <c r="E25" s="428">
        <f t="shared" si="1"/>
        <v>9812314.7249999996</v>
      </c>
      <c r="F25" s="428">
        <f t="shared" si="1"/>
        <v>10046183.287</v>
      </c>
      <c r="G25" s="428">
        <f t="shared" si="1"/>
        <v>9082716.574000001</v>
      </c>
      <c r="H25" s="428">
        <f t="shared" si="1"/>
        <v>9201452.0130000003</v>
      </c>
      <c r="I25" s="428">
        <f t="shared" si="2"/>
        <v>9066532.1840000004</v>
      </c>
      <c r="J25" s="428">
        <f t="shared" si="2"/>
        <v>9414497.8509999998</v>
      </c>
      <c r="K25" s="428">
        <f t="shared" si="2"/>
        <v>9907903.449000001</v>
      </c>
      <c r="L25" s="428">
        <f t="shared" si="2"/>
        <v>9518313.693</v>
      </c>
      <c r="M25" s="428">
        <f t="shared" si="2"/>
        <v>9869677.1699999999</v>
      </c>
      <c r="N25" s="428">
        <f t="shared" si="2"/>
        <v>10721805.186000001</v>
      </c>
      <c r="O25" s="428">
        <f t="shared" si="2"/>
        <v>117553924.08000001</v>
      </c>
      <c r="P25" s="429"/>
    </row>
    <row r="26" spans="2:16">
      <c r="B26" s="426" t="s">
        <v>8</v>
      </c>
      <c r="C26" s="428">
        <f t="shared" si="1"/>
        <v>1029900</v>
      </c>
      <c r="D26" s="428">
        <f t="shared" si="1"/>
        <v>934200</v>
      </c>
      <c r="E26" s="428">
        <f t="shared" si="1"/>
        <v>901500</v>
      </c>
      <c r="F26" s="428">
        <f t="shared" si="1"/>
        <v>726600</v>
      </c>
      <c r="G26" s="428">
        <f t="shared" si="1"/>
        <v>604800</v>
      </c>
      <c r="H26" s="428">
        <f t="shared" si="1"/>
        <v>522000</v>
      </c>
      <c r="I26" s="428">
        <f t="shared" si="2"/>
        <v>403500</v>
      </c>
      <c r="J26" s="428">
        <f t="shared" si="2"/>
        <v>388200</v>
      </c>
      <c r="K26" s="428">
        <f t="shared" si="2"/>
        <v>468163.5</v>
      </c>
      <c r="L26" s="428">
        <f t="shared" si="2"/>
        <v>482558.7</v>
      </c>
      <c r="M26" s="428">
        <f t="shared" si="2"/>
        <v>763819.5</v>
      </c>
      <c r="N26" s="428">
        <f t="shared" si="2"/>
        <v>1005558.3</v>
      </c>
      <c r="O26" s="428">
        <f t="shared" si="2"/>
        <v>8230800</v>
      </c>
      <c r="P26" s="429"/>
    </row>
    <row r="27" spans="2:16">
      <c r="B27" s="431" t="s">
        <v>9</v>
      </c>
      <c r="C27" s="428">
        <f t="shared" si="1"/>
        <v>0</v>
      </c>
      <c r="D27" s="428">
        <f t="shared" si="1"/>
        <v>0</v>
      </c>
      <c r="E27" s="428">
        <f t="shared" si="1"/>
        <v>0</v>
      </c>
      <c r="F27" s="428">
        <f t="shared" si="1"/>
        <v>0</v>
      </c>
      <c r="G27" s="428">
        <f t="shared" si="1"/>
        <v>0</v>
      </c>
      <c r="H27" s="428">
        <f t="shared" si="1"/>
        <v>0</v>
      </c>
      <c r="I27" s="428">
        <f t="shared" si="2"/>
        <v>0</v>
      </c>
      <c r="J27" s="428">
        <f t="shared" si="2"/>
        <v>0</v>
      </c>
      <c r="K27" s="428">
        <f t="shared" si="2"/>
        <v>0</v>
      </c>
      <c r="L27" s="428">
        <f t="shared" si="2"/>
        <v>0</v>
      </c>
      <c r="M27" s="428">
        <f t="shared" si="2"/>
        <v>0</v>
      </c>
      <c r="N27" s="428">
        <f t="shared" si="2"/>
        <v>0</v>
      </c>
      <c r="O27" s="428">
        <f t="shared" si="2"/>
        <v>0</v>
      </c>
      <c r="P27" s="429"/>
    </row>
    <row r="28" spans="2:16">
      <c r="B28" s="431" t="s">
        <v>192</v>
      </c>
      <c r="C28" s="428">
        <f t="shared" ref="C28:H28" si="3">SUM(C20:C27)</f>
        <v>53526080.09799999</v>
      </c>
      <c r="D28" s="428">
        <f t="shared" si="3"/>
        <v>50490092.867000006</v>
      </c>
      <c r="E28" s="428">
        <f t="shared" si="3"/>
        <v>50188544.307999998</v>
      </c>
      <c r="F28" s="428">
        <f t="shared" si="3"/>
        <v>48677895.824000001</v>
      </c>
      <c r="G28" s="428">
        <f t="shared" si="3"/>
        <v>45799250.774000004</v>
      </c>
      <c r="H28" s="428">
        <f t="shared" si="3"/>
        <v>47184840.237000003</v>
      </c>
      <c r="I28" s="428">
        <f t="shared" ref="I28:O28" si="4">SUM(I20:I27)</f>
        <v>48213009.950999998</v>
      </c>
      <c r="J28" s="428">
        <f t="shared" si="4"/>
        <v>51704541.182999983</v>
      </c>
      <c r="K28" s="428">
        <f t="shared" si="4"/>
        <v>51919721.346000008</v>
      </c>
      <c r="L28" s="428">
        <f t="shared" si="4"/>
        <v>49868004.774000004</v>
      </c>
      <c r="M28" s="428">
        <f t="shared" si="4"/>
        <v>49694856.525000006</v>
      </c>
      <c r="N28" s="428">
        <f t="shared" si="4"/>
        <v>51476100.138999999</v>
      </c>
      <c r="O28" s="428">
        <f t="shared" si="4"/>
        <v>598742938.02600002</v>
      </c>
      <c r="P28" s="429"/>
    </row>
    <row r="29" spans="2:16">
      <c r="B29" s="432"/>
    </row>
    <row r="30" spans="2:16">
      <c r="B30" s="427" t="s">
        <v>193</v>
      </c>
      <c r="O30" s="429"/>
    </row>
    <row r="31" spans="2:16">
      <c r="B31" s="433" t="s">
        <v>39</v>
      </c>
      <c r="C31" s="429">
        <f t="shared" ref="C31:H31" si="5">SUM(C16:C17)</f>
        <v>13012763.668</v>
      </c>
      <c r="D31" s="429">
        <f t="shared" si="5"/>
        <v>11528681.975</v>
      </c>
      <c r="E31" s="429">
        <f t="shared" si="5"/>
        <v>12930239.106999999</v>
      </c>
      <c r="F31" s="429">
        <f t="shared" si="5"/>
        <v>12007468.394000001</v>
      </c>
      <c r="G31" s="429">
        <f t="shared" si="5"/>
        <v>12263459.049000001</v>
      </c>
      <c r="H31" s="429">
        <f t="shared" si="5"/>
        <v>11527332.946</v>
      </c>
      <c r="I31" s="429">
        <f t="shared" ref="I31:O31" si="6">SUM(I16:I17)</f>
        <v>12221437.408</v>
      </c>
      <c r="J31" s="429">
        <f t="shared" si="6"/>
        <v>12798638.439000001</v>
      </c>
      <c r="K31" s="429">
        <f t="shared" si="6"/>
        <v>12056591.074000001</v>
      </c>
      <c r="L31" s="429">
        <f t="shared" si="6"/>
        <v>12344927.919</v>
      </c>
      <c r="M31" s="429">
        <f t="shared" si="6"/>
        <v>12360884.775999999</v>
      </c>
      <c r="N31" s="429">
        <f t="shared" si="6"/>
        <v>12678276.394000001</v>
      </c>
      <c r="O31" s="429">
        <f t="shared" si="6"/>
        <v>147730701.14899999</v>
      </c>
    </row>
    <row r="32" spans="2:16">
      <c r="B32" s="431" t="s">
        <v>192</v>
      </c>
      <c r="C32" s="429">
        <f t="shared" ref="C32:H32" si="7">SUM(C31:C31)</f>
        <v>13012763.668</v>
      </c>
      <c r="D32" s="429">
        <f t="shared" si="7"/>
        <v>11528681.975</v>
      </c>
      <c r="E32" s="429">
        <f t="shared" si="7"/>
        <v>12930239.106999999</v>
      </c>
      <c r="F32" s="429">
        <f t="shared" si="7"/>
        <v>12007468.394000001</v>
      </c>
      <c r="G32" s="429">
        <f t="shared" si="7"/>
        <v>12263459.049000001</v>
      </c>
      <c r="H32" s="429">
        <f t="shared" si="7"/>
        <v>11527332.946</v>
      </c>
      <c r="I32" s="429">
        <f t="shared" ref="I32:O32" si="8">SUM(I31:I31)</f>
        <v>12221437.408</v>
      </c>
      <c r="J32" s="429">
        <f t="shared" si="8"/>
        <v>12798638.439000001</v>
      </c>
      <c r="K32" s="429">
        <f t="shared" si="8"/>
        <v>12056591.074000001</v>
      </c>
      <c r="L32" s="429">
        <f t="shared" si="8"/>
        <v>12344927.919</v>
      </c>
      <c r="M32" s="429">
        <f t="shared" si="8"/>
        <v>12360884.775999999</v>
      </c>
      <c r="N32" s="429">
        <f t="shared" si="8"/>
        <v>12678276.394000001</v>
      </c>
      <c r="O32" s="429">
        <f t="shared" si="8"/>
        <v>147730701.14899999</v>
      </c>
    </row>
    <row r="34" spans="2:15">
      <c r="B34" s="419" t="s">
        <v>194</v>
      </c>
      <c r="C34" s="429">
        <f t="shared" ref="C34:H34" si="9">SUM(C28,C32)</f>
        <v>66538843.765999988</v>
      </c>
      <c r="D34" s="429">
        <f t="shared" si="9"/>
        <v>62018774.842000008</v>
      </c>
      <c r="E34" s="429">
        <f t="shared" si="9"/>
        <v>63118783.414999999</v>
      </c>
      <c r="F34" s="429">
        <f t="shared" si="9"/>
        <v>60685364.218000002</v>
      </c>
      <c r="G34" s="429">
        <f t="shared" si="9"/>
        <v>58062709.823000006</v>
      </c>
      <c r="H34" s="429">
        <f t="shared" si="9"/>
        <v>58712173.183000006</v>
      </c>
      <c r="I34" s="429">
        <f t="shared" ref="I34:O34" si="10">SUM(I28,I32)</f>
        <v>60434447.358999997</v>
      </c>
      <c r="J34" s="429">
        <f t="shared" si="10"/>
        <v>64503179.621999986</v>
      </c>
      <c r="K34" s="429">
        <f t="shared" si="10"/>
        <v>63976312.420000009</v>
      </c>
      <c r="L34" s="429">
        <f t="shared" si="10"/>
        <v>62212932.693000004</v>
      </c>
      <c r="M34" s="429">
        <f t="shared" si="10"/>
        <v>62055741.301000006</v>
      </c>
      <c r="N34" s="429">
        <f t="shared" si="10"/>
        <v>64154376.533</v>
      </c>
      <c r="O34" s="429">
        <f t="shared" si="10"/>
        <v>746473639.17499995</v>
      </c>
    </row>
    <row r="35" spans="2:15"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</row>
    <row r="36" spans="2:15">
      <c r="C36" s="429">
        <f t="shared" ref="C36:H36" si="11">C34-SUM(C7:C17)</f>
        <v>0</v>
      </c>
      <c r="D36" s="429">
        <f t="shared" si="11"/>
        <v>0</v>
      </c>
      <c r="E36" s="429">
        <f t="shared" si="11"/>
        <v>0</v>
      </c>
      <c r="F36" s="429">
        <f t="shared" si="11"/>
        <v>0</v>
      </c>
      <c r="G36" s="429">
        <f t="shared" si="11"/>
        <v>0</v>
      </c>
      <c r="H36" s="429">
        <f t="shared" si="11"/>
        <v>0</v>
      </c>
      <c r="I36" s="429">
        <f>I34-SUM(I7:I17)</f>
        <v>0</v>
      </c>
      <c r="J36" s="429">
        <f t="shared" ref="J36:O36" si="12">J34-SUM(J7:J17)</f>
        <v>0</v>
      </c>
      <c r="K36" s="429">
        <f t="shared" si="12"/>
        <v>0</v>
      </c>
      <c r="L36" s="429">
        <f t="shared" si="12"/>
        <v>0</v>
      </c>
      <c r="M36" s="429">
        <f t="shared" si="12"/>
        <v>0</v>
      </c>
      <c r="N36" s="429">
        <f t="shared" si="12"/>
        <v>0</v>
      </c>
      <c r="O36" s="429">
        <f t="shared" si="12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workbookViewId="0">
      <selection activeCell="R77" sqref="R77"/>
    </sheetView>
  </sheetViews>
  <sheetFormatPr defaultRowHeight="12.75"/>
  <cols>
    <col min="1" max="1" width="28" customWidth="1"/>
    <col min="2" max="14" width="16" customWidth="1"/>
    <col min="15" max="15" width="12.28515625" style="67" customWidth="1"/>
    <col min="16" max="16" width="12.28515625" customWidth="1"/>
    <col min="17" max="20" width="12.7109375" customWidth="1"/>
  </cols>
  <sheetData>
    <row r="1" spans="1:28">
      <c r="A1" s="39"/>
    </row>
    <row r="2" spans="1:28">
      <c r="A2" s="39"/>
    </row>
    <row r="3" spans="1:28">
      <c r="A3" s="69"/>
    </row>
    <row r="4" spans="1:28">
      <c r="A4" s="39" t="s">
        <v>133</v>
      </c>
    </row>
    <row r="5" spans="1:28">
      <c r="A5" s="39" t="s">
        <v>41</v>
      </c>
    </row>
    <row r="6" spans="1:28">
      <c r="A6" s="51" t="s">
        <v>24</v>
      </c>
      <c r="O6" s="68" t="s">
        <v>44</v>
      </c>
    </row>
    <row r="7" spans="1:28">
      <c r="A7" s="39" t="s">
        <v>25</v>
      </c>
      <c r="B7" s="35">
        <f>'Sales &amp; Revenue Adj.'!C5</f>
        <v>44562</v>
      </c>
      <c r="C7" s="35">
        <f>'Sales &amp; Revenue Adj.'!D5</f>
        <v>44593</v>
      </c>
      <c r="D7" s="35">
        <f>'Sales &amp; Revenue Adj.'!E5</f>
        <v>44621</v>
      </c>
      <c r="E7" s="35">
        <f>'Sales &amp; Revenue Adj.'!F5</f>
        <v>44652</v>
      </c>
      <c r="F7" s="35">
        <f>'Sales &amp; Revenue Adj.'!G5</f>
        <v>44682</v>
      </c>
      <c r="G7" s="35">
        <f>'Sales &amp; Revenue Adj.'!H5</f>
        <v>44713</v>
      </c>
      <c r="H7" s="35">
        <f>'Sales &amp; Revenue Adj.'!I5</f>
        <v>44743</v>
      </c>
      <c r="I7" s="35">
        <f>'Sales &amp; Revenue Adj.'!J5</f>
        <v>44774</v>
      </c>
      <c r="J7" s="35">
        <f>'Sales &amp; Revenue Adj.'!K5</f>
        <v>44805</v>
      </c>
      <c r="K7" s="35">
        <f>'Sales &amp; Revenue Adj.'!L5</f>
        <v>44835</v>
      </c>
      <c r="L7" s="35">
        <f>'Sales &amp; Revenue Adj.'!M5</f>
        <v>44866</v>
      </c>
      <c r="M7" s="35">
        <f>'Sales &amp; Revenue Adj.'!N5</f>
        <v>44896</v>
      </c>
      <c r="N7" s="50" t="s">
        <v>19</v>
      </c>
      <c r="O7" s="68" t="s">
        <v>45</v>
      </c>
    </row>
    <row r="8" spans="1:28">
      <c r="A8" s="61" t="s">
        <v>111</v>
      </c>
      <c r="B8" s="76">
        <f>($B56*I$59+$C56*I$63+$D56*I$67)*B83</f>
        <v>-24526775.013914298</v>
      </c>
      <c r="C8" s="76">
        <f t="shared" ref="C8:D8" si="0">($B56*J$59+$C56*J$63+$D56*J$67)*C83</f>
        <v>-11154208.262161566</v>
      </c>
      <c r="D8" s="76">
        <f t="shared" si="0"/>
        <v>10205321.209788358</v>
      </c>
      <c r="E8" s="76">
        <f>($B56*L$59+$C56*L$63+$D56*L$67)*E83</f>
        <v>-59019430.509593986</v>
      </c>
      <c r="F8" s="1">
        <f>($B56*M$59+$C56*M$63+$D56*M$67+E$56*M$71+F$56*M$75)*F83</f>
        <v>-37832597.399405196</v>
      </c>
      <c r="G8" s="1">
        <f>($E56*N$71+$F56*N$75)*G83</f>
        <v>4836504.6799865551</v>
      </c>
      <c r="H8" s="1">
        <f>($E56*O$71+$F56*O$75)*H83</f>
        <v>-33300879.558267213</v>
      </c>
      <c r="I8" s="1">
        <f>($E56*P$71+$F56*P$75)*I83</f>
        <v>-45609263.545634188</v>
      </c>
      <c r="J8" s="167">
        <f>($E56*Q$71+$F56*Q$75)*J83</f>
        <v>-22846774.101205815</v>
      </c>
      <c r="K8" s="1">
        <f>($B56*R$59+$C56*R$63+$D56*R$67)*K83</f>
        <v>61710657.294405207</v>
      </c>
      <c r="L8" s="76">
        <f t="shared" ref="L8:M8" si="1">($B56*S$59+$C56*S$63+$D56*S$67)*L83</f>
        <v>-68144557.452576265</v>
      </c>
      <c r="M8" s="76">
        <f t="shared" si="1"/>
        <v>-57416940.544306524</v>
      </c>
      <c r="N8" s="132">
        <f t="shared" ref="N8:N9" si="2">SUM(B8:M8)</f>
        <v>-283098943.20288491</v>
      </c>
    </row>
    <row r="9" spans="1:28">
      <c r="A9" s="54" t="s">
        <v>29</v>
      </c>
      <c r="B9" s="70">
        <f t="shared" ref="B9:M9" si="3">SUM(B8:B8)</f>
        <v>-24526775.013914298</v>
      </c>
      <c r="C9" s="70">
        <f t="shared" si="3"/>
        <v>-11154208.262161566</v>
      </c>
      <c r="D9" s="70">
        <f t="shared" si="3"/>
        <v>10205321.209788358</v>
      </c>
      <c r="E9" s="70">
        <f t="shared" si="3"/>
        <v>-59019430.509593986</v>
      </c>
      <c r="F9" s="70">
        <f t="shared" si="3"/>
        <v>-37832597.399405196</v>
      </c>
      <c r="G9" s="70">
        <f t="shared" si="3"/>
        <v>4836504.6799865551</v>
      </c>
      <c r="H9" s="70">
        <f t="shared" si="3"/>
        <v>-33300879.558267213</v>
      </c>
      <c r="I9" s="70">
        <f t="shared" si="3"/>
        <v>-45609263.545634188</v>
      </c>
      <c r="J9" s="70">
        <f t="shared" si="3"/>
        <v>-22846774.101205815</v>
      </c>
      <c r="K9" s="70">
        <f t="shared" si="3"/>
        <v>61710657.294405207</v>
      </c>
      <c r="L9" s="70">
        <f t="shared" si="3"/>
        <v>-68144557.452576265</v>
      </c>
      <c r="M9" s="70">
        <f t="shared" si="3"/>
        <v>-57416940.544306524</v>
      </c>
      <c r="N9" s="133">
        <f t="shared" si="2"/>
        <v>-283098943.20288491</v>
      </c>
      <c r="O9" s="79">
        <f>N9/N31</f>
        <v>0.7856436762280562</v>
      </c>
    </row>
    <row r="10" spans="1:28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134"/>
      <c r="O10" s="65"/>
    </row>
    <row r="11" spans="1:28">
      <c r="A11" s="61" t="s">
        <v>35</v>
      </c>
      <c r="B11" s="76">
        <f>($B57*I$59+$C57*I$63+$D57*I$67)*B84</f>
        <v>-259143.58149333627</v>
      </c>
      <c r="C11" s="169">
        <f t="shared" ref="C11:E12" si="4">($B57*J$59+$C57*J$63+$D57*J$67)*C84</f>
        <v>-108171.85355639024</v>
      </c>
      <c r="D11" s="169">
        <f t="shared" si="4"/>
        <v>114028.85670409912</v>
      </c>
      <c r="E11" s="169">
        <f t="shared" si="4"/>
        <v>-588091.74164033448</v>
      </c>
      <c r="F11" s="56">
        <f>($B57*M$59+$C57*M$63+$D57*M$67+E$57*M$71+F$57*M$75)*F84</f>
        <v>-413732.68981403683</v>
      </c>
      <c r="G11" s="56">
        <f t="shared" ref="G11:J12" si="5">($E57*N$71+$F57*N$75)*G84</f>
        <v>26345.610498444399</v>
      </c>
      <c r="H11" s="56">
        <f t="shared" si="5"/>
        <v>-181518.99024132147</v>
      </c>
      <c r="I11" s="56">
        <f t="shared" si="5"/>
        <v>-248527.9132635534</v>
      </c>
      <c r="J11" s="56">
        <f t="shared" si="5"/>
        <v>-124396.60627233339</v>
      </c>
      <c r="K11" s="56">
        <f t="shared" ref="K11:M12" si="6">($B57*R$59+$C57*R$63+$D57*R$67)*K84</f>
        <v>582937.47413140431</v>
      </c>
      <c r="L11" s="169">
        <f t="shared" si="6"/>
        <v>-700977.87828486401</v>
      </c>
      <c r="M11" s="169">
        <f t="shared" si="6"/>
        <v>-624649.43568924314</v>
      </c>
      <c r="N11" s="132">
        <f>SUM(B11:M11)</f>
        <v>-2525898.7489214651</v>
      </c>
      <c r="O11" s="75"/>
    </row>
    <row r="12" spans="1:28" s="52" customFormat="1">
      <c r="A12" s="61" t="s">
        <v>108</v>
      </c>
      <c r="B12" s="76">
        <f>($B58*I$59+$C58*I$63+$D58*I$67)*B85</f>
        <v>-2071469.3543359337</v>
      </c>
      <c r="C12" s="76">
        <f t="shared" si="4"/>
        <v>-679008.70220250799</v>
      </c>
      <c r="D12" s="76">
        <f t="shared" si="4"/>
        <v>1034620.22604552</v>
      </c>
      <c r="E12" s="76">
        <f t="shared" si="4"/>
        <v>-4032629.0090830596</v>
      </c>
      <c r="F12" s="56">
        <f>($B58*M$59+$C58*M$63+$D58*M$67+E$58*M$71+F$58*M$75)*F85</f>
        <v>-716765.91820955824</v>
      </c>
      <c r="G12" s="76">
        <f t="shared" si="5"/>
        <v>676144.66019377939</v>
      </c>
      <c r="H12" s="76">
        <f t="shared" si="5"/>
        <v>-4654853.3935910938</v>
      </c>
      <c r="I12" s="76">
        <f t="shared" si="5"/>
        <v>-6372496.0413712347</v>
      </c>
      <c r="J12" s="76">
        <f t="shared" si="5"/>
        <v>-3184441.5352352187</v>
      </c>
      <c r="K12" s="76">
        <f t="shared" si="6"/>
        <v>3325432.7560043419</v>
      </c>
      <c r="L12" s="76">
        <f t="shared" si="6"/>
        <v>-5218588.0458843103</v>
      </c>
      <c r="M12" s="76">
        <f t="shared" si="6"/>
        <v>-5321827.6684280522</v>
      </c>
      <c r="N12" s="132">
        <f>SUM(B12:M12)</f>
        <v>-27215882.026097331</v>
      </c>
      <c r="O12" s="75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>
      <c r="A13" s="54" t="s">
        <v>30</v>
      </c>
      <c r="B13" s="70">
        <f t="shared" ref="B13:M13" si="7">SUM(B11:B12)</f>
        <v>-2330612.9358292702</v>
      </c>
      <c r="C13" s="70">
        <f t="shared" si="7"/>
        <v>-787180.55575889826</v>
      </c>
      <c r="D13" s="70">
        <f t="shared" si="7"/>
        <v>1148649.0827496191</v>
      </c>
      <c r="E13" s="70">
        <f t="shared" si="7"/>
        <v>-4620720.7507233936</v>
      </c>
      <c r="F13" s="70">
        <f t="shared" si="7"/>
        <v>-1130498.6080235951</v>
      </c>
      <c r="G13" s="70">
        <f t="shared" si="7"/>
        <v>702490.2706922238</v>
      </c>
      <c r="H13" s="70">
        <f t="shared" si="7"/>
        <v>-4836372.3838324156</v>
      </c>
      <c r="I13" s="70">
        <f t="shared" si="7"/>
        <v>-6621023.9546347884</v>
      </c>
      <c r="J13" s="70">
        <f t="shared" si="7"/>
        <v>-3308838.141507552</v>
      </c>
      <c r="K13" s="70">
        <f t="shared" si="7"/>
        <v>3908370.2301357463</v>
      </c>
      <c r="L13" s="70">
        <f t="shared" si="7"/>
        <v>-5919565.9241691744</v>
      </c>
      <c r="M13" s="70">
        <f t="shared" si="7"/>
        <v>-5946477.1041172957</v>
      </c>
      <c r="N13" s="133">
        <f>SUM(B13:M13)</f>
        <v>-29741780.775018796</v>
      </c>
      <c r="O13" s="79">
        <f>N13/N31</f>
        <v>8.2538075632832594E-2</v>
      </c>
    </row>
    <row r="14" spans="1:28">
      <c r="A14" s="5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132"/>
      <c r="O14" s="75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>
      <c r="A15" s="61" t="s">
        <v>36</v>
      </c>
      <c r="B15" s="76">
        <f>($B59*I$59+$C59*I$63+$D59*I$67)*B86</f>
        <v>-155802.2787490022</v>
      </c>
      <c r="C15" s="76">
        <f t="shared" ref="C15:E16" si="8">($B59*J$59+$C59*J$63+$D59*J$67)*C86</f>
        <v>-54118.058544861749</v>
      </c>
      <c r="D15" s="76">
        <f t="shared" si="8"/>
        <v>76165.232162019151</v>
      </c>
      <c r="E15" s="76">
        <f t="shared" si="8"/>
        <v>-312863.4512891171</v>
      </c>
      <c r="F15" s="76">
        <f>($B59*M$59+$C59*M$63+$D59*M$67+E59*M71+F59*M75)*F86</f>
        <v>-130599.62558627676</v>
      </c>
      <c r="G15" s="76">
        <f t="shared" ref="G15:J16" si="9">($E59*N$71+$F59*N$75)*G86</f>
        <v>31728.788480833282</v>
      </c>
      <c r="H15" s="76">
        <f t="shared" si="9"/>
        <v>-219757.11647500246</v>
      </c>
      <c r="I15" s="76">
        <f t="shared" si="9"/>
        <v>-299743.9599986641</v>
      </c>
      <c r="J15" s="76">
        <f t="shared" si="9"/>
        <v>-148995.27423150008</v>
      </c>
      <c r="K15" s="76">
        <f t="shared" ref="K15:M16" si="10">($B59*R$59+$C59*R$63+$D59*R$67)*K86</f>
        <v>272212.26386924786</v>
      </c>
      <c r="L15" s="76">
        <f t="shared" si="10"/>
        <v>-398244.98414080439</v>
      </c>
      <c r="M15" s="76">
        <f t="shared" si="10"/>
        <v>-394696.56143299956</v>
      </c>
      <c r="N15" s="132">
        <f>SUM(B15:M15)</f>
        <v>-1734715.0259361281</v>
      </c>
      <c r="O15" s="75"/>
    </row>
    <row r="16" spans="1:28" s="52" customFormat="1">
      <c r="A16" s="61" t="s">
        <v>109</v>
      </c>
      <c r="B16" s="76">
        <f>($B60*I$59+$C60*I$63+$D60*I$67)*B87</f>
        <v>-1845066.699896116</v>
      </c>
      <c r="C16" s="76">
        <f t="shared" si="8"/>
        <v>-469916.17748706049</v>
      </c>
      <c r="D16" s="76">
        <f t="shared" si="8"/>
        <v>1007403.5743747883</v>
      </c>
      <c r="E16" s="76">
        <f t="shared" si="8"/>
        <v>-3096289.5073175579</v>
      </c>
      <c r="F16" s="76">
        <f>($B60*M$59+$C60*M$63+$D60*M$67+E60*M71+F60*M75)*F87</f>
        <v>534766.52983006393</v>
      </c>
      <c r="G16" s="76">
        <f t="shared" si="9"/>
        <v>708358.38752512389</v>
      </c>
      <c r="H16" s="76">
        <f t="shared" si="9"/>
        <v>-4873458.0592880752</v>
      </c>
      <c r="I16" s="76">
        <f t="shared" si="9"/>
        <v>-6669528.2621532762</v>
      </c>
      <c r="J16" s="76">
        <f t="shared" si="9"/>
        <v>-3338009.7152022524</v>
      </c>
      <c r="K16" s="76">
        <f t="shared" si="10"/>
        <v>2024980.9999517242</v>
      </c>
      <c r="L16" s="76">
        <f t="shared" si="10"/>
        <v>-4423537.5604739906</v>
      </c>
      <c r="M16" s="76">
        <f t="shared" si="10"/>
        <v>-5040252.9370920043</v>
      </c>
      <c r="N16" s="132">
        <f>SUM(B16:M16)</f>
        <v>-25480549.427228637</v>
      </c>
      <c r="O16" s="75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>
      <c r="A17" s="54" t="s">
        <v>31</v>
      </c>
      <c r="B17" s="70">
        <f t="shared" ref="B17:M17" si="11">SUM(B15:B16)</f>
        <v>-2000868.9786451182</v>
      </c>
      <c r="C17" s="70">
        <f t="shared" si="11"/>
        <v>-524034.23603192222</v>
      </c>
      <c r="D17" s="70">
        <f t="shared" si="11"/>
        <v>1083568.8065368074</v>
      </c>
      <c r="E17" s="70">
        <f t="shared" si="11"/>
        <v>-3409152.9586066753</v>
      </c>
      <c r="F17" s="70">
        <f t="shared" si="11"/>
        <v>404166.90424378717</v>
      </c>
      <c r="G17" s="70">
        <f t="shared" si="11"/>
        <v>740087.17600595718</v>
      </c>
      <c r="H17" s="70">
        <f t="shared" si="11"/>
        <v>-5093215.175763078</v>
      </c>
      <c r="I17" s="70">
        <f t="shared" si="11"/>
        <v>-6969272.2221519407</v>
      </c>
      <c r="J17" s="70">
        <f t="shared" si="11"/>
        <v>-3487004.9894337524</v>
      </c>
      <c r="K17" s="70">
        <f t="shared" si="11"/>
        <v>2297193.2638209723</v>
      </c>
      <c r="L17" s="70">
        <f t="shared" si="11"/>
        <v>-4821782.5446147947</v>
      </c>
      <c r="M17" s="70">
        <f t="shared" si="11"/>
        <v>-5434949.4985250039</v>
      </c>
      <c r="N17" s="133">
        <f>SUM(B17:M17)</f>
        <v>-27215264.453164764</v>
      </c>
      <c r="O17" s="79">
        <f>N17/N31</f>
        <v>7.5526599190375271E-2</v>
      </c>
    </row>
    <row r="18" spans="1:28">
      <c r="A18" s="5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132"/>
      <c r="O18" s="75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>
      <c r="A19" s="61" t="s">
        <v>37</v>
      </c>
      <c r="B19" s="170">
        <f>($B61*I$59+$C61*I$63+$D61*I$67)*B88</f>
        <v>-22573.63931833364</v>
      </c>
      <c r="C19" s="170">
        <f t="shared" ref="C19:E20" si="12">($B61*J$59+$C61*J$63+$D61*J$67)*C88</f>
        <v>-8214.3938916667666</v>
      </c>
      <c r="D19" s="170">
        <f t="shared" si="12"/>
        <v>10704.566123666405</v>
      </c>
      <c r="E19" s="170">
        <f t="shared" si="12"/>
        <v>-46774.762234833397</v>
      </c>
      <c r="F19" s="170">
        <f>($B61*M$59+$C61*M$63+$D61*M$67+E61*M71+F61*M75)*F88</f>
        <v>-16038.667034499838</v>
      </c>
      <c r="G19" s="76">
        <f t="shared" ref="G19:J20" si="13">($E61*N$71+$F61*N$75)*G88</f>
        <v>6338.6960063333227</v>
      </c>
      <c r="H19" s="76">
        <f t="shared" si="13"/>
        <v>-43621.086879167153</v>
      </c>
      <c r="I19" s="76">
        <f t="shared" si="13"/>
        <v>-59689.532869332827</v>
      </c>
      <c r="J19" s="76">
        <f t="shared" si="13"/>
        <v>-29862.223598000019</v>
      </c>
      <c r="K19" s="76">
        <f t="shared" ref="K19:M20" si="14">($B61*R$59+$C61*R$63+$D61*R$67)*K88</f>
        <v>41989.438567666773</v>
      </c>
      <c r="L19" s="170">
        <f t="shared" si="14"/>
        <v>-58271.045337833144</v>
      </c>
      <c r="M19" s="170">
        <f t="shared" si="14"/>
        <v>-60914.256102013809</v>
      </c>
      <c r="N19" s="132">
        <f>SUM(B19:M19)</f>
        <v>-286926.90656801406</v>
      </c>
      <c r="O19" s="75"/>
    </row>
    <row r="20" spans="1:28" s="52" customFormat="1">
      <c r="A20" s="61" t="s">
        <v>110</v>
      </c>
      <c r="B20" s="170">
        <f>($B62*I$59+$C62*I$63+$D62*I$67)*B89</f>
        <v>-386056.58170615172</v>
      </c>
      <c r="C20" s="76">
        <f t="shared" si="12"/>
        <v>-235647.13873769567</v>
      </c>
      <c r="D20" s="76">
        <f t="shared" si="12"/>
        <v>147472.26937552012</v>
      </c>
      <c r="E20" s="76">
        <f t="shared" si="12"/>
        <v>-996750.46819862525</v>
      </c>
      <c r="F20" s="76">
        <f>($B62*M$59+$C62*M$63+$D62*M$67+E62*M71+F62*M75)*F89</f>
        <v>666363.90751316783</v>
      </c>
      <c r="G20" s="76">
        <f t="shared" si="13"/>
        <v>392170.26045066601</v>
      </c>
      <c r="H20" s="76">
        <f t="shared" si="13"/>
        <v>-2695523.9638000303</v>
      </c>
      <c r="I20" s="76">
        <f t="shared" si="13"/>
        <v>-3683971.2683093022</v>
      </c>
      <c r="J20" s="76">
        <f t="shared" si="13"/>
        <v>-1843063.070768001</v>
      </c>
      <c r="K20" s="76">
        <f t="shared" si="14"/>
        <v>457766.07095800003</v>
      </c>
      <c r="L20" s="76">
        <f t="shared" si="14"/>
        <v>-1153844.2411132692</v>
      </c>
      <c r="M20" s="76">
        <f t="shared" si="14"/>
        <v>-773061.91628157441</v>
      </c>
      <c r="N20" s="132">
        <f>SUM(B20:M20)</f>
        <v>-10104146.140617296</v>
      </c>
      <c r="O20" s="75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spans="1:28">
      <c r="A21" s="54" t="s">
        <v>32</v>
      </c>
      <c r="B21" s="70">
        <f t="shared" ref="B21:M21" si="15">SUM(B19:B20)</f>
        <v>-408630.22102448536</v>
      </c>
      <c r="C21" s="70">
        <f t="shared" si="15"/>
        <v>-243861.53262936242</v>
      </c>
      <c r="D21" s="70">
        <f t="shared" si="15"/>
        <v>158176.83549918653</v>
      </c>
      <c r="E21" s="70">
        <f t="shared" si="15"/>
        <v>-1043525.2304334587</v>
      </c>
      <c r="F21" s="70">
        <f t="shared" si="15"/>
        <v>650325.24047866801</v>
      </c>
      <c r="G21" s="70">
        <f t="shared" si="15"/>
        <v>398508.95645699935</v>
      </c>
      <c r="H21" s="70">
        <f t="shared" si="15"/>
        <v>-2739145.0506791975</v>
      </c>
      <c r="I21" s="70">
        <f t="shared" si="15"/>
        <v>-3743660.8011786351</v>
      </c>
      <c r="J21" s="70">
        <f t="shared" si="15"/>
        <v>-1872925.2943660012</v>
      </c>
      <c r="K21" s="70">
        <f t="shared" si="15"/>
        <v>499755.50952566683</v>
      </c>
      <c r="L21" s="70">
        <f t="shared" si="15"/>
        <v>-1212115.2864511025</v>
      </c>
      <c r="M21" s="70">
        <f t="shared" si="15"/>
        <v>-833976.17238358827</v>
      </c>
      <c r="N21" s="133">
        <f>SUM(B21:M21)</f>
        <v>-10391073.047185311</v>
      </c>
      <c r="O21" s="79">
        <f>N21/N31</f>
        <v>2.8836846709436058E-2</v>
      </c>
    </row>
    <row r="22" spans="1:28">
      <c r="A22" s="5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132"/>
      <c r="O22" s="75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>
      <c r="A23" s="61" t="s">
        <v>38</v>
      </c>
      <c r="B23" s="76">
        <f>($B63*I$59+$C63*I$63+$D63*I$67)*B90</f>
        <v>-50735.089368889399</v>
      </c>
      <c r="C23" s="76">
        <f>($B63*J$59+$C63*J$63+$D63*J$67)*C90</f>
        <v>-22893.983307361406</v>
      </c>
      <c r="D23" s="76">
        <f t="shared" ref="D23:E24" si="16">($B63*K$59+$C63*K$63+$D63*K$67)*D90</f>
        <v>19542.831396832597</v>
      </c>
      <c r="E23" s="76">
        <f t="shared" si="16"/>
        <v>-111868.24654066691</v>
      </c>
      <c r="F23" s="76">
        <f>($B63*M$59+$C63*M$63+$D63*M$67+E63*M71+F63*M75)*F90</f>
        <v>-76565.598481666268</v>
      </c>
      <c r="G23" s="76">
        <f t="shared" ref="G23:J24" si="17">($E63*N$71+$F63*N$75)*G90</f>
        <v>7398.957688999988</v>
      </c>
      <c r="H23" s="76">
        <f t="shared" si="17"/>
        <v>-50917.503512500567</v>
      </c>
      <c r="I23" s="76">
        <f t="shared" si="17"/>
        <v>-69673.688047999414</v>
      </c>
      <c r="J23" s="76">
        <f t="shared" si="17"/>
        <v>-34857.221214000027</v>
      </c>
      <c r="K23" s="76">
        <f t="shared" ref="K23:M24" si="18">($B63*R$59+$C63*R$63+$D63*R$67)*K90</f>
        <v>115875.03030233366</v>
      </c>
      <c r="L23" s="76">
        <f t="shared" si="18"/>
        <v>-128657.72888366615</v>
      </c>
      <c r="M23" s="76">
        <f t="shared" si="18"/>
        <v>-108721.59024533306</v>
      </c>
      <c r="N23" s="132">
        <f>SUM(B23:M23)</f>
        <v>-512073.83021391695</v>
      </c>
      <c r="O23" s="75"/>
    </row>
    <row r="24" spans="1:28" s="52" customFormat="1">
      <c r="A24" s="61" t="s">
        <v>6</v>
      </c>
      <c r="B24" s="76">
        <f>($B64*I$59+$C64*I$63+$D64*I$67)*B91</f>
        <v>-346287.93521256157</v>
      </c>
      <c r="C24" s="76">
        <f>($B64*J$59+$C64*J$63+$D64*J$67)*C91</f>
        <v>-90925.582896334308</v>
      </c>
      <c r="D24" s="76">
        <f t="shared" si="16"/>
        <v>187072.02441310883</v>
      </c>
      <c r="E24" s="76">
        <f t="shared" si="16"/>
        <v>-591601.36353465042</v>
      </c>
      <c r="F24" s="170">
        <f>($B64*M$59+$C64*M$63+$D64*M$67+E64*M71+F64*M75)*F91</f>
        <v>190967.43261004618</v>
      </c>
      <c r="G24" s="76">
        <f t="shared" si="17"/>
        <v>168976.44460208307</v>
      </c>
      <c r="H24" s="76">
        <f t="shared" si="17"/>
        <v>-1170040.2705416798</v>
      </c>
      <c r="I24" s="76">
        <f t="shared" si="17"/>
        <v>-1597760.375686653</v>
      </c>
      <c r="J24" s="76">
        <f t="shared" si="17"/>
        <v>-799347.47854750056</v>
      </c>
      <c r="K24" s="76">
        <f t="shared" si="18"/>
        <v>401578.70713396766</v>
      </c>
      <c r="L24" s="76">
        <f t="shared" si="18"/>
        <v>-839310.24721484818</v>
      </c>
      <c r="M24" s="76">
        <f t="shared" si="18"/>
        <v>-946049.98745172203</v>
      </c>
      <c r="N24" s="132">
        <f>SUM(B24:M24)</f>
        <v>-5432728.6323267436</v>
      </c>
      <c r="O24" s="75"/>
    </row>
    <row r="25" spans="1:28">
      <c r="A25" s="54" t="s">
        <v>33</v>
      </c>
      <c r="B25" s="70">
        <f t="shared" ref="B25:N25" si="19">SUM(B23:B24)</f>
        <v>-397023.02458145097</v>
      </c>
      <c r="C25" s="70">
        <f t="shared" si="19"/>
        <v>-113819.56620369572</v>
      </c>
      <c r="D25" s="70">
        <f t="shared" si="19"/>
        <v>206614.85580994142</v>
      </c>
      <c r="E25" s="70">
        <f t="shared" si="19"/>
        <v>-703469.61007531732</v>
      </c>
      <c r="F25" s="70">
        <f t="shared" si="19"/>
        <v>114401.83412837991</v>
      </c>
      <c r="G25" s="70">
        <f t="shared" si="19"/>
        <v>176375.40229108307</v>
      </c>
      <c r="H25" s="70">
        <f t="shared" si="19"/>
        <v>-1220957.7740541804</v>
      </c>
      <c r="I25" s="70">
        <f t="shared" si="19"/>
        <v>-1667434.0637346525</v>
      </c>
      <c r="J25" s="70">
        <f t="shared" si="19"/>
        <v>-834204.69976150058</v>
      </c>
      <c r="K25" s="70">
        <f t="shared" si="19"/>
        <v>517453.73743630131</v>
      </c>
      <c r="L25" s="70">
        <f t="shared" si="19"/>
        <v>-967967.97609851428</v>
      </c>
      <c r="M25" s="70">
        <f t="shared" si="19"/>
        <v>-1054771.5776970552</v>
      </c>
      <c r="N25" s="133">
        <f t="shared" si="19"/>
        <v>-5944802.4625406601</v>
      </c>
      <c r="O25" s="79">
        <f>N25/N31</f>
        <v>1.6497753076290717E-2</v>
      </c>
    </row>
    <row r="26" spans="1:28">
      <c r="A26" s="5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132"/>
      <c r="O26" s="75"/>
    </row>
    <row r="27" spans="1:28">
      <c r="A27" s="61" t="s">
        <v>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132">
        <f t="shared" ref="N27:N29" si="20">SUM(B27:M27)</f>
        <v>0</v>
      </c>
      <c r="O27" s="75">
        <f>N27/$N$31</f>
        <v>0</v>
      </c>
    </row>
    <row r="28" spans="1:28" s="63" customFormat="1">
      <c r="A28" s="62" t="s">
        <v>8</v>
      </c>
      <c r="B28" s="77">
        <f t="shared" ref="B28:E29" si="21">($B67*I$59+$C67*I$63+$D67*I$67)*B93</f>
        <v>-440183.08255695004</v>
      </c>
      <c r="C28" s="77">
        <f t="shared" si="21"/>
        <v>-166333.78624027982</v>
      </c>
      <c r="D28" s="77">
        <f t="shared" si="21"/>
        <v>203316.08520799465</v>
      </c>
      <c r="E28" s="77">
        <f t="shared" si="21"/>
        <v>-927962.6412920017</v>
      </c>
      <c r="F28" s="77">
        <f>($B67*M$59+$C67*M$63+$D67*M$67+E67*M71+F67*M75)*F93</f>
        <v>-651169.79346180253</v>
      </c>
      <c r="G28" s="77">
        <f t="shared" ref="G28:J29" si="22">($E67*N$71+$F67*N$75)*G93</f>
        <v>25025.857585277736</v>
      </c>
      <c r="H28" s="77">
        <f t="shared" si="22"/>
        <v>-171033.0407000019</v>
      </c>
      <c r="I28" s="77">
        <f t="shared" si="22"/>
        <v>-234035.48684799802</v>
      </c>
      <c r="J28" s="77">
        <f t="shared" si="22"/>
        <v>-117086.19086400008</v>
      </c>
      <c r="K28" s="77">
        <f t="shared" ref="K28:M29" si="23">($B67*R$59+$C67*R$63+$D67*R$67)*K93</f>
        <v>856110.94055200217</v>
      </c>
      <c r="L28" s="77">
        <f t="shared" si="23"/>
        <v>-1140043.3136359961</v>
      </c>
      <c r="M28" s="77">
        <f t="shared" si="23"/>
        <v>-1069556.7215626927</v>
      </c>
      <c r="N28" s="135">
        <f t="shared" si="20"/>
        <v>-3832951.1738164481</v>
      </c>
      <c r="O28" s="75">
        <f>N28/$N$31</f>
        <v>1.0637036708546464E-2</v>
      </c>
    </row>
    <row r="29" spans="1:28">
      <c r="A29" s="136" t="s">
        <v>50</v>
      </c>
      <c r="B29" s="76">
        <f t="shared" si="21"/>
        <v>-13875.149206666785</v>
      </c>
      <c r="C29" s="76">
        <f t="shared" si="21"/>
        <v>-6810.276883888977</v>
      </c>
      <c r="D29" s="76">
        <f t="shared" si="21"/>
        <v>5432.193112833088</v>
      </c>
      <c r="E29" s="76">
        <f t="shared" si="21"/>
        <v>-35133.907845777852</v>
      </c>
      <c r="F29" s="76">
        <f>($B68*M$59+$C68*M$63+$D68*M$67+E68*M71+F68*M75)*F94</f>
        <v>-32811.308118888752</v>
      </c>
      <c r="G29" s="76">
        <f t="shared" si="22"/>
        <v>0</v>
      </c>
      <c r="H29" s="76">
        <f t="shared" si="22"/>
        <v>0</v>
      </c>
      <c r="I29" s="76">
        <f t="shared" si="22"/>
        <v>0</v>
      </c>
      <c r="J29" s="76">
        <f t="shared" si="22"/>
        <v>0</v>
      </c>
      <c r="K29" s="76">
        <f t="shared" si="23"/>
        <v>38191.638275222329</v>
      </c>
      <c r="L29" s="76">
        <f t="shared" si="23"/>
        <v>-39160.242363444275</v>
      </c>
      <c r="M29" s="76">
        <f t="shared" si="23"/>
        <v>-31146.2759139999</v>
      </c>
      <c r="N29" s="132">
        <f t="shared" si="20"/>
        <v>-115313.32894461112</v>
      </c>
      <c r="O29" s="75">
        <f>N29/$N$31</f>
        <v>3.2001245446265652E-4</v>
      </c>
    </row>
    <row r="30" spans="1:28">
      <c r="A30" s="5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134"/>
      <c r="O30" s="75"/>
    </row>
    <row r="31" spans="1:28" s="55" customFormat="1">
      <c r="A31" s="60" t="s">
        <v>20</v>
      </c>
      <c r="B31" s="84">
        <f t="shared" ref="B31:O31" si="24">SUM(B9,B13,B17,B21,B25,B27:B29)</f>
        <v>-30117968.405758247</v>
      </c>
      <c r="C31" s="84">
        <f t="shared" si="24"/>
        <v>-12996248.215909615</v>
      </c>
      <c r="D31" s="84">
        <f t="shared" si="24"/>
        <v>13011079.068704739</v>
      </c>
      <c r="E31" s="84">
        <f t="shared" si="24"/>
        <v>-69759395.60857062</v>
      </c>
      <c r="F31" s="84">
        <f t="shared" si="24"/>
        <v>-38478183.130158648</v>
      </c>
      <c r="G31" s="84">
        <f t="shared" si="24"/>
        <v>6878992.3430180959</v>
      </c>
      <c r="H31" s="84">
        <f t="shared" si="24"/>
        <v>-47361602.983296089</v>
      </c>
      <c r="I31" s="84">
        <f t="shared" si="24"/>
        <v>-64844690.074182197</v>
      </c>
      <c r="J31" s="84">
        <f t="shared" si="24"/>
        <v>-32466833.417138625</v>
      </c>
      <c r="K31" s="84">
        <f t="shared" si="24"/>
        <v>69827732.614151105</v>
      </c>
      <c r="L31" s="84">
        <f t="shared" si="24"/>
        <v>-82245192.739909261</v>
      </c>
      <c r="M31" s="84">
        <f t="shared" si="24"/>
        <v>-71787817.894506171</v>
      </c>
      <c r="N31" s="137">
        <f t="shared" si="24"/>
        <v>-360340128.44355553</v>
      </c>
      <c r="O31" s="86">
        <f t="shared" si="24"/>
        <v>1</v>
      </c>
    </row>
    <row r="32" spans="1:28" s="55" customFormat="1">
      <c r="A32" s="60" t="s">
        <v>58</v>
      </c>
      <c r="B32" s="85">
        <f>IF('Actual Total Usage'!B30=0,0,B31/'Actual Total Usage'!B30)</f>
        <v>-1.3654510533891396E-2</v>
      </c>
      <c r="C32" s="85">
        <f>IF('Actual Total Usage'!C30=0,0,C31/'Actual Total Usage'!C30)</f>
        <v>-6.6029527455477863E-3</v>
      </c>
      <c r="D32" s="85">
        <f>IF('Actual Total Usage'!D30=0,0,D31/'Actual Total Usage'!D30)</f>
        <v>6.7645103294643764E-3</v>
      </c>
      <c r="E32" s="85">
        <f>IF('Actual Total Usage'!E30=0,0,E31/'Actual Total Usage'!E30)</f>
        <v>-3.9513593614679973E-2</v>
      </c>
      <c r="F32" s="85">
        <f>IF('Actual Total Usage'!F30=0,0,F31/'Actual Total Usage'!F30)</f>
        <v>-2.3377777828957266E-2</v>
      </c>
      <c r="G32" s="85">
        <f>IF('Actual Total Usage'!G30=0,0,G31/'Actual Total Usage'!G30)</f>
        <v>4.5510981195027488E-3</v>
      </c>
      <c r="H32" s="85">
        <f>IF('Actual Total Usage'!H30=0,0,H31/'Actual Total Usage'!H30)</f>
        <v>-3.3318787692426119E-2</v>
      </c>
      <c r="I32" s="85">
        <f>IF('Actual Total Usage'!I30=0,0,I31/'Actual Total Usage'!I30)</f>
        <v>-3.9563965005084065E-2</v>
      </c>
      <c r="J32" s="85">
        <f>IF('Actual Total Usage'!J30=0,0,J31/'Actual Total Usage'!J30)</f>
        <v>-2.1359435740122563E-2</v>
      </c>
      <c r="K32" s="85">
        <f>IF('Actual Total Usage'!K30=0,0,K31/'Actual Total Usage'!K30)</f>
        <v>4.9848427905192116E-2</v>
      </c>
      <c r="L32" s="85">
        <f>IF('Actual Total Usage'!L30=0,0,L31/'Actual Total Usage'!L30)</f>
        <v>-4.758587255634112E-2</v>
      </c>
      <c r="M32" s="85">
        <f>IF('Actual Total Usage'!M30=0,0,M31/'Actual Total Usage'!M30)</f>
        <v>-3.3872868756229552E-2</v>
      </c>
      <c r="N32" s="85">
        <f>N31/'Actual Total Usage'!N30</f>
        <v>-1.7283129380826233E-2</v>
      </c>
      <c r="O32" s="87"/>
    </row>
    <row r="33" spans="1:1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5"/>
      <c r="O33" s="75"/>
    </row>
    <row r="35" spans="1:15">
      <c r="A35" s="39" t="s">
        <v>132</v>
      </c>
      <c r="O35" s="68" t="s">
        <v>44</v>
      </c>
    </row>
    <row r="36" spans="1:15">
      <c r="A36" s="39" t="s">
        <v>74</v>
      </c>
      <c r="B36" s="35">
        <f t="shared" ref="B36:M36" si="25">B7</f>
        <v>44562</v>
      </c>
      <c r="C36" s="35">
        <f t="shared" si="25"/>
        <v>44593</v>
      </c>
      <c r="D36" s="35">
        <f t="shared" si="25"/>
        <v>44621</v>
      </c>
      <c r="E36" s="35">
        <f t="shared" si="25"/>
        <v>44652</v>
      </c>
      <c r="F36" s="35">
        <f t="shared" si="25"/>
        <v>44682</v>
      </c>
      <c r="G36" s="35">
        <f t="shared" si="25"/>
        <v>44713</v>
      </c>
      <c r="H36" s="35">
        <f t="shared" si="25"/>
        <v>44743</v>
      </c>
      <c r="I36" s="35">
        <f t="shared" si="25"/>
        <v>44774</v>
      </c>
      <c r="J36" s="35">
        <f t="shared" si="25"/>
        <v>44805</v>
      </c>
      <c r="K36" s="35">
        <f t="shared" si="25"/>
        <v>44835</v>
      </c>
      <c r="L36" s="35">
        <f t="shared" si="25"/>
        <v>44866</v>
      </c>
      <c r="M36" s="35">
        <f t="shared" si="25"/>
        <v>44896</v>
      </c>
      <c r="N36" s="50" t="s">
        <v>19</v>
      </c>
      <c r="O36" s="68" t="s">
        <v>45</v>
      </c>
    </row>
    <row r="37" spans="1:15">
      <c r="A37" s="54" t="s">
        <v>1</v>
      </c>
      <c r="B37" s="1">
        <f t="shared" ref="B37:M37" si="26">B8</f>
        <v>-24526775.013914298</v>
      </c>
      <c r="C37" s="1">
        <f t="shared" si="26"/>
        <v>-11154208.262161566</v>
      </c>
      <c r="D37" s="1">
        <f t="shared" si="26"/>
        <v>10205321.209788358</v>
      </c>
      <c r="E37" s="1">
        <f t="shared" si="26"/>
        <v>-59019430.509593986</v>
      </c>
      <c r="F37" s="1">
        <f t="shared" si="26"/>
        <v>-37832597.399405196</v>
      </c>
      <c r="G37" s="1">
        <f t="shared" si="26"/>
        <v>4836504.6799865551</v>
      </c>
      <c r="H37" s="1">
        <f t="shared" si="26"/>
        <v>-33300879.558267213</v>
      </c>
      <c r="I37" s="1">
        <f t="shared" si="26"/>
        <v>-45609263.545634188</v>
      </c>
      <c r="J37" s="1">
        <f t="shared" si="26"/>
        <v>-22846774.101205815</v>
      </c>
      <c r="K37" s="1">
        <f t="shared" si="26"/>
        <v>61710657.294405207</v>
      </c>
      <c r="L37" s="1">
        <f t="shared" si="26"/>
        <v>-68144557.452576265</v>
      </c>
      <c r="M37" s="1">
        <f t="shared" si="26"/>
        <v>-57416940.544306524</v>
      </c>
      <c r="N37" s="1">
        <f>SUM(B37:M37)</f>
        <v>-283098943.20288491</v>
      </c>
      <c r="O37" s="106">
        <f t="shared" ref="O37:O48" si="27">N37/N$50</f>
        <v>0.78564367622805631</v>
      </c>
    </row>
    <row r="38" spans="1:15">
      <c r="A38" s="54" t="s">
        <v>35</v>
      </c>
      <c r="B38" s="1">
        <f t="shared" ref="B38:M38" si="28">B11</f>
        <v>-259143.58149333627</v>
      </c>
      <c r="C38" s="1">
        <f t="shared" si="28"/>
        <v>-108171.85355639024</v>
      </c>
      <c r="D38" s="1">
        <f t="shared" si="28"/>
        <v>114028.85670409912</v>
      </c>
      <c r="E38" s="1">
        <f t="shared" si="28"/>
        <v>-588091.74164033448</v>
      </c>
      <c r="F38" s="1">
        <f t="shared" si="28"/>
        <v>-413732.68981403683</v>
      </c>
      <c r="G38" s="1">
        <f t="shared" si="28"/>
        <v>26345.610498444399</v>
      </c>
      <c r="H38" s="1">
        <f t="shared" si="28"/>
        <v>-181518.99024132147</v>
      </c>
      <c r="I38" s="1">
        <f t="shared" si="28"/>
        <v>-248527.9132635534</v>
      </c>
      <c r="J38" s="1">
        <f t="shared" si="28"/>
        <v>-124396.60627233339</v>
      </c>
      <c r="K38" s="1">
        <f t="shared" si="28"/>
        <v>582937.47413140431</v>
      </c>
      <c r="L38" s="1">
        <f t="shared" si="28"/>
        <v>-700977.87828486401</v>
      </c>
      <c r="M38" s="1">
        <f t="shared" si="28"/>
        <v>-624649.43568924314</v>
      </c>
      <c r="N38" s="1">
        <f>SUM(B38:M38)</f>
        <v>-2525898.7489214651</v>
      </c>
      <c r="O38" s="106">
        <f t="shared" si="27"/>
        <v>7.0097625813471615E-3</v>
      </c>
    </row>
    <row r="39" spans="1:15">
      <c r="A39" s="54" t="s">
        <v>116</v>
      </c>
      <c r="B39" s="1">
        <f t="shared" ref="B39:M39" si="29">B12</f>
        <v>-2071469.3543359337</v>
      </c>
      <c r="C39" s="1">
        <f t="shared" si="29"/>
        <v>-679008.70220250799</v>
      </c>
      <c r="D39" s="1">
        <f t="shared" si="29"/>
        <v>1034620.22604552</v>
      </c>
      <c r="E39" s="1">
        <f t="shared" si="29"/>
        <v>-4032629.0090830596</v>
      </c>
      <c r="F39" s="1">
        <f t="shared" si="29"/>
        <v>-716765.91820955824</v>
      </c>
      <c r="G39" s="1">
        <f t="shared" si="29"/>
        <v>676144.66019377939</v>
      </c>
      <c r="H39" s="1">
        <f t="shared" si="29"/>
        <v>-4654853.3935910938</v>
      </c>
      <c r="I39" s="1">
        <f t="shared" si="29"/>
        <v>-6372496.0413712347</v>
      </c>
      <c r="J39" s="1">
        <f t="shared" si="29"/>
        <v>-3184441.5352352187</v>
      </c>
      <c r="K39" s="1">
        <f t="shared" si="29"/>
        <v>3325432.7560043419</v>
      </c>
      <c r="L39" s="1">
        <f t="shared" si="29"/>
        <v>-5218588.0458843103</v>
      </c>
      <c r="M39" s="1">
        <f t="shared" si="29"/>
        <v>-5321827.6684280522</v>
      </c>
      <c r="N39" s="1">
        <f t="shared" ref="N39:N48" si="30">SUM(B39:M39)</f>
        <v>-27215882.026097331</v>
      </c>
      <c r="O39" s="106">
        <f t="shared" si="27"/>
        <v>7.5528313051485441E-2</v>
      </c>
    </row>
    <row r="40" spans="1:15">
      <c r="A40" s="54" t="s">
        <v>36</v>
      </c>
      <c r="B40" s="1">
        <f t="shared" ref="B40:M40" si="31">B15</f>
        <v>-155802.2787490022</v>
      </c>
      <c r="C40" s="1">
        <f t="shared" si="31"/>
        <v>-54118.058544861749</v>
      </c>
      <c r="D40" s="1">
        <f t="shared" si="31"/>
        <v>76165.232162019151</v>
      </c>
      <c r="E40" s="1">
        <f t="shared" si="31"/>
        <v>-312863.4512891171</v>
      </c>
      <c r="F40" s="1">
        <f t="shared" si="31"/>
        <v>-130599.62558627676</v>
      </c>
      <c r="G40" s="1">
        <f t="shared" si="31"/>
        <v>31728.788480833282</v>
      </c>
      <c r="H40" s="1">
        <f t="shared" si="31"/>
        <v>-219757.11647500246</v>
      </c>
      <c r="I40" s="1">
        <f t="shared" si="31"/>
        <v>-299743.9599986641</v>
      </c>
      <c r="J40" s="1">
        <f t="shared" si="31"/>
        <v>-148995.27423150008</v>
      </c>
      <c r="K40" s="1">
        <f t="shared" si="31"/>
        <v>272212.26386924786</v>
      </c>
      <c r="L40" s="1">
        <f t="shared" si="31"/>
        <v>-398244.98414080439</v>
      </c>
      <c r="M40" s="1">
        <f t="shared" si="31"/>
        <v>-394696.56143299956</v>
      </c>
      <c r="N40" s="1">
        <f t="shared" si="30"/>
        <v>-1734715.0259361281</v>
      </c>
      <c r="O40" s="106">
        <f t="shared" si="27"/>
        <v>4.8141044779803311E-3</v>
      </c>
    </row>
    <row r="41" spans="1:15">
      <c r="A41" s="54" t="s">
        <v>109</v>
      </c>
      <c r="B41" s="1">
        <f t="shared" ref="B41:M41" si="32">B16</f>
        <v>-1845066.699896116</v>
      </c>
      <c r="C41" s="1">
        <f t="shared" si="32"/>
        <v>-469916.17748706049</v>
      </c>
      <c r="D41" s="1">
        <f t="shared" si="32"/>
        <v>1007403.5743747883</v>
      </c>
      <c r="E41" s="1">
        <f t="shared" si="32"/>
        <v>-3096289.5073175579</v>
      </c>
      <c r="F41" s="1">
        <f t="shared" si="32"/>
        <v>534766.52983006393</v>
      </c>
      <c r="G41" s="1">
        <f t="shared" si="32"/>
        <v>708358.38752512389</v>
      </c>
      <c r="H41" s="1">
        <f t="shared" si="32"/>
        <v>-4873458.0592880752</v>
      </c>
      <c r="I41" s="1">
        <f t="shared" si="32"/>
        <v>-6669528.2621532762</v>
      </c>
      <c r="J41" s="1">
        <f t="shared" si="32"/>
        <v>-3338009.7152022524</v>
      </c>
      <c r="K41" s="1">
        <f t="shared" si="32"/>
        <v>2024980.9999517242</v>
      </c>
      <c r="L41" s="1">
        <f t="shared" si="32"/>
        <v>-4423537.5604739906</v>
      </c>
      <c r="M41" s="1">
        <f t="shared" si="32"/>
        <v>-5040252.9370920043</v>
      </c>
      <c r="N41" s="1">
        <f t="shared" si="30"/>
        <v>-25480549.427228637</v>
      </c>
      <c r="O41" s="106">
        <f t="shared" si="27"/>
        <v>7.0712494712394963E-2</v>
      </c>
    </row>
    <row r="42" spans="1:15">
      <c r="A42" s="54" t="s">
        <v>37</v>
      </c>
      <c r="B42" s="1">
        <f t="shared" ref="B42:M42" si="33">B19</f>
        <v>-22573.63931833364</v>
      </c>
      <c r="C42" s="1">
        <f t="shared" si="33"/>
        <v>-8214.3938916667666</v>
      </c>
      <c r="D42" s="1">
        <f t="shared" si="33"/>
        <v>10704.566123666405</v>
      </c>
      <c r="E42" s="1">
        <f t="shared" si="33"/>
        <v>-46774.762234833397</v>
      </c>
      <c r="F42" s="1">
        <f t="shared" si="33"/>
        <v>-16038.667034499838</v>
      </c>
      <c r="G42" s="1">
        <f t="shared" si="33"/>
        <v>6338.6960063333227</v>
      </c>
      <c r="H42" s="1">
        <f t="shared" si="33"/>
        <v>-43621.086879167153</v>
      </c>
      <c r="I42" s="1">
        <f t="shared" si="33"/>
        <v>-59689.532869332827</v>
      </c>
      <c r="J42" s="1">
        <f t="shared" si="33"/>
        <v>-29862.223598000019</v>
      </c>
      <c r="K42" s="1">
        <f t="shared" si="33"/>
        <v>41989.438567666773</v>
      </c>
      <c r="L42" s="1">
        <f t="shared" si="33"/>
        <v>-58271.045337833144</v>
      </c>
      <c r="M42" s="1">
        <f t="shared" si="33"/>
        <v>-60914.256102013809</v>
      </c>
      <c r="N42" s="1">
        <f t="shared" si="30"/>
        <v>-286926.90656801406</v>
      </c>
      <c r="O42" s="106">
        <f t="shared" si="27"/>
        <v>7.9626687099035927E-4</v>
      </c>
    </row>
    <row r="43" spans="1:15">
      <c r="A43" s="54" t="s">
        <v>110</v>
      </c>
      <c r="B43" s="1">
        <f t="shared" ref="B43:M43" si="34">B20</f>
        <v>-386056.58170615172</v>
      </c>
      <c r="C43" s="1">
        <f t="shared" si="34"/>
        <v>-235647.13873769567</v>
      </c>
      <c r="D43" s="1">
        <f t="shared" si="34"/>
        <v>147472.26937552012</v>
      </c>
      <c r="E43" s="1">
        <f t="shared" si="34"/>
        <v>-996750.46819862525</v>
      </c>
      <c r="F43" s="1">
        <f t="shared" si="34"/>
        <v>666363.90751316783</v>
      </c>
      <c r="G43" s="1">
        <f t="shared" si="34"/>
        <v>392170.26045066601</v>
      </c>
      <c r="H43" s="1">
        <f t="shared" si="34"/>
        <v>-2695523.9638000303</v>
      </c>
      <c r="I43" s="1">
        <f t="shared" si="34"/>
        <v>-3683971.2683093022</v>
      </c>
      <c r="J43" s="1">
        <f t="shared" si="34"/>
        <v>-1843063.070768001</v>
      </c>
      <c r="K43" s="1">
        <f t="shared" si="34"/>
        <v>457766.07095800003</v>
      </c>
      <c r="L43" s="1">
        <f t="shared" si="34"/>
        <v>-1153844.2411132692</v>
      </c>
      <c r="M43" s="1">
        <f t="shared" si="34"/>
        <v>-773061.91628157441</v>
      </c>
      <c r="N43" s="1">
        <f t="shared" si="30"/>
        <v>-10104146.140617296</v>
      </c>
      <c r="O43" s="106">
        <f t="shared" si="27"/>
        <v>2.8040579838445701E-2</v>
      </c>
    </row>
    <row r="44" spans="1:15">
      <c r="A44" s="54" t="s">
        <v>38</v>
      </c>
      <c r="B44" s="1">
        <f t="shared" ref="B44:M44" si="35">B23</f>
        <v>-50735.089368889399</v>
      </c>
      <c r="C44" s="1">
        <f t="shared" si="35"/>
        <v>-22893.983307361406</v>
      </c>
      <c r="D44" s="1">
        <f t="shared" si="35"/>
        <v>19542.831396832597</v>
      </c>
      <c r="E44" s="1">
        <f t="shared" si="35"/>
        <v>-111868.24654066691</v>
      </c>
      <c r="F44" s="1">
        <f t="shared" si="35"/>
        <v>-76565.598481666268</v>
      </c>
      <c r="G44" s="1">
        <f t="shared" si="35"/>
        <v>7398.957688999988</v>
      </c>
      <c r="H44" s="1">
        <f t="shared" si="35"/>
        <v>-50917.503512500567</v>
      </c>
      <c r="I44" s="1">
        <f t="shared" si="35"/>
        <v>-69673.688047999414</v>
      </c>
      <c r="J44" s="1">
        <f t="shared" si="35"/>
        <v>-34857.221214000027</v>
      </c>
      <c r="K44" s="1">
        <f t="shared" si="35"/>
        <v>115875.03030233366</v>
      </c>
      <c r="L44" s="1">
        <f t="shared" si="35"/>
        <v>-128657.72888366615</v>
      </c>
      <c r="M44" s="1">
        <f t="shared" si="35"/>
        <v>-108721.59024533306</v>
      </c>
      <c r="N44" s="1">
        <f t="shared" si="30"/>
        <v>-512073.83021391695</v>
      </c>
      <c r="O44" s="106">
        <f t="shared" si="27"/>
        <v>1.4210846636086756E-3</v>
      </c>
    </row>
    <row r="45" spans="1:15">
      <c r="A45" s="54" t="s">
        <v>6</v>
      </c>
      <c r="B45" s="1">
        <f t="shared" ref="B45:M45" si="36">B24</f>
        <v>-346287.93521256157</v>
      </c>
      <c r="C45" s="1">
        <f t="shared" si="36"/>
        <v>-90925.582896334308</v>
      </c>
      <c r="D45" s="1">
        <f t="shared" si="36"/>
        <v>187072.02441310883</v>
      </c>
      <c r="E45" s="1">
        <f t="shared" si="36"/>
        <v>-591601.36353465042</v>
      </c>
      <c r="F45" s="1">
        <f t="shared" si="36"/>
        <v>190967.43261004618</v>
      </c>
      <c r="G45" s="1">
        <f t="shared" si="36"/>
        <v>168976.44460208307</v>
      </c>
      <c r="H45" s="1">
        <f t="shared" si="36"/>
        <v>-1170040.2705416798</v>
      </c>
      <c r="I45" s="1">
        <f t="shared" si="36"/>
        <v>-1597760.375686653</v>
      </c>
      <c r="J45" s="1">
        <f t="shared" si="36"/>
        <v>-799347.47854750056</v>
      </c>
      <c r="K45" s="1">
        <f t="shared" si="36"/>
        <v>401578.70713396766</v>
      </c>
      <c r="L45" s="1">
        <f t="shared" si="36"/>
        <v>-839310.24721484818</v>
      </c>
      <c r="M45" s="1">
        <f t="shared" si="36"/>
        <v>-946049.98745172203</v>
      </c>
      <c r="N45" s="1">
        <f t="shared" si="30"/>
        <v>-5432728.6323267436</v>
      </c>
      <c r="O45" s="106">
        <f t="shared" si="27"/>
        <v>1.5076668412682044E-2</v>
      </c>
    </row>
    <row r="46" spans="1:15">
      <c r="A46" s="60" t="s">
        <v>5</v>
      </c>
      <c r="B46" s="1">
        <f t="shared" ref="B46:M46" si="37">B27</f>
        <v>0</v>
      </c>
      <c r="C46" s="1">
        <f t="shared" si="37"/>
        <v>0</v>
      </c>
      <c r="D46" s="1">
        <f t="shared" si="37"/>
        <v>0</v>
      </c>
      <c r="E46" s="1">
        <f t="shared" si="37"/>
        <v>0</v>
      </c>
      <c r="F46" s="1">
        <f t="shared" si="37"/>
        <v>0</v>
      </c>
      <c r="G46" s="1">
        <f t="shared" si="37"/>
        <v>0</v>
      </c>
      <c r="H46" s="1">
        <f t="shared" si="37"/>
        <v>0</v>
      </c>
      <c r="I46" s="1">
        <f t="shared" si="37"/>
        <v>0</v>
      </c>
      <c r="J46" s="1">
        <f t="shared" si="37"/>
        <v>0</v>
      </c>
      <c r="K46" s="1">
        <f t="shared" si="37"/>
        <v>0</v>
      </c>
      <c r="L46" s="1">
        <f t="shared" si="37"/>
        <v>0</v>
      </c>
      <c r="M46" s="1">
        <f t="shared" si="37"/>
        <v>0</v>
      </c>
      <c r="N46" s="1">
        <f>SUM(B46:M46)</f>
        <v>0</v>
      </c>
      <c r="O46" s="106">
        <f t="shared" si="27"/>
        <v>0</v>
      </c>
    </row>
    <row r="47" spans="1:15" s="63" customFormat="1">
      <c r="A47" s="66" t="s">
        <v>8</v>
      </c>
      <c r="B47" s="1">
        <f t="shared" ref="B47:M47" si="38">B28</f>
        <v>-440183.08255695004</v>
      </c>
      <c r="C47" s="1">
        <f t="shared" si="38"/>
        <v>-166333.78624027982</v>
      </c>
      <c r="D47" s="1">
        <f t="shared" si="38"/>
        <v>203316.08520799465</v>
      </c>
      <c r="E47" s="1">
        <f t="shared" si="38"/>
        <v>-927962.6412920017</v>
      </c>
      <c r="F47" s="1">
        <f t="shared" si="38"/>
        <v>-651169.79346180253</v>
      </c>
      <c r="G47" s="1">
        <f t="shared" si="38"/>
        <v>25025.857585277736</v>
      </c>
      <c r="H47" s="1">
        <f t="shared" si="38"/>
        <v>-171033.0407000019</v>
      </c>
      <c r="I47" s="1">
        <f t="shared" si="38"/>
        <v>-234035.48684799802</v>
      </c>
      <c r="J47" s="1">
        <f t="shared" si="38"/>
        <v>-117086.19086400008</v>
      </c>
      <c r="K47" s="1">
        <f t="shared" si="38"/>
        <v>856110.94055200217</v>
      </c>
      <c r="L47" s="1">
        <f t="shared" si="38"/>
        <v>-1140043.3136359961</v>
      </c>
      <c r="M47" s="1">
        <f t="shared" si="38"/>
        <v>-1069556.7215626927</v>
      </c>
      <c r="N47" s="1">
        <f t="shared" si="30"/>
        <v>-3832951.1738164481</v>
      </c>
      <c r="O47" s="106">
        <f t="shared" si="27"/>
        <v>1.0637036708546465E-2</v>
      </c>
    </row>
    <row r="48" spans="1:15">
      <c r="A48" s="54" t="s">
        <v>50</v>
      </c>
      <c r="B48" s="1">
        <f t="shared" ref="B48:M48" si="39">B29</f>
        <v>-13875.149206666785</v>
      </c>
      <c r="C48" s="1">
        <f t="shared" si="39"/>
        <v>-6810.276883888977</v>
      </c>
      <c r="D48" s="1">
        <f t="shared" si="39"/>
        <v>5432.193112833088</v>
      </c>
      <c r="E48" s="1">
        <f t="shared" si="39"/>
        <v>-35133.907845777852</v>
      </c>
      <c r="F48" s="1">
        <f t="shared" si="39"/>
        <v>-32811.308118888752</v>
      </c>
      <c r="G48" s="1">
        <f t="shared" si="39"/>
        <v>0</v>
      </c>
      <c r="H48" s="1">
        <f t="shared" si="39"/>
        <v>0</v>
      </c>
      <c r="I48" s="1">
        <f t="shared" si="39"/>
        <v>0</v>
      </c>
      <c r="J48" s="1">
        <f t="shared" si="39"/>
        <v>0</v>
      </c>
      <c r="K48" s="1">
        <f t="shared" si="39"/>
        <v>38191.638275222329</v>
      </c>
      <c r="L48" s="1">
        <f t="shared" si="39"/>
        <v>-39160.242363444275</v>
      </c>
      <c r="M48" s="1">
        <f t="shared" si="39"/>
        <v>-31146.2759139999</v>
      </c>
      <c r="N48" s="1">
        <f t="shared" si="30"/>
        <v>-115313.32894461112</v>
      </c>
      <c r="O48" s="106">
        <f t="shared" si="27"/>
        <v>3.2001245446265658E-4</v>
      </c>
    </row>
    <row r="49" spans="1:20">
      <c r="A49" s="5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06"/>
    </row>
    <row r="50" spans="1:20" s="55" customFormat="1">
      <c r="A50" s="60" t="s">
        <v>20</v>
      </c>
      <c r="B50" s="56">
        <f t="shared" ref="B50:O50" si="40">SUM(B37:B48)</f>
        <v>-30117968.405758243</v>
      </c>
      <c r="C50" s="56">
        <f t="shared" si="40"/>
        <v>-12996248.215909613</v>
      </c>
      <c r="D50" s="56">
        <f t="shared" si="40"/>
        <v>13011079.068704739</v>
      </c>
      <c r="E50" s="56">
        <f t="shared" si="40"/>
        <v>-69759395.60857062</v>
      </c>
      <c r="F50" s="56">
        <f t="shared" si="40"/>
        <v>-38478183.13015864</v>
      </c>
      <c r="G50" s="56">
        <f t="shared" si="40"/>
        <v>6878992.3430180959</v>
      </c>
      <c r="H50" s="56">
        <f t="shared" si="40"/>
        <v>-47361602.983296089</v>
      </c>
      <c r="I50" s="56">
        <f t="shared" si="40"/>
        <v>-64844690.074182197</v>
      </c>
      <c r="J50" s="56">
        <f t="shared" si="40"/>
        <v>-32466833.417138625</v>
      </c>
      <c r="K50" s="56">
        <f t="shared" si="40"/>
        <v>69827732.614151105</v>
      </c>
      <c r="L50" s="56">
        <f t="shared" si="40"/>
        <v>-82245192.739909276</v>
      </c>
      <c r="M50" s="56">
        <f t="shared" si="40"/>
        <v>-71787817.894506171</v>
      </c>
      <c r="N50" s="56">
        <f t="shared" si="40"/>
        <v>-360340128.44355547</v>
      </c>
      <c r="O50" s="106">
        <f t="shared" si="40"/>
        <v>1</v>
      </c>
    </row>
    <row r="52" spans="1:20">
      <c r="A52" s="60" t="s">
        <v>43</v>
      </c>
      <c r="B52" s="1">
        <f t="shared" ref="B52:O52" si="41">B31-B50</f>
        <v>0</v>
      </c>
      <c r="C52" s="1">
        <f t="shared" si="41"/>
        <v>0</v>
      </c>
      <c r="D52" s="1">
        <f t="shared" si="41"/>
        <v>0</v>
      </c>
      <c r="E52" s="1">
        <f t="shared" si="41"/>
        <v>0</v>
      </c>
      <c r="F52" s="1">
        <f t="shared" si="41"/>
        <v>0</v>
      </c>
      <c r="G52" s="1">
        <f t="shared" si="41"/>
        <v>0</v>
      </c>
      <c r="H52" s="1">
        <f t="shared" si="41"/>
        <v>0</v>
      </c>
      <c r="I52" s="1">
        <f t="shared" si="41"/>
        <v>0</v>
      </c>
      <c r="J52" s="1">
        <f t="shared" si="41"/>
        <v>0</v>
      </c>
      <c r="K52" s="1">
        <f t="shared" si="41"/>
        <v>0</v>
      </c>
      <c r="L52" s="1">
        <f t="shared" si="41"/>
        <v>0</v>
      </c>
      <c r="M52" s="1">
        <f t="shared" si="41"/>
        <v>0</v>
      </c>
      <c r="N52" s="1">
        <f t="shared" si="41"/>
        <v>0</v>
      </c>
      <c r="O52" s="1">
        <f t="shared" si="41"/>
        <v>0</v>
      </c>
    </row>
    <row r="54" spans="1:20" ht="15.75">
      <c r="A54" s="93" t="s">
        <v>197</v>
      </c>
      <c r="H54" s="93" t="s">
        <v>75</v>
      </c>
      <c r="O54"/>
      <c r="P54" s="67"/>
    </row>
    <row r="55" spans="1:20">
      <c r="A55" s="81" t="s">
        <v>74</v>
      </c>
      <c r="B55" s="83" t="s">
        <v>54</v>
      </c>
      <c r="C55" s="83" t="s">
        <v>120</v>
      </c>
      <c r="D55" s="83" t="s">
        <v>55</v>
      </c>
      <c r="E55" s="83" t="s">
        <v>56</v>
      </c>
      <c r="F55" s="83" t="s">
        <v>57</v>
      </c>
      <c r="O55"/>
      <c r="P55" s="67"/>
    </row>
    <row r="56" spans="1:20">
      <c r="A56" s="95" t="s">
        <v>111</v>
      </c>
      <c r="B56" s="181">
        <v>0.433307</v>
      </c>
      <c r="C56" s="182"/>
      <c r="D56" s="181">
        <v>0.30458800000000003</v>
      </c>
      <c r="E56" s="183"/>
      <c r="F56" s="181">
        <v>0.450349</v>
      </c>
      <c r="I56" s="35">
        <f t="shared" ref="I56:T56" si="42">B7</f>
        <v>44562</v>
      </c>
      <c r="J56" s="35">
        <f t="shared" si="42"/>
        <v>44593</v>
      </c>
      <c r="K56" s="35">
        <f t="shared" si="42"/>
        <v>44621</v>
      </c>
      <c r="L56" s="35">
        <f t="shared" si="42"/>
        <v>44652</v>
      </c>
      <c r="M56" s="35">
        <f t="shared" si="42"/>
        <v>44682</v>
      </c>
      <c r="N56" s="35">
        <f t="shared" si="42"/>
        <v>44713</v>
      </c>
      <c r="O56" s="35">
        <f t="shared" si="42"/>
        <v>44743</v>
      </c>
      <c r="P56" s="35">
        <f t="shared" si="42"/>
        <v>44774</v>
      </c>
      <c r="Q56" s="35">
        <f t="shared" si="42"/>
        <v>44805</v>
      </c>
      <c r="R56" s="35">
        <f t="shared" si="42"/>
        <v>44835</v>
      </c>
      <c r="S56" s="35">
        <f t="shared" si="42"/>
        <v>44866</v>
      </c>
      <c r="T56" s="35">
        <f t="shared" si="42"/>
        <v>44896</v>
      </c>
    </row>
    <row r="57" spans="1:20">
      <c r="A57" s="95" t="s">
        <v>35</v>
      </c>
      <c r="B57" s="181">
        <v>0.13971</v>
      </c>
      <c r="C57" s="184"/>
      <c r="D57" s="181">
        <v>0.136436</v>
      </c>
      <c r="E57" s="181"/>
      <c r="F57" s="181">
        <v>8.4129999999999996E-2</v>
      </c>
      <c r="H57" s="5" t="s">
        <v>77</v>
      </c>
      <c r="I57" s="101">
        <v>707.73611111111097</v>
      </c>
      <c r="J57" s="101">
        <v>620.9375</v>
      </c>
      <c r="K57" s="101">
        <v>587.82986111111097</v>
      </c>
      <c r="L57" s="101">
        <v>445.17500000000001</v>
      </c>
      <c r="M57" s="101">
        <v>280.65555555555602</v>
      </c>
      <c r="N57" s="101">
        <v>154.04722222222199</v>
      </c>
      <c r="O57" s="101">
        <v>53.3541666666667</v>
      </c>
      <c r="P57" s="101">
        <v>44.404166666666697</v>
      </c>
      <c r="Q57" s="101">
        <v>135.31805555555599</v>
      </c>
      <c r="R57" s="101">
        <v>386.91250000000002</v>
      </c>
      <c r="S57" s="101">
        <v>580.37916666666695</v>
      </c>
      <c r="T57" s="101">
        <v>741.23055555555595</v>
      </c>
    </row>
    <row r="58" spans="1:20">
      <c r="A58" s="95" t="s">
        <v>114</v>
      </c>
      <c r="B58" s="181">
        <v>0.25825300000000001</v>
      </c>
      <c r="C58" s="184"/>
      <c r="D58" s="181">
        <v>0.52532100000000004</v>
      </c>
      <c r="E58" s="181"/>
      <c r="F58" s="181">
        <v>0.70863100000000001</v>
      </c>
      <c r="H58" s="14" t="s">
        <v>78</v>
      </c>
      <c r="I58" s="103">
        <v>744.375</v>
      </c>
      <c r="J58" s="103">
        <v>643.29166666666697</v>
      </c>
      <c r="K58" s="103">
        <v>576.33333333333405</v>
      </c>
      <c r="L58" s="103">
        <v>553.79166666666697</v>
      </c>
      <c r="M58" s="103">
        <v>394.875</v>
      </c>
      <c r="N58" s="103">
        <v>166.333333333333</v>
      </c>
      <c r="O58" s="103">
        <v>31.875</v>
      </c>
      <c r="P58" s="104">
        <v>10.5416666666667</v>
      </c>
      <c r="Q58" s="103">
        <v>52.7916666666667</v>
      </c>
      <c r="R58" s="103">
        <v>255.333333333333</v>
      </c>
      <c r="S58" s="103">
        <v>692.08333333333303</v>
      </c>
      <c r="T58" s="103">
        <v>815</v>
      </c>
    </row>
    <row r="59" spans="1:20">
      <c r="A59" s="95" t="s">
        <v>36</v>
      </c>
      <c r="B59" s="181">
        <v>6.4504339999999996</v>
      </c>
      <c r="C59" s="184"/>
      <c r="D59" s="181">
        <v>11.246180000000001</v>
      </c>
      <c r="E59" s="181"/>
      <c r="F59" s="181">
        <v>10.14771</v>
      </c>
      <c r="H59" s="5" t="s">
        <v>76</v>
      </c>
      <c r="I59" s="101">
        <f>I57-I58</f>
        <v>-36.638888888889028</v>
      </c>
      <c r="J59" s="101">
        <f t="shared" ref="J59:T59" si="43">J57-J58</f>
        <v>-22.35416666666697</v>
      </c>
      <c r="K59" s="101">
        <f t="shared" si="43"/>
        <v>11.496527777776919</v>
      </c>
      <c r="L59" s="101">
        <f t="shared" si="43"/>
        <v>-108.61666666666696</v>
      </c>
      <c r="M59" s="101">
        <f t="shared" si="43"/>
        <v>-114.21944444444398</v>
      </c>
      <c r="N59" s="101">
        <f t="shared" si="43"/>
        <v>-12.286111111111012</v>
      </c>
      <c r="O59" s="101">
        <f t="shared" si="43"/>
        <v>21.4791666666667</v>
      </c>
      <c r="P59" s="101">
        <f t="shared" si="43"/>
        <v>33.862499999999997</v>
      </c>
      <c r="Q59" s="101">
        <f t="shared" si="43"/>
        <v>82.526388888889286</v>
      </c>
      <c r="R59" s="101">
        <f t="shared" si="43"/>
        <v>131.57916666666702</v>
      </c>
      <c r="S59" s="101">
        <f t="shared" si="43"/>
        <v>-111.70416666666608</v>
      </c>
      <c r="T59" s="101">
        <f t="shared" si="43"/>
        <v>-73.769444444444048</v>
      </c>
    </row>
    <row r="60" spans="1:20">
      <c r="A60" s="95" t="s">
        <v>3</v>
      </c>
      <c r="B60" s="181">
        <v>1.856277</v>
      </c>
      <c r="C60" s="181"/>
      <c r="D60" s="181">
        <v>7.2071110000000003</v>
      </c>
      <c r="E60" s="181"/>
      <c r="F60" s="181">
        <v>9.0843450000000008</v>
      </c>
      <c r="I60" s="38"/>
      <c r="J60" s="38"/>
      <c r="K60" s="38"/>
      <c r="L60" s="38"/>
      <c r="M60" s="38"/>
      <c r="N60" s="38"/>
      <c r="O60" s="38"/>
      <c r="P60" s="100"/>
      <c r="Q60" s="38"/>
      <c r="R60" s="38"/>
      <c r="S60" s="38"/>
      <c r="T60" s="38"/>
    </row>
    <row r="61" spans="1:20">
      <c r="A61" s="95" t="s">
        <v>37</v>
      </c>
      <c r="B61" s="181">
        <v>25.891169999999999</v>
      </c>
      <c r="C61" s="184"/>
      <c r="D61" s="181">
        <v>39.149230000000003</v>
      </c>
      <c r="E61" s="181"/>
      <c r="F61" s="181">
        <v>52.371490000000001</v>
      </c>
      <c r="H61" s="55" t="s">
        <v>121</v>
      </c>
      <c r="I61" s="101">
        <v>397.80138888888899</v>
      </c>
      <c r="J61" s="101">
        <v>340.94027777777802</v>
      </c>
      <c r="K61" s="101">
        <v>280.33819444444401</v>
      </c>
      <c r="L61" s="101">
        <v>162.15416666666701</v>
      </c>
      <c r="M61" s="101">
        <v>51.177777777777798</v>
      </c>
      <c r="N61" s="101">
        <v>6.5819444444444404</v>
      </c>
      <c r="O61" s="101">
        <v>0.11944444444444501</v>
      </c>
      <c r="P61" s="101">
        <v>0</v>
      </c>
      <c r="Q61" s="101">
        <v>3.9597222222222199</v>
      </c>
      <c r="R61" s="101">
        <v>98.983333333333306</v>
      </c>
      <c r="S61" s="101">
        <v>282.37430555555602</v>
      </c>
      <c r="T61" s="101">
        <v>431.40694444444398</v>
      </c>
    </row>
    <row r="62" spans="1:20">
      <c r="A62" s="95" t="s">
        <v>4</v>
      </c>
      <c r="B62" s="181"/>
      <c r="C62" s="184">
        <v>12.763730000000001</v>
      </c>
      <c r="D62" s="181"/>
      <c r="E62" s="181"/>
      <c r="F62" s="181">
        <v>47.244480000000003</v>
      </c>
      <c r="H62" s="168" t="s">
        <v>122</v>
      </c>
      <c r="I62" s="103">
        <v>434.375</v>
      </c>
      <c r="J62" s="103">
        <v>363.29166666666703</v>
      </c>
      <c r="K62" s="103">
        <v>266.33333333333297</v>
      </c>
      <c r="L62" s="103">
        <v>257.04166666666703</v>
      </c>
      <c r="M62" s="103">
        <v>101.125</v>
      </c>
      <c r="N62" s="103">
        <v>4.1250000000000098</v>
      </c>
      <c r="O62" s="103">
        <v>0</v>
      </c>
      <c r="P62" s="104">
        <v>0</v>
      </c>
      <c r="Q62" s="103">
        <v>0</v>
      </c>
      <c r="R62" s="103">
        <v>55.4583333333333</v>
      </c>
      <c r="S62" s="103">
        <v>392.08333333333297</v>
      </c>
      <c r="T62" s="103">
        <v>505</v>
      </c>
    </row>
    <row r="63" spans="1:20">
      <c r="A63" s="95" t="s">
        <v>38</v>
      </c>
      <c r="B63" s="181">
        <v>72.447540000000004</v>
      </c>
      <c r="C63" s="184"/>
      <c r="D63" s="181">
        <v>52.406840000000003</v>
      </c>
      <c r="E63" s="181"/>
      <c r="F63" s="181">
        <v>61.131570000000004</v>
      </c>
      <c r="H63" s="5" t="s">
        <v>76</v>
      </c>
      <c r="I63" s="101">
        <f>I61-I62</f>
        <v>-36.573611111111006</v>
      </c>
      <c r="J63" s="101">
        <f t="shared" ref="J63:T63" si="44">J61-J62</f>
        <v>-22.351388888889005</v>
      </c>
      <c r="K63" s="101">
        <f t="shared" si="44"/>
        <v>14.00486111111104</v>
      </c>
      <c r="L63" s="101">
        <f t="shared" si="44"/>
        <v>-94.887500000000017</v>
      </c>
      <c r="M63" s="101">
        <f t="shared" si="44"/>
        <v>-49.947222222222202</v>
      </c>
      <c r="N63" s="101">
        <f t="shared" si="44"/>
        <v>2.4569444444444306</v>
      </c>
      <c r="O63" s="101">
        <f t="shared" si="44"/>
        <v>0.11944444444444501</v>
      </c>
      <c r="P63" s="101">
        <f t="shared" si="44"/>
        <v>0</v>
      </c>
      <c r="Q63" s="101">
        <f t="shared" si="44"/>
        <v>3.9597222222222199</v>
      </c>
      <c r="R63" s="101">
        <f t="shared" si="44"/>
        <v>43.525000000000006</v>
      </c>
      <c r="S63" s="101">
        <f t="shared" si="44"/>
        <v>-109.70902777777695</v>
      </c>
      <c r="T63" s="101">
        <f t="shared" si="44"/>
        <v>-73.59305555555602</v>
      </c>
    </row>
    <row r="64" spans="1:20">
      <c r="A64" s="95" t="s">
        <v>6</v>
      </c>
      <c r="B64" s="184">
        <v>5.8884439999999998</v>
      </c>
      <c r="C64" s="184"/>
      <c r="D64" s="184">
        <v>21.104340000000001</v>
      </c>
      <c r="E64" s="184"/>
      <c r="F64" s="184">
        <v>34.543050000000001</v>
      </c>
    </row>
    <row r="65" spans="1:20">
      <c r="A65" s="95" t="s">
        <v>5</v>
      </c>
      <c r="B65" s="184"/>
      <c r="C65" s="184"/>
      <c r="D65" s="184"/>
      <c r="E65" s="184"/>
      <c r="F65" s="184"/>
      <c r="H65" s="5" t="s">
        <v>79</v>
      </c>
      <c r="I65" s="101">
        <v>120.597222222222</v>
      </c>
      <c r="J65" s="101">
        <v>91.2569444444444</v>
      </c>
      <c r="K65" s="101">
        <v>41.390972222222203</v>
      </c>
      <c r="L65" s="101">
        <v>8.1013888888888896</v>
      </c>
      <c r="M65" s="101">
        <v>0.39305555555555499</v>
      </c>
      <c r="N65" s="101">
        <v>0</v>
      </c>
      <c r="O65" s="101">
        <v>0</v>
      </c>
      <c r="P65" s="102">
        <v>0</v>
      </c>
      <c r="Q65" s="101">
        <v>0</v>
      </c>
      <c r="R65" s="101">
        <v>2.3597222222222198</v>
      </c>
      <c r="S65" s="101">
        <v>54.463888888888903</v>
      </c>
      <c r="T65" s="101">
        <v>142.76527777777801</v>
      </c>
    </row>
    <row r="66" spans="1:20">
      <c r="A66" s="95" t="s">
        <v>23</v>
      </c>
      <c r="B66" s="184"/>
      <c r="C66" s="184"/>
      <c r="D66" s="184"/>
      <c r="E66" s="184"/>
      <c r="F66" s="184"/>
      <c r="H66" s="14" t="s">
        <v>80</v>
      </c>
      <c r="I66" s="103">
        <v>144.416666666667</v>
      </c>
      <c r="J66" s="103">
        <v>93.9583333333333</v>
      </c>
      <c r="K66" s="103">
        <v>26.2083333333333</v>
      </c>
      <c r="L66" s="103">
        <v>35.8333333333333</v>
      </c>
      <c r="M66" s="103">
        <v>0</v>
      </c>
      <c r="N66" s="103">
        <v>0</v>
      </c>
      <c r="O66" s="103">
        <v>0</v>
      </c>
      <c r="P66" s="104">
        <v>0</v>
      </c>
      <c r="Q66" s="103">
        <v>0</v>
      </c>
      <c r="R66" s="103">
        <v>0</v>
      </c>
      <c r="S66" s="103">
        <v>104.625</v>
      </c>
      <c r="T66" s="103">
        <v>213.666666666667</v>
      </c>
    </row>
    <row r="67" spans="1:20">
      <c r="A67" s="96" t="s">
        <v>8</v>
      </c>
      <c r="B67" s="184">
        <v>44.11486</v>
      </c>
      <c r="C67" s="184"/>
      <c r="D67" s="184">
        <v>59.591059999999999</v>
      </c>
      <c r="E67" s="184"/>
      <c r="F67" s="184">
        <v>17.11186</v>
      </c>
      <c r="H67" s="5" t="s">
        <v>76</v>
      </c>
      <c r="I67" s="101">
        <f>I65-I66</f>
        <v>-23.819444444444997</v>
      </c>
      <c r="J67" s="101">
        <f t="shared" ref="J67:T67" si="45">J65-J66</f>
        <v>-2.7013888888888999</v>
      </c>
      <c r="K67" s="101">
        <f t="shared" si="45"/>
        <v>15.182638888888903</v>
      </c>
      <c r="L67" s="101">
        <f t="shared" si="45"/>
        <v>-27.731944444444409</v>
      </c>
      <c r="M67" s="101">
        <f t="shared" si="45"/>
        <v>0.39305555555555499</v>
      </c>
      <c r="N67" s="101">
        <f t="shared" si="45"/>
        <v>0</v>
      </c>
      <c r="O67" s="101">
        <f t="shared" si="45"/>
        <v>0</v>
      </c>
      <c r="P67" s="101">
        <f t="shared" si="45"/>
        <v>0</v>
      </c>
      <c r="Q67" s="101">
        <f t="shared" si="45"/>
        <v>0</v>
      </c>
      <c r="R67" s="101">
        <f t="shared" si="45"/>
        <v>2.3597222222222198</v>
      </c>
      <c r="S67" s="101">
        <f t="shared" si="45"/>
        <v>-50.161111111111097</v>
      </c>
      <c r="T67" s="101">
        <f t="shared" si="45"/>
        <v>-70.901388888888988</v>
      </c>
    </row>
    <row r="68" spans="1:20">
      <c r="A68" s="97" t="s">
        <v>50</v>
      </c>
      <c r="B68" s="180">
        <v>35.96837</v>
      </c>
      <c r="C68" s="180"/>
      <c r="D68" s="180">
        <v>17.487919999999999</v>
      </c>
      <c r="E68" s="180"/>
      <c r="F68" s="180"/>
      <c r="I68" s="38"/>
      <c r="J68" s="38"/>
      <c r="K68" s="38"/>
      <c r="L68" s="38"/>
      <c r="M68" s="38"/>
      <c r="N68" s="38"/>
      <c r="O68" s="38"/>
      <c r="P68" s="100"/>
      <c r="Q68" s="38"/>
      <c r="R68" s="38"/>
      <c r="S68" s="38"/>
      <c r="T68" s="38"/>
    </row>
    <row r="69" spans="1:20">
      <c r="H69" s="5" t="s">
        <v>81</v>
      </c>
      <c r="I69" s="101">
        <v>0</v>
      </c>
      <c r="J69" s="101">
        <v>0</v>
      </c>
      <c r="K69" s="101">
        <v>0.18611111111111101</v>
      </c>
      <c r="L69" s="101">
        <v>0.66666666666666696</v>
      </c>
      <c r="M69" s="101">
        <v>7.9138888888888896</v>
      </c>
      <c r="N69" s="101">
        <v>30.3402777777778</v>
      </c>
      <c r="O69" s="101">
        <v>77.462500000000006</v>
      </c>
      <c r="P69" s="102">
        <v>72.044444444444494</v>
      </c>
      <c r="Q69" s="101">
        <v>17.7291666666667</v>
      </c>
      <c r="R69" s="101">
        <v>0</v>
      </c>
      <c r="S69" s="101">
        <v>0</v>
      </c>
      <c r="T69" s="101">
        <v>0</v>
      </c>
    </row>
    <row r="70" spans="1:20">
      <c r="H70" s="14" t="s">
        <v>82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33.6666666666667</v>
      </c>
      <c r="O70" s="103">
        <v>127.666666666667</v>
      </c>
      <c r="P70" s="104">
        <v>136.625</v>
      </c>
      <c r="Q70" s="103">
        <v>18.4166666666667</v>
      </c>
      <c r="R70" s="103">
        <v>4.9583333333333401</v>
      </c>
      <c r="S70" s="103">
        <v>0</v>
      </c>
      <c r="T70" s="103">
        <v>0</v>
      </c>
    </row>
    <row r="71" spans="1:20">
      <c r="A71" s="11"/>
      <c r="B71" s="176"/>
      <c r="C71" s="176"/>
      <c r="D71" s="176"/>
      <c r="E71" s="176"/>
      <c r="F71" s="176"/>
      <c r="H71" s="5" t="s">
        <v>76</v>
      </c>
      <c r="I71" s="101">
        <f>I69-I70</f>
        <v>0</v>
      </c>
      <c r="J71" s="101">
        <f t="shared" ref="J71:T71" si="46">J69-J70</f>
        <v>0</v>
      </c>
      <c r="K71" s="101">
        <f t="shared" si="46"/>
        <v>0.18611111111111101</v>
      </c>
      <c r="L71" s="101">
        <f t="shared" si="46"/>
        <v>0.66666666666666696</v>
      </c>
      <c r="M71" s="101">
        <f t="shared" si="46"/>
        <v>7.9138888888888896</v>
      </c>
      <c r="N71" s="101">
        <f t="shared" si="46"/>
        <v>-3.3263888888888999</v>
      </c>
      <c r="O71" s="101">
        <f t="shared" si="46"/>
        <v>-50.204166666666993</v>
      </c>
      <c r="P71" s="101">
        <f t="shared" si="46"/>
        <v>-64.580555555555506</v>
      </c>
      <c r="Q71" s="101">
        <f t="shared" si="46"/>
        <v>-0.6875</v>
      </c>
      <c r="R71" s="101">
        <f t="shared" si="46"/>
        <v>-4.9583333333333401</v>
      </c>
      <c r="S71" s="101">
        <f t="shared" si="46"/>
        <v>0</v>
      </c>
      <c r="T71" s="101">
        <f t="shared" si="46"/>
        <v>0</v>
      </c>
    </row>
    <row r="72" spans="1:20">
      <c r="I72" s="38"/>
      <c r="J72" s="38"/>
      <c r="K72" s="38"/>
      <c r="L72" s="38"/>
      <c r="M72" s="38"/>
      <c r="N72" s="38"/>
      <c r="O72" s="38"/>
      <c r="P72" s="100"/>
      <c r="Q72" s="38"/>
      <c r="R72" s="38"/>
      <c r="S72" s="38"/>
      <c r="T72" s="38"/>
    </row>
    <row r="73" spans="1:20">
      <c r="H73" s="5" t="s">
        <v>83</v>
      </c>
      <c r="I73" s="101">
        <v>0</v>
      </c>
      <c r="J73" s="101">
        <v>0</v>
      </c>
      <c r="K73" s="101">
        <v>0.64027777777777795</v>
      </c>
      <c r="L73" s="101">
        <v>4.1708333333333298</v>
      </c>
      <c r="M73" s="101">
        <v>30.6527777777778</v>
      </c>
      <c r="N73" s="101">
        <v>77.961111111111094</v>
      </c>
      <c r="O73" s="101">
        <v>185.756944444444</v>
      </c>
      <c r="P73" s="102">
        <v>186.10555555555601</v>
      </c>
      <c r="Q73" s="101">
        <v>72.858333333333306</v>
      </c>
      <c r="R73" s="101">
        <v>1.7083333333333299</v>
      </c>
      <c r="S73" s="101">
        <v>7.2222222222222104E-2</v>
      </c>
      <c r="T73" s="101">
        <v>0</v>
      </c>
    </row>
    <row r="74" spans="1:20">
      <c r="H74" s="14" t="s">
        <v>84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67.875</v>
      </c>
      <c r="O74" s="103">
        <v>255.166666666667</v>
      </c>
      <c r="P74" s="104">
        <v>281.08333333333297</v>
      </c>
      <c r="Q74" s="103">
        <v>120.375</v>
      </c>
      <c r="R74" s="103">
        <v>39.4583333333333</v>
      </c>
      <c r="S74" s="103">
        <v>0</v>
      </c>
      <c r="T74" s="103">
        <v>0</v>
      </c>
    </row>
    <row r="75" spans="1:20">
      <c r="H75" s="5" t="s">
        <v>76</v>
      </c>
      <c r="I75" s="101">
        <f>I73-I74</f>
        <v>0</v>
      </c>
      <c r="J75" s="101">
        <f t="shared" ref="J75:T75" si="47">J73-J74</f>
        <v>0</v>
      </c>
      <c r="K75" s="101">
        <f t="shared" si="47"/>
        <v>0.64027777777777795</v>
      </c>
      <c r="L75" s="101">
        <f t="shared" si="47"/>
        <v>4.1708333333333298</v>
      </c>
      <c r="M75" s="101">
        <f t="shared" si="47"/>
        <v>30.6527777777778</v>
      </c>
      <c r="N75" s="101">
        <f t="shared" si="47"/>
        <v>10.086111111111094</v>
      </c>
      <c r="O75" s="101">
        <f t="shared" si="47"/>
        <v>-69.409722222222996</v>
      </c>
      <c r="P75" s="101">
        <f t="shared" si="47"/>
        <v>-94.977777777776964</v>
      </c>
      <c r="Q75" s="101">
        <f t="shared" si="47"/>
        <v>-47.516666666666694</v>
      </c>
      <c r="R75" s="101">
        <f t="shared" si="47"/>
        <v>-37.749999999999972</v>
      </c>
      <c r="S75" s="101">
        <f t="shared" si="47"/>
        <v>7.2222222222222104E-2</v>
      </c>
      <c r="T75" s="101">
        <f t="shared" si="47"/>
        <v>0</v>
      </c>
    </row>
    <row r="80" spans="1:20" ht="15.75">
      <c r="A80" s="93" t="s">
        <v>198</v>
      </c>
    </row>
    <row r="82" spans="1:13">
      <c r="A82" s="98" t="s">
        <v>74</v>
      </c>
      <c r="B82" s="99">
        <f>B7</f>
        <v>44562</v>
      </c>
      <c r="C82" s="99">
        <f t="shared" ref="C82:M82" si="48">C7</f>
        <v>44593</v>
      </c>
      <c r="D82" s="99">
        <f t="shared" si="48"/>
        <v>44621</v>
      </c>
      <c r="E82" s="99">
        <f t="shared" si="48"/>
        <v>44652</v>
      </c>
      <c r="F82" s="99">
        <f t="shared" si="48"/>
        <v>44682</v>
      </c>
      <c r="G82" s="99">
        <f t="shared" si="48"/>
        <v>44713</v>
      </c>
      <c r="H82" s="99">
        <f t="shared" si="48"/>
        <v>44743</v>
      </c>
      <c r="I82" s="99">
        <f t="shared" si="48"/>
        <v>44774</v>
      </c>
      <c r="J82" s="99">
        <f t="shared" si="48"/>
        <v>44805</v>
      </c>
      <c r="K82" s="99">
        <f t="shared" si="48"/>
        <v>44835</v>
      </c>
      <c r="L82" s="99">
        <f t="shared" si="48"/>
        <v>44866</v>
      </c>
      <c r="M82" s="99">
        <f t="shared" si="48"/>
        <v>44896</v>
      </c>
    </row>
    <row r="83" spans="1:13">
      <c r="A83" s="94" t="s">
        <v>111</v>
      </c>
      <c r="B83" s="155">
        <f>'SAP BW Actual Usage'!C33</f>
        <v>1060342</v>
      </c>
      <c r="C83" s="155">
        <f>'SAP BW Actual Usage'!D33</f>
        <v>1061393</v>
      </c>
      <c r="D83" s="155">
        <f>'SAP BW Actual Usage'!E33</f>
        <v>1062393</v>
      </c>
      <c r="E83" s="155">
        <f>'SAP BW Actual Usage'!F33</f>
        <v>1063199</v>
      </c>
      <c r="F83" s="155">
        <f>'SAP BW Actual Usage'!G33</f>
        <v>1063672</v>
      </c>
      <c r="G83" s="155">
        <f>'SAP BW Actual Usage'!H33</f>
        <v>1064777</v>
      </c>
      <c r="H83" s="155">
        <f>'SAP BW Actual Usage'!I33</f>
        <v>1065335</v>
      </c>
      <c r="I83" s="155">
        <f>'SAP BW Actual Usage'!J33</f>
        <v>1066306</v>
      </c>
      <c r="J83" s="155">
        <f>'SAP BW Actual Usage'!K33</f>
        <v>1067652</v>
      </c>
      <c r="K83" s="155">
        <f>'SAP BW Actual Usage'!L33</f>
        <v>1068899</v>
      </c>
      <c r="L83" s="155">
        <f>'SAP BW Actual Usage'!M33</f>
        <v>1070098</v>
      </c>
      <c r="M83" s="155">
        <f>'SAP BW Actual Usage'!N33</f>
        <v>1072001</v>
      </c>
    </row>
    <row r="84" spans="1:13">
      <c r="A84" s="95" t="s">
        <v>35</v>
      </c>
      <c r="B84" s="155">
        <f>'SAP BW Actual Usage'!C34</f>
        <v>30966</v>
      </c>
      <c r="C84" s="155">
        <f>'SAP BW Actual Usage'!D34</f>
        <v>30980</v>
      </c>
      <c r="D84" s="155">
        <f>'SAP BW Actual Usage'!E34</f>
        <v>31006</v>
      </c>
      <c r="E84" s="155">
        <f>'SAP BW Actual Usage'!F34</f>
        <v>31020</v>
      </c>
      <c r="F84" s="155">
        <f>'SAP BW Actual Usage'!G34</f>
        <v>31049</v>
      </c>
      <c r="G84" s="155">
        <f>'SAP BW Actual Usage'!H34</f>
        <v>31048</v>
      </c>
      <c r="H84" s="155">
        <f>'SAP BW Actual Usage'!I34</f>
        <v>31085</v>
      </c>
      <c r="I84" s="155">
        <f>'SAP BW Actual Usage'!J34</f>
        <v>31103</v>
      </c>
      <c r="J84" s="155">
        <f>'SAP BW Actual Usage'!K34</f>
        <v>31118</v>
      </c>
      <c r="K84" s="155">
        <f>'SAP BW Actual Usage'!L34</f>
        <v>31165</v>
      </c>
      <c r="L84" s="155">
        <f>'SAP BW Actual Usage'!M34</f>
        <v>31224</v>
      </c>
      <c r="M84" s="155">
        <f>'SAP BW Actual Usage'!N34</f>
        <v>31264</v>
      </c>
    </row>
    <row r="85" spans="1:13">
      <c r="A85" s="95" t="s">
        <v>108</v>
      </c>
      <c r="B85" s="155">
        <f>'SAP BW Actual Usage'!C38</f>
        <v>94265</v>
      </c>
      <c r="C85" s="155">
        <f>'SAP BW Actual Usage'!D38</f>
        <v>94410</v>
      </c>
      <c r="D85" s="155">
        <f>'SAP BW Actual Usage'!E38</f>
        <v>94531</v>
      </c>
      <c r="E85" s="155">
        <f>'SAP BW Actual Usage'!F38</f>
        <v>94621</v>
      </c>
      <c r="F85" s="155">
        <f>'SAP BW Actual Usage'!G38</f>
        <v>94691</v>
      </c>
      <c r="G85" s="155">
        <f>'SAP BW Actual Usage'!H38</f>
        <v>94601</v>
      </c>
      <c r="H85" s="155">
        <f>'SAP BW Actual Usage'!I38</f>
        <v>94638</v>
      </c>
      <c r="I85" s="155">
        <f>'SAP BW Actual Usage'!J38</f>
        <v>94682</v>
      </c>
      <c r="J85" s="155">
        <f>'SAP BW Actual Usage'!K38</f>
        <v>94573</v>
      </c>
      <c r="K85" s="155">
        <f>'SAP BW Actual Usage'!L38</f>
        <v>94418</v>
      </c>
      <c r="L85" s="155">
        <f>'SAP BW Actual Usage'!M38</f>
        <v>94542</v>
      </c>
      <c r="M85" s="155">
        <f>'SAP BW Actual Usage'!N38</f>
        <v>94531</v>
      </c>
    </row>
    <row r="86" spans="1:13">
      <c r="A86" s="95" t="s">
        <v>36</v>
      </c>
      <c r="B86" s="155">
        <f>'SAP BW Actual Usage'!C36</f>
        <v>309</v>
      </c>
      <c r="C86" s="155">
        <f>'SAP BW Actual Usage'!D36</f>
        <v>310</v>
      </c>
      <c r="D86" s="155">
        <f>'SAP BW Actual Usage'!E36</f>
        <v>311</v>
      </c>
      <c r="E86" s="155">
        <f>'SAP BW Actual Usage'!F36</f>
        <v>309</v>
      </c>
      <c r="F86" s="155">
        <f>'SAP BW Actual Usage'!G36</f>
        <v>310</v>
      </c>
      <c r="G86" s="155">
        <f>'SAP BW Actual Usage'!H36</f>
        <v>310</v>
      </c>
      <c r="H86" s="155">
        <f>'SAP BW Actual Usage'!I36</f>
        <v>312</v>
      </c>
      <c r="I86" s="155">
        <f>'SAP BW Actual Usage'!J36</f>
        <v>311</v>
      </c>
      <c r="J86" s="155">
        <f>'SAP BW Actual Usage'!K36</f>
        <v>309</v>
      </c>
      <c r="K86" s="155">
        <f>'SAP BW Actual Usage'!L36</f>
        <v>311</v>
      </c>
      <c r="L86" s="155">
        <f>'SAP BW Actual Usage'!M36</f>
        <v>310</v>
      </c>
      <c r="M86" s="155">
        <f>'SAP BW Actual Usage'!N36</f>
        <v>310</v>
      </c>
    </row>
    <row r="87" spans="1:13">
      <c r="A87" s="95" t="s">
        <v>109</v>
      </c>
      <c r="B87" s="155">
        <f>'SAP BW Actual Usage'!C39</f>
        <v>7698</v>
      </c>
      <c r="C87" s="155">
        <f>'SAP BW Actual Usage'!D39</f>
        <v>7708</v>
      </c>
      <c r="D87" s="155">
        <f>'SAP BW Actual Usage'!E39</f>
        <v>7704</v>
      </c>
      <c r="E87" s="155">
        <f>'SAP BW Actual Usage'!F39</f>
        <v>7712</v>
      </c>
      <c r="F87" s="155">
        <f>'SAP BW Actual Usage'!G39</f>
        <v>7720</v>
      </c>
      <c r="G87" s="155">
        <f>'SAP BW Actual Usage'!H39</f>
        <v>7731</v>
      </c>
      <c r="H87" s="155">
        <f>'SAP BW Actual Usage'!I39</f>
        <v>7729</v>
      </c>
      <c r="I87" s="155">
        <f>'SAP BW Actual Usage'!J39</f>
        <v>7730</v>
      </c>
      <c r="J87" s="155">
        <f>'SAP BW Actual Usage'!K39</f>
        <v>7733</v>
      </c>
      <c r="K87" s="155">
        <f>'SAP BW Actual Usage'!L39</f>
        <v>7751</v>
      </c>
      <c r="L87" s="155">
        <f>'SAP BW Actual Usage'!M39</f>
        <v>7776</v>
      </c>
      <c r="M87" s="155">
        <f>'SAP BW Actual Usage'!N39</f>
        <v>7779</v>
      </c>
    </row>
    <row r="88" spans="1:13">
      <c r="A88" s="95" t="s">
        <v>37</v>
      </c>
      <c r="B88" s="155">
        <f>'SAP BW Actual Usage'!C37</f>
        <v>12</v>
      </c>
      <c r="C88" s="155">
        <f>'SAP BW Actual Usage'!D37</f>
        <v>12</v>
      </c>
      <c r="D88" s="155">
        <f>'SAP BW Actual Usage'!E37</f>
        <v>12</v>
      </c>
      <c r="E88" s="155">
        <f>'SAP BW Actual Usage'!F37</f>
        <v>12</v>
      </c>
      <c r="F88" s="155">
        <f>'SAP BW Actual Usage'!G37</f>
        <v>12</v>
      </c>
      <c r="G88" s="155">
        <f>'SAP BW Actual Usage'!H37</f>
        <v>12</v>
      </c>
      <c r="H88" s="155">
        <f>'SAP BW Actual Usage'!I37</f>
        <v>12</v>
      </c>
      <c r="I88" s="155">
        <f>'SAP BW Actual Usage'!J37</f>
        <v>12</v>
      </c>
      <c r="J88" s="155">
        <f>'SAP BW Actual Usage'!K37</f>
        <v>12</v>
      </c>
      <c r="K88" s="155">
        <f>'SAP BW Actual Usage'!L37</f>
        <v>12</v>
      </c>
      <c r="L88" s="155">
        <f>'SAP BW Actual Usage'!M37</f>
        <v>12</v>
      </c>
      <c r="M88" s="155">
        <f>'SAP BW Actual Usage'!N37</f>
        <v>13</v>
      </c>
    </row>
    <row r="89" spans="1:13">
      <c r="A89" s="95" t="s">
        <v>110</v>
      </c>
      <c r="B89" s="155">
        <f>'SAP BW Actual Usage'!C40</f>
        <v>827</v>
      </c>
      <c r="C89" s="155">
        <f>'SAP BW Actual Usage'!D40</f>
        <v>826</v>
      </c>
      <c r="D89" s="155">
        <f>'SAP BW Actual Usage'!E40</f>
        <v>825</v>
      </c>
      <c r="E89" s="155">
        <f>'SAP BW Actual Usage'!F40</f>
        <v>823</v>
      </c>
      <c r="F89" s="155">
        <f>'SAP BW Actual Usage'!G40</f>
        <v>822</v>
      </c>
      <c r="G89" s="155">
        <f>'SAP BW Actual Usage'!H40</f>
        <v>823</v>
      </c>
      <c r="H89" s="155">
        <f>'SAP BW Actual Usage'!I40</f>
        <v>822</v>
      </c>
      <c r="I89" s="155">
        <f>'SAP BW Actual Usage'!J40</f>
        <v>821</v>
      </c>
      <c r="J89" s="155">
        <f>'SAP BW Actual Usage'!K40</f>
        <v>821</v>
      </c>
      <c r="K89" s="155">
        <f>'SAP BW Actual Usage'!L40</f>
        <v>824</v>
      </c>
      <c r="L89" s="155">
        <f>'SAP BW Actual Usage'!M40</f>
        <v>824</v>
      </c>
      <c r="M89" s="155">
        <f>'SAP BW Actual Usage'!N40</f>
        <v>823</v>
      </c>
    </row>
    <row r="90" spans="1:13">
      <c r="A90" s="95" t="s">
        <v>38</v>
      </c>
      <c r="B90" s="155">
        <f>'SAP BW Actual Usage'!C35</f>
        <v>13</v>
      </c>
      <c r="C90" s="155">
        <f>'SAP BW Actual Usage'!D35</f>
        <v>13</v>
      </c>
      <c r="D90" s="155">
        <f>'SAP BW Actual Usage'!E35</f>
        <v>12</v>
      </c>
      <c r="E90" s="155">
        <f>'SAP BW Actual Usage'!F35</f>
        <v>12</v>
      </c>
      <c r="F90" s="155">
        <f>'SAP BW Actual Usage'!G35</f>
        <v>12</v>
      </c>
      <c r="G90" s="155">
        <f>'SAP BW Actual Usage'!H35</f>
        <v>12</v>
      </c>
      <c r="H90" s="155">
        <f>'SAP BW Actual Usage'!I35</f>
        <v>12</v>
      </c>
      <c r="I90" s="155">
        <f>'SAP BW Actual Usage'!J35</f>
        <v>12</v>
      </c>
      <c r="J90" s="155">
        <f>'SAP BW Actual Usage'!K35</f>
        <v>12</v>
      </c>
      <c r="K90" s="155">
        <f>'SAP BW Actual Usage'!L35</f>
        <v>12</v>
      </c>
      <c r="L90" s="155">
        <f>'SAP BW Actual Usage'!M35</f>
        <v>12</v>
      </c>
      <c r="M90" s="155">
        <f>'SAP BW Actual Usage'!N35</f>
        <v>12</v>
      </c>
    </row>
    <row r="91" spans="1:13">
      <c r="A91" s="95" t="s">
        <v>6</v>
      </c>
      <c r="B91" s="155">
        <f>'SAP BW Actual Usage'!C42</f>
        <v>482</v>
      </c>
      <c r="C91" s="155">
        <f>'SAP BW Actual Usage'!D42</f>
        <v>482</v>
      </c>
      <c r="D91" s="155">
        <f>'SAP BW Actual Usage'!E42</f>
        <v>482</v>
      </c>
      <c r="E91" s="155">
        <f>'SAP BW Actual Usage'!F42</f>
        <v>483</v>
      </c>
      <c r="F91" s="155">
        <f>'SAP BW Actual Usage'!G42</f>
        <v>484</v>
      </c>
      <c r="G91" s="155">
        <f>'SAP BW Actual Usage'!H42</f>
        <v>485</v>
      </c>
      <c r="H91" s="155">
        <f>'SAP BW Actual Usage'!I42</f>
        <v>488</v>
      </c>
      <c r="I91" s="155">
        <f>'SAP BW Actual Usage'!J42</f>
        <v>487</v>
      </c>
      <c r="J91" s="155">
        <f>'SAP BW Actual Usage'!K42</f>
        <v>487</v>
      </c>
      <c r="K91" s="155">
        <f>'SAP BW Actual Usage'!L42</f>
        <v>487</v>
      </c>
      <c r="L91" s="155">
        <f>'SAP BW Actual Usage'!M42</f>
        <v>489</v>
      </c>
      <c r="M91" s="155">
        <f>'SAP BW Actual Usage'!N42</f>
        <v>490</v>
      </c>
    </row>
    <row r="92" spans="1:13">
      <c r="A92" s="95" t="s">
        <v>5</v>
      </c>
      <c r="B92" s="155">
        <f>'SAP BW Actual Usage'!C41</f>
        <v>577</v>
      </c>
      <c r="C92" s="155">
        <f>'SAP BW Actual Usage'!D41</f>
        <v>577</v>
      </c>
      <c r="D92" s="155">
        <f>'SAP BW Actual Usage'!E41</f>
        <v>581</v>
      </c>
      <c r="E92" s="155">
        <f>'SAP BW Actual Usage'!F41</f>
        <v>600</v>
      </c>
      <c r="F92" s="155">
        <f>'SAP BW Actual Usage'!G41</f>
        <v>618</v>
      </c>
      <c r="G92" s="155">
        <f>'SAP BW Actual Usage'!H41</f>
        <v>638</v>
      </c>
      <c r="H92" s="155">
        <f>'SAP BW Actual Usage'!I41</f>
        <v>672</v>
      </c>
      <c r="I92" s="155">
        <f>'SAP BW Actual Usage'!J41</f>
        <v>683</v>
      </c>
      <c r="J92" s="155">
        <f>'SAP BW Actual Usage'!K41</f>
        <v>677</v>
      </c>
      <c r="K92" s="155">
        <f>'SAP BW Actual Usage'!L41</f>
        <v>658</v>
      </c>
      <c r="L92" s="155">
        <f>'SAP BW Actual Usage'!M41</f>
        <v>599</v>
      </c>
      <c r="M92" s="155">
        <f>'SAP BW Actual Usage'!N41</f>
        <v>596</v>
      </c>
    </row>
    <row r="93" spans="1:13">
      <c r="A93" s="96" t="s">
        <v>8</v>
      </c>
      <c r="B93" s="155">
        <f>'SAP BW Actual Usage'!C44</f>
        <v>145</v>
      </c>
      <c r="C93" s="155">
        <f>'SAP BW Actual Usage'!D44</f>
        <v>145</v>
      </c>
      <c r="D93" s="155">
        <f>'SAP BW Actual Usage'!E44</f>
        <v>144</v>
      </c>
      <c r="E93" s="155">
        <f>'SAP BW Actual Usage'!F44</f>
        <v>144</v>
      </c>
      <c r="F93" s="155">
        <f>'SAP BW Actual Usage'!G44</f>
        <v>145</v>
      </c>
      <c r="G93" s="155">
        <f>'SAP BW Actual Usage'!H44</f>
        <v>145</v>
      </c>
      <c r="H93" s="155">
        <f>'SAP BW Actual Usage'!I44</f>
        <v>144</v>
      </c>
      <c r="I93" s="155">
        <f>'SAP BW Actual Usage'!J44</f>
        <v>144</v>
      </c>
      <c r="J93" s="155">
        <f>'SAP BW Actual Usage'!K44</f>
        <v>144</v>
      </c>
      <c r="K93" s="155">
        <f>'SAP BW Actual Usage'!L44</f>
        <v>144</v>
      </c>
      <c r="L93" s="155">
        <f>'SAP BW Actual Usage'!M44</f>
        <v>144</v>
      </c>
      <c r="M93" s="155">
        <f>'SAP BW Actual Usage'!N44</f>
        <v>143</v>
      </c>
    </row>
    <row r="94" spans="1:13">
      <c r="A94" s="157" t="s">
        <v>26</v>
      </c>
      <c r="B94" s="155">
        <f>'SAP BW Actual Usage'!C32</f>
        <v>8</v>
      </c>
      <c r="C94" s="155">
        <f>'SAP BW Actual Usage'!D32</f>
        <v>8</v>
      </c>
      <c r="D94" s="155">
        <f>'SAP BW Actual Usage'!E32</f>
        <v>8</v>
      </c>
      <c r="E94" s="155">
        <f>'SAP BW Actual Usage'!F32</f>
        <v>8</v>
      </c>
      <c r="F94" s="155">
        <f>'SAP BW Actual Usage'!G32</f>
        <v>8</v>
      </c>
      <c r="G94" s="155">
        <f>'SAP BW Actual Usage'!H32</f>
        <v>8</v>
      </c>
      <c r="H94" s="155">
        <f>'SAP BW Actual Usage'!I32</f>
        <v>8</v>
      </c>
      <c r="I94" s="155">
        <f>'SAP BW Actual Usage'!J32</f>
        <v>8</v>
      </c>
      <c r="J94" s="155">
        <f>'SAP BW Actual Usage'!K32</f>
        <v>8</v>
      </c>
      <c r="K94" s="155">
        <f>'SAP BW Actual Usage'!L32</f>
        <v>8</v>
      </c>
      <c r="L94" s="155">
        <f>'SAP BW Actual Usage'!M32</f>
        <v>8</v>
      </c>
      <c r="M94" s="155">
        <f>'SAP BW Actual Usage'!N32</f>
        <v>8</v>
      </c>
    </row>
    <row r="95" spans="1:13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1:13">
      <c r="A97" s="162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>
      <c r="A98" s="162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1:13">
      <c r="A99" s="162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>
      <c r="A100" s="162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</row>
    <row r="101" spans="1:13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</row>
    <row r="103" spans="1:13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</row>
    <row r="105" spans="1:13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1:13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</row>
    <row r="109" spans="1:13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</row>
    <row r="111" spans="1:13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</row>
    <row r="113" spans="2:13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2:13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  <row r="115" spans="2:13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2:13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</row>
    <row r="117" spans="2:13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2:13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</row>
    <row r="119" spans="2:13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2:13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</row>
    <row r="121" spans="2:13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2:13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3" spans="2:13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2:13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</row>
    <row r="125" spans="2:13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2:13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</row>
    <row r="127" spans="2:13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2:13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</row>
    <row r="129" spans="2:13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2:13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2:13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2:13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opLeftCell="G1" workbookViewId="0">
      <selection activeCell="R36" sqref="R36"/>
    </sheetView>
  </sheetViews>
  <sheetFormatPr defaultRowHeight="12.75"/>
  <cols>
    <col min="1" max="1" width="27.7109375" customWidth="1"/>
    <col min="2" max="14" width="16" customWidth="1"/>
    <col min="16" max="16" width="14.28515625" customWidth="1"/>
    <col min="17" max="17" width="12.28515625" customWidth="1"/>
  </cols>
  <sheetData>
    <row r="1" spans="1:28">
      <c r="A1" s="39" t="s">
        <v>40</v>
      </c>
    </row>
    <row r="2" spans="1:28">
      <c r="A2" s="39" t="s">
        <v>27</v>
      </c>
    </row>
    <row r="3" spans="1:28">
      <c r="A3" s="5"/>
    </row>
    <row r="4" spans="1:28">
      <c r="A4" s="69"/>
    </row>
    <row r="5" spans="1:28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28">
      <c r="A6" s="51" t="s">
        <v>24</v>
      </c>
    </row>
    <row r="7" spans="1:28">
      <c r="A7" s="39" t="s">
        <v>25</v>
      </c>
      <c r="B7" s="35">
        <f>'Sales &amp; Revenue Adj.'!C5</f>
        <v>44562</v>
      </c>
      <c r="C7" s="35">
        <f>'Sales &amp; Revenue Adj.'!D5</f>
        <v>44593</v>
      </c>
      <c r="D7" s="35">
        <f>'Sales &amp; Revenue Adj.'!E5</f>
        <v>44621</v>
      </c>
      <c r="E7" s="35">
        <f>'Sales &amp; Revenue Adj.'!F5</f>
        <v>44652</v>
      </c>
      <c r="F7" s="35">
        <f>'Sales &amp; Revenue Adj.'!G5</f>
        <v>44682</v>
      </c>
      <c r="G7" s="35">
        <f>'Sales &amp; Revenue Adj.'!H5</f>
        <v>44713</v>
      </c>
      <c r="H7" s="35">
        <f>'Sales &amp; Revenue Adj.'!I5</f>
        <v>44743</v>
      </c>
      <c r="I7" s="35">
        <f>'Sales &amp; Revenue Adj.'!J5</f>
        <v>44774</v>
      </c>
      <c r="J7" s="35">
        <f>'Sales &amp; Revenue Adj.'!K5</f>
        <v>44805</v>
      </c>
      <c r="K7" s="35">
        <f>'Sales &amp; Revenue Adj.'!L5</f>
        <v>44835</v>
      </c>
      <c r="L7" s="35">
        <f>'Sales &amp; Revenue Adj.'!M5</f>
        <v>44866</v>
      </c>
      <c r="M7" s="35">
        <f>'Sales &amp; Revenue Adj.'!N5</f>
        <v>44896</v>
      </c>
      <c r="N7" s="50" t="s">
        <v>19</v>
      </c>
    </row>
    <row r="8" spans="1:28">
      <c r="A8" s="61" t="s">
        <v>111</v>
      </c>
      <c r="B8" s="1">
        <f>'Actual Total Usage'!B8+'Temp Adj. by Schedule'!B37</f>
        <v>1361282877.8540857</v>
      </c>
      <c r="C8" s="1">
        <f>'Actual Total Usage'!C8+'Temp Adj. by Schedule'!C37</f>
        <v>1188771474.1738386</v>
      </c>
      <c r="D8" s="1">
        <f>'Actual Total Usage'!D8+'Temp Adj. by Schedule'!D37</f>
        <v>1174223645.5547884</v>
      </c>
      <c r="E8" s="1">
        <f>'Actual Total Usage'!E8+'Temp Adj. by Schedule'!E37</f>
        <v>938649906.21640599</v>
      </c>
      <c r="F8" s="1">
        <f>'Actual Total Usage'!F8+'Temp Adj. by Schedule'!F37</f>
        <v>855074201.92359471</v>
      </c>
      <c r="G8" s="1">
        <f>'Actual Total Usage'!G8+'Temp Adj. by Schedule'!G37</f>
        <v>782119054.24698663</v>
      </c>
      <c r="H8" s="1">
        <f>'Actual Total Usage'!H8+'Temp Adj. by Schedule'!H37</f>
        <v>694704115.8327328</v>
      </c>
      <c r="I8" s="1">
        <f>'Actual Total Usage'!I8+'Temp Adj. by Schedule'!I37</f>
        <v>781917316.4273659</v>
      </c>
      <c r="J8" s="1">
        <f>'Actual Total Usage'!J8+'Temp Adj. by Schedule'!J37</f>
        <v>758447815.27579415</v>
      </c>
      <c r="K8" s="1">
        <f>'Actual Total Usage'!K8+'Temp Adj. by Schedule'!K37</f>
        <v>747787813.35540521</v>
      </c>
      <c r="L8" s="1">
        <f>'Actual Total Usage'!L8+'Temp Adj. by Schedule'!L37</f>
        <v>905224890.39842367</v>
      </c>
      <c r="M8" s="1">
        <f>'Actual Total Usage'!M8+'Temp Adj. by Schedule'!M37</f>
        <v>1249651318.6366935</v>
      </c>
      <c r="N8" s="132">
        <f>SUM(B8:M8)</f>
        <v>11437854429.896116</v>
      </c>
    </row>
    <row r="9" spans="1:28">
      <c r="A9" s="54" t="s">
        <v>29</v>
      </c>
      <c r="B9" s="73">
        <f t="shared" ref="B9:I9" si="0">SUM(B8:B8)</f>
        <v>1361282877.8540857</v>
      </c>
      <c r="C9" s="73">
        <f t="shared" si="0"/>
        <v>1188771474.1738386</v>
      </c>
      <c r="D9" s="73">
        <f t="shared" si="0"/>
        <v>1174223645.5547884</v>
      </c>
      <c r="E9" s="73">
        <f t="shared" si="0"/>
        <v>938649906.21640599</v>
      </c>
      <c r="F9" s="73">
        <f t="shared" si="0"/>
        <v>855074201.92359471</v>
      </c>
      <c r="G9" s="73">
        <f t="shared" si="0"/>
        <v>782119054.24698663</v>
      </c>
      <c r="H9" s="73">
        <f t="shared" si="0"/>
        <v>694704115.8327328</v>
      </c>
      <c r="I9" s="73">
        <f t="shared" si="0"/>
        <v>781917316.4273659</v>
      </c>
      <c r="J9" s="73">
        <f t="shared" ref="J9:M9" si="1">SUM(J8:J8)</f>
        <v>758447815.27579415</v>
      </c>
      <c r="K9" s="73">
        <f t="shared" si="1"/>
        <v>747787813.35540521</v>
      </c>
      <c r="L9" s="73">
        <f t="shared" si="1"/>
        <v>905224890.39842367</v>
      </c>
      <c r="M9" s="73">
        <f t="shared" si="1"/>
        <v>1249651318.6366935</v>
      </c>
      <c r="N9" s="133">
        <f>SUM(B9:M9)</f>
        <v>11437854429.896116</v>
      </c>
    </row>
    <row r="10" spans="1:28">
      <c r="A10" s="5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34"/>
    </row>
    <row r="11" spans="1:28">
      <c r="A11" s="61" t="s">
        <v>35</v>
      </c>
      <c r="B11" s="1">
        <f>'Actual Total Usage'!B11+'Temp Adj. by Schedule'!B38</f>
        <v>28753506.524506662</v>
      </c>
      <c r="C11" s="1">
        <f>'Actual Total Usage'!C11+'Temp Adj. by Schedule'!C38</f>
        <v>27534478.56944361</v>
      </c>
      <c r="D11" s="1">
        <f>'Actual Total Usage'!D11+'Temp Adj. by Schedule'!D38</f>
        <v>26210462.926704101</v>
      </c>
      <c r="E11" s="1">
        <f>'Actual Total Usage'!E11+'Temp Adj. by Schedule'!E38</f>
        <v>22777400.116359666</v>
      </c>
      <c r="F11" s="1">
        <f>'Actual Total Usage'!F11+'Temp Adj. by Schedule'!F38</f>
        <v>20606455.428185962</v>
      </c>
      <c r="G11" s="1">
        <f>'Actual Total Usage'!G11+'Temp Adj. by Schedule'!G38</f>
        <v>19896040.125498444</v>
      </c>
      <c r="H11" s="1">
        <f>'Actual Total Usage'!H11+'Temp Adj. by Schedule'!H38</f>
        <v>17202844.036758676</v>
      </c>
      <c r="I11" s="1">
        <f>'Actual Total Usage'!I11+'Temp Adj. by Schedule'!I38</f>
        <v>18524244.991736449</v>
      </c>
      <c r="J11" s="1">
        <f>'Actual Total Usage'!J11+'Temp Adj. by Schedule'!J38</f>
        <v>18132819.230727669</v>
      </c>
      <c r="K11" s="1">
        <f>'Actual Total Usage'!K11+'Temp Adj. by Schedule'!K38</f>
        <v>18072299.241131406</v>
      </c>
      <c r="L11" s="1">
        <f>'Actual Total Usage'!L11+'Temp Adj. by Schedule'!L38</f>
        <v>20936305.265715137</v>
      </c>
      <c r="M11" s="1">
        <f>'Actual Total Usage'!M11+'Temp Adj. by Schedule'!M38</f>
        <v>27356523.055310756</v>
      </c>
      <c r="N11" s="132">
        <f>SUM(B11:M11)</f>
        <v>266003379.51207849</v>
      </c>
    </row>
    <row r="12" spans="1:28" s="52" customFormat="1">
      <c r="A12" s="61" t="s">
        <v>108</v>
      </c>
      <c r="B12" s="74">
        <f>'Actual Total Usage'!B12+'Temp Adj. by Schedule'!B39</f>
        <v>243713189.90666407</v>
      </c>
      <c r="C12" s="74">
        <f>'Actual Total Usage'!C12+'Temp Adj. by Schedule'!C39</f>
        <v>221874933.21579748</v>
      </c>
      <c r="D12" s="74">
        <f>'Actual Total Usage'!D12+'Temp Adj. by Schedule'!D39</f>
        <v>206049424.14804551</v>
      </c>
      <c r="E12" s="74">
        <f>'Actual Total Usage'!E12+'Temp Adj. by Schedule'!E39</f>
        <v>207445015.68291691</v>
      </c>
      <c r="F12" s="74">
        <f>'Actual Total Usage'!F12+'Temp Adj. by Schedule'!F39</f>
        <v>214419092.75479046</v>
      </c>
      <c r="G12" s="74">
        <f>'Actual Total Usage'!G12+'Temp Adj. by Schedule'!G39</f>
        <v>201063042.87019378</v>
      </c>
      <c r="H12" s="74">
        <f>'Actual Total Usage'!H12+'Temp Adj. by Schedule'!H39</f>
        <v>188175259.61740887</v>
      </c>
      <c r="I12" s="74">
        <f>'Actual Total Usage'!I12+'Temp Adj. by Schedule'!I39</f>
        <v>209612198.6946288</v>
      </c>
      <c r="J12" s="74">
        <f>'Actual Total Usage'!J12+'Temp Adj. by Schedule'!J39</f>
        <v>197343025.15176478</v>
      </c>
      <c r="K12" s="74">
        <f>'Actual Total Usage'!K12+'Temp Adj. by Schedule'!K39</f>
        <v>190146405.4160043</v>
      </c>
      <c r="L12" s="74">
        <f>'Actual Total Usage'!L12+'Temp Adj. by Schedule'!L39</f>
        <v>201210410.98011568</v>
      </c>
      <c r="M12" s="74">
        <f>'Actual Total Usage'!M12+'Temp Adj. by Schedule'!M39</f>
        <v>228707004.50757194</v>
      </c>
      <c r="N12" s="58">
        <f>SUM(B12:M12)</f>
        <v>2509759002.9459028</v>
      </c>
      <c r="P12"/>
      <c r="Q12"/>
      <c r="R12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>
      <c r="A13" s="54" t="s">
        <v>30</v>
      </c>
      <c r="B13" s="73">
        <f t="shared" ref="B13:I13" si="2">SUM(B11:B12)</f>
        <v>272466696.43117076</v>
      </c>
      <c r="C13" s="73">
        <f t="shared" si="2"/>
        <v>249409411.7852411</v>
      </c>
      <c r="D13" s="73">
        <f t="shared" si="2"/>
        <v>232259887.07474962</v>
      </c>
      <c r="E13" s="73">
        <f t="shared" si="2"/>
        <v>230222415.79927659</v>
      </c>
      <c r="F13" s="73">
        <f t="shared" si="2"/>
        <v>235025548.18297642</v>
      </c>
      <c r="G13" s="73">
        <f t="shared" si="2"/>
        <v>220959082.99569222</v>
      </c>
      <c r="H13" s="73">
        <f t="shared" si="2"/>
        <v>205378103.65416753</v>
      </c>
      <c r="I13" s="73">
        <f t="shared" si="2"/>
        <v>228136443.68636525</v>
      </c>
      <c r="J13" s="73">
        <f t="shared" ref="J13:M13" si="3">SUM(J11:J12)</f>
        <v>215475844.38249245</v>
      </c>
      <c r="K13" s="73">
        <f t="shared" si="3"/>
        <v>208218704.6571357</v>
      </c>
      <c r="L13" s="73">
        <f t="shared" si="3"/>
        <v>222146716.24583083</v>
      </c>
      <c r="M13" s="73">
        <f t="shared" si="3"/>
        <v>256063527.56288269</v>
      </c>
      <c r="N13" s="133">
        <f>SUM(B13:M13)</f>
        <v>2775762382.4579811</v>
      </c>
    </row>
    <row r="14" spans="1:28">
      <c r="A14" s="5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>
      <c r="A15" s="61" t="s">
        <v>36</v>
      </c>
      <c r="B15" s="1">
        <f>'Actual Total Usage'!B15+'Temp Adj. by Schedule'!B40</f>
        <v>12722270.554250998</v>
      </c>
      <c r="C15" s="1">
        <f>'Actual Total Usage'!C15+'Temp Adj. by Schedule'!C40</f>
        <v>11748118.947455138</v>
      </c>
      <c r="D15" s="1">
        <f>'Actual Total Usage'!D15+'Temp Adj. by Schedule'!D40</f>
        <v>14710447.72316202</v>
      </c>
      <c r="E15" s="1">
        <f>'Actual Total Usage'!E15+'Temp Adj. by Schedule'!E40</f>
        <v>10686521.819710882</v>
      </c>
      <c r="F15" s="1">
        <f>'Actual Total Usage'!F15+'Temp Adj. by Schedule'!F40</f>
        <v>10353822.461413722</v>
      </c>
      <c r="G15" s="1">
        <f>'Actual Total Usage'!G15+'Temp Adj. by Schedule'!G40</f>
        <v>9571092.7114808336</v>
      </c>
      <c r="H15" s="1">
        <f>'Actual Total Usage'!H15+'Temp Adj. by Schedule'!H40</f>
        <v>9111900.166524997</v>
      </c>
      <c r="I15" s="1">
        <f>'Actual Total Usage'!I15+'Temp Adj. by Schedule'!I40</f>
        <v>10027014.913001336</v>
      </c>
      <c r="J15" s="1">
        <f>'Actual Total Usage'!J15+'Temp Adj. by Schedule'!J40</f>
        <v>10101514.203768499</v>
      </c>
      <c r="K15" s="1">
        <f>'Actual Total Usage'!K15+'Temp Adj. by Schedule'!K40</f>
        <v>9382369.0788692478</v>
      </c>
      <c r="L15" s="1">
        <f>'Actual Total Usage'!L15+'Temp Adj. by Schedule'!L40</f>
        <v>11186171.426859196</v>
      </c>
      <c r="M15" s="1">
        <f>'Actual Total Usage'!M15+'Temp Adj. by Schedule'!M40</f>
        <v>12963869.405567002</v>
      </c>
      <c r="N15" s="132">
        <f>SUM(B15:M15)</f>
        <v>132565113.41206388</v>
      </c>
    </row>
    <row r="16" spans="1:28" s="52" customFormat="1">
      <c r="A16" s="61" t="s">
        <v>109</v>
      </c>
      <c r="B16" s="74">
        <f>'Actual Total Usage'!B16+'Temp Adj. by Schedule'!B41</f>
        <v>254616570.1571039</v>
      </c>
      <c r="C16" s="74">
        <f>'Actual Total Usage'!C16+'Temp Adj. by Schedule'!C41</f>
        <v>237290350.13151291</v>
      </c>
      <c r="D16" s="74">
        <f>'Actual Total Usage'!D16+'Temp Adj. by Schedule'!D41</f>
        <v>241439592.8513748</v>
      </c>
      <c r="E16" s="74">
        <f>'Actual Total Usage'!E16+'Temp Adj. by Schedule'!E41</f>
        <v>233755679.56168246</v>
      </c>
      <c r="F16" s="74">
        <f>'Actual Total Usage'!F16+'Temp Adj. by Schedule'!F41</f>
        <v>224658029.86883005</v>
      </c>
      <c r="G16" s="74">
        <f>'Actual Total Usage'!G16+'Temp Adj. by Schedule'!G41</f>
        <v>232848992.46352512</v>
      </c>
      <c r="H16" s="74">
        <f>'Actual Total Usage'!H16+'Temp Adj. by Schedule'!H41</f>
        <v>217407996.37771189</v>
      </c>
      <c r="I16" s="74">
        <f>'Actual Total Usage'!I16+'Temp Adj. by Schedule'!I41</f>
        <v>254941614.6568467</v>
      </c>
      <c r="J16" s="74">
        <f>'Actual Total Usage'!J16+'Temp Adj. by Schedule'!J41</f>
        <v>233848271.06379777</v>
      </c>
      <c r="K16" s="74">
        <f>'Actual Total Usage'!K16+'Temp Adj. by Schedule'!K41</f>
        <v>225530394.36395171</v>
      </c>
      <c r="L16" s="74">
        <f>'Actual Total Usage'!L16+'Temp Adj. by Schedule'!L41</f>
        <v>234514487.72552603</v>
      </c>
      <c r="M16" s="74">
        <f>'Actual Total Usage'!M16+'Temp Adj. by Schedule'!M41</f>
        <v>251244227.51390797</v>
      </c>
      <c r="N16" s="58">
        <f>SUM(B16:M16)</f>
        <v>2842096206.7357707</v>
      </c>
      <c r="P16"/>
      <c r="Q16"/>
      <c r="R16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>
      <c r="A17" s="54" t="s">
        <v>31</v>
      </c>
      <c r="B17" s="73">
        <f t="shared" ref="B17:I17" si="4">SUM(B15:B16)</f>
        <v>267338840.71135488</v>
      </c>
      <c r="C17" s="73">
        <f t="shared" si="4"/>
        <v>249038469.07896805</v>
      </c>
      <c r="D17" s="73">
        <f t="shared" si="4"/>
        <v>256150040.57453683</v>
      </c>
      <c r="E17" s="73">
        <f t="shared" si="4"/>
        <v>244442201.38139334</v>
      </c>
      <c r="F17" s="73">
        <f t="shared" si="4"/>
        <v>235011852.33024377</v>
      </c>
      <c r="G17" s="73">
        <f t="shared" si="4"/>
        <v>242420085.17500594</v>
      </c>
      <c r="H17" s="73">
        <f t="shared" si="4"/>
        <v>226519896.5442369</v>
      </c>
      <c r="I17" s="73">
        <f t="shared" si="4"/>
        <v>264968629.56984803</v>
      </c>
      <c r="J17" s="73">
        <f t="shared" ref="J17:M17" si="5">SUM(J15:J16)</f>
        <v>243949785.26756626</v>
      </c>
      <c r="K17" s="73">
        <f t="shared" si="5"/>
        <v>234912763.44282097</v>
      </c>
      <c r="L17" s="73">
        <f t="shared" si="5"/>
        <v>245700659.15238523</v>
      </c>
      <c r="M17" s="73">
        <f t="shared" si="5"/>
        <v>264208096.91947496</v>
      </c>
      <c r="N17" s="133">
        <f>SUM(B17:M17)</f>
        <v>2974661320.1478353</v>
      </c>
    </row>
    <row r="18" spans="1:28">
      <c r="A18" s="5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>
      <c r="A19" s="61" t="s">
        <v>37</v>
      </c>
      <c r="B19" s="1">
        <f>'Actual Total Usage'!B19+'Temp Adj. by Schedule'!B42</f>
        <v>1288057.3606816663</v>
      </c>
      <c r="C19" s="1">
        <f>'Actual Total Usage'!C19+'Temp Adj. by Schedule'!C42</f>
        <v>975025.60610833322</v>
      </c>
      <c r="D19" s="1">
        <f>'Actual Total Usage'!D19+'Temp Adj. by Schedule'!D42</f>
        <v>1855144.5661236665</v>
      </c>
      <c r="E19" s="1">
        <f>'Actual Total Usage'!E19+'Temp Adj. by Schedule'!E42</f>
        <v>1456785.2377651667</v>
      </c>
      <c r="F19" s="1">
        <f>'Actual Total Usage'!F19+'Temp Adj. by Schedule'!F42</f>
        <v>1127501.3329655002</v>
      </c>
      <c r="G19" s="1">
        <f>'Actual Total Usage'!G19+'Temp Adj. by Schedule'!G42</f>
        <v>938118.69600633334</v>
      </c>
      <c r="H19" s="1">
        <f>'Actual Total Usage'!H19+'Temp Adj. by Schedule'!H42</f>
        <v>1071298.9131208328</v>
      </c>
      <c r="I19" s="1">
        <f>'Actual Total Usage'!I19+'Temp Adj. by Schedule'!I42</f>
        <v>1388290.4671306671</v>
      </c>
      <c r="J19" s="1">
        <f>'Actual Total Usage'!J19+'Temp Adj. by Schedule'!J42</f>
        <v>1216757.7764019999</v>
      </c>
      <c r="K19" s="1">
        <f>'Actual Total Usage'!K19+'Temp Adj. by Schedule'!K42</f>
        <v>1271189.4385676668</v>
      </c>
      <c r="L19" s="1">
        <f>'Actual Total Usage'!L19+'Temp Adj. by Schedule'!L42</f>
        <v>2250868.954662167</v>
      </c>
      <c r="M19" s="1">
        <f>'Actual Total Usage'!M19+'Temp Adj. by Schedule'!M42</f>
        <v>1256245.7438979861</v>
      </c>
      <c r="N19" s="132">
        <f>SUM(B19:M19)</f>
        <v>16095284.093431985</v>
      </c>
    </row>
    <row r="20" spans="1:28" s="52" customFormat="1">
      <c r="A20" s="61" t="s">
        <v>110</v>
      </c>
      <c r="B20" s="74">
        <f>'Actual Total Usage'!B20+'Temp Adj. by Schedule'!B43</f>
        <v>141123500.15729383</v>
      </c>
      <c r="C20" s="74">
        <f>'Actual Total Usage'!C20+'Temp Adj. by Schedule'!C43</f>
        <v>141677957.2632623</v>
      </c>
      <c r="D20" s="74">
        <f>'Actual Total Usage'!D20+'Temp Adj. by Schedule'!D43</f>
        <v>146753871.54637554</v>
      </c>
      <c r="E20" s="74">
        <f>'Actual Total Usage'!E20+'Temp Adj. by Schedule'!E43</f>
        <v>148220321.48080137</v>
      </c>
      <c r="F20" s="74">
        <f>'Actual Total Usage'!F20+'Temp Adj. by Schedule'!F43</f>
        <v>143020406.86751315</v>
      </c>
      <c r="G20" s="74">
        <f>'Actual Total Usage'!G20+'Temp Adj. by Schedule'!G43</f>
        <v>149568861.58545068</v>
      </c>
      <c r="H20" s="74">
        <f>'Actual Total Usage'!H20+'Temp Adj. by Schedule'!H43</f>
        <v>138530748.19119996</v>
      </c>
      <c r="I20" s="74">
        <f>'Actual Total Usage'!I20+'Temp Adj. by Schedule'!I43</f>
        <v>158575809.57869071</v>
      </c>
      <c r="J20" s="74">
        <f>'Actual Total Usage'!J20+'Temp Adj. by Schedule'!J43</f>
        <v>157680301.95823202</v>
      </c>
      <c r="K20" s="74">
        <f>'Actual Total Usage'!K20+'Temp Adj. by Schedule'!K43</f>
        <v>153948569.91595799</v>
      </c>
      <c r="L20" s="74">
        <f>'Actual Total Usage'!L20+'Temp Adj. by Schedule'!L43</f>
        <v>145624843.00288671</v>
      </c>
      <c r="M20" s="74">
        <f>'Actual Total Usage'!M20+'Temp Adj. by Schedule'!M43</f>
        <v>149010216.87171844</v>
      </c>
      <c r="N20" s="58">
        <f>SUM(B20:M20)</f>
        <v>1773735408.4193826</v>
      </c>
      <c r="P20"/>
      <c r="Q20"/>
      <c r="R20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spans="1:28">
      <c r="A21" s="54" t="s">
        <v>32</v>
      </c>
      <c r="B21" s="73">
        <f t="shared" ref="B21:I21" si="6">SUM(B19:B20)</f>
        <v>142411557.51797548</v>
      </c>
      <c r="C21" s="73">
        <f t="shared" si="6"/>
        <v>142652982.86937064</v>
      </c>
      <c r="D21" s="73">
        <f t="shared" si="6"/>
        <v>148609016.11249921</v>
      </c>
      <c r="E21" s="73">
        <f t="shared" si="6"/>
        <v>149677106.71856654</v>
      </c>
      <c r="F21" s="73">
        <f t="shared" si="6"/>
        <v>144147908.20047864</v>
      </c>
      <c r="G21" s="73">
        <f t="shared" si="6"/>
        <v>150506980.28145701</v>
      </c>
      <c r="H21" s="73">
        <f t="shared" si="6"/>
        <v>139602047.10432079</v>
      </c>
      <c r="I21" s="73">
        <f t="shared" si="6"/>
        <v>159964100.04582137</v>
      </c>
      <c r="J21" s="73">
        <f t="shared" ref="J21:M21" si="7">SUM(J19:J20)</f>
        <v>158897059.73463401</v>
      </c>
      <c r="K21" s="73">
        <f t="shared" si="7"/>
        <v>155219759.35452566</v>
      </c>
      <c r="L21" s="73">
        <f t="shared" si="7"/>
        <v>147875711.95754889</v>
      </c>
      <c r="M21" s="73">
        <f t="shared" si="7"/>
        <v>150266462.61561641</v>
      </c>
      <c r="N21" s="133">
        <f>SUM(B21:M21)</f>
        <v>1789830692.5128145</v>
      </c>
    </row>
    <row r="22" spans="1:28">
      <c r="A22" s="5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>
      <c r="A23" s="61" t="s">
        <v>38</v>
      </c>
      <c r="B23" s="1">
        <f>'Actual Total Usage'!B23+'Temp Adj. by Schedule'!B44</f>
        <v>2758164.9106311104</v>
      </c>
      <c r="C23" s="1">
        <f>'Actual Total Usage'!C23+'Temp Adj. by Schedule'!C44</f>
        <v>2094446.0166926386</v>
      </c>
      <c r="D23" s="1">
        <f>'Actual Total Usage'!D23+'Temp Adj. by Schedule'!D44</f>
        <v>2096082.8313968326</v>
      </c>
      <c r="E23" s="1">
        <f>'Actual Total Usage'!E23+'Temp Adj. by Schedule'!E44</f>
        <v>1853071.753459333</v>
      </c>
      <c r="F23" s="1">
        <f>'Actual Total Usage'!F23+'Temp Adj. by Schedule'!F44</f>
        <v>1716474.4015183337</v>
      </c>
      <c r="G23" s="1">
        <f>'Actual Total Usage'!G23+'Temp Adj. by Schedule'!G44</f>
        <v>1617318.9576890001</v>
      </c>
      <c r="H23" s="1">
        <f>'Actual Total Usage'!H23+'Temp Adj. by Schedule'!H44</f>
        <v>1537582.4964874994</v>
      </c>
      <c r="I23" s="1">
        <f>'Actual Total Usage'!I23+'Temp Adj. by Schedule'!I44</f>
        <v>1639098.1719520006</v>
      </c>
      <c r="J23" s="1">
        <f>'Actual Total Usage'!J23+'Temp Adj. by Schedule'!J44</f>
        <v>1635632.7187859998</v>
      </c>
      <c r="K23" s="1">
        <f>'Actual Total Usage'!K23+'Temp Adj. by Schedule'!K44</f>
        <v>1648315.7103023336</v>
      </c>
      <c r="L23" s="1">
        <f>'Actual Total Usage'!L23+'Temp Adj. by Schedule'!L44</f>
        <v>1330681.5311163338</v>
      </c>
      <c r="M23" s="1">
        <f>'Actual Total Usage'!M23+'Temp Adj. by Schedule'!M44</f>
        <v>1475704.169754667</v>
      </c>
      <c r="N23" s="132">
        <f>SUM(B23:M23)</f>
        <v>21402573.669786081</v>
      </c>
    </row>
    <row r="24" spans="1:28" s="52" customFormat="1">
      <c r="A24" s="61" t="s">
        <v>6</v>
      </c>
      <c r="B24" s="74">
        <f>'Actual Total Usage'!B24+'Temp Adj. by Schedule'!B45</f>
        <v>112834236.42978743</v>
      </c>
      <c r="C24" s="74">
        <f>'Actual Total Usage'!C24+'Temp Adj. by Schedule'!C45</f>
        <v>108058116.25910367</v>
      </c>
      <c r="D24" s="74">
        <f>'Actual Total Usage'!D24+'Temp Adj. by Schedule'!D45</f>
        <v>107852555.9234131</v>
      </c>
      <c r="E24" s="74">
        <f>'Actual Total Usage'!E24+'Temp Adj. by Schedule'!E45</f>
        <v>116735427.11146535</v>
      </c>
      <c r="F24" s="74">
        <f>'Actual Total Usage'!F24+'Temp Adj. by Schedule'!F45</f>
        <v>125635713.48561005</v>
      </c>
      <c r="G24" s="74">
        <f>'Actual Total Usage'!G24+'Temp Adj. by Schedule'!G45</f>
        <v>110737969.00360209</v>
      </c>
      <c r="H24" s="74">
        <f>'Actual Total Usage'!H24+'Temp Adj. by Schedule'!H45</f>
        <v>98199453.555458322</v>
      </c>
      <c r="I24" s="74">
        <f>'Actual Total Usage'!I24+'Temp Adj. by Schedule'!I45</f>
        <v>130150012.74531335</v>
      </c>
      <c r="J24" s="74">
        <f>'Actual Total Usage'!J24+'Temp Adj. by Schedule'!J45</f>
        <v>102795038.5374525</v>
      </c>
      <c r="K24" s="74">
        <f>'Actual Total Usage'!K24+'Temp Adj. by Schedule'!K45</f>
        <v>114641864.32913396</v>
      </c>
      <c r="L24" s="74">
        <f>'Actual Total Usage'!L24+'Temp Adj. by Schedule'!L45</f>
        <v>115664711.42078514</v>
      </c>
      <c r="M24" s="74">
        <f>'Actual Total Usage'!M24+'Temp Adj. by Schedule'!M45</f>
        <v>112725688.65854828</v>
      </c>
      <c r="N24" s="58">
        <f>SUM(B24:M24)</f>
        <v>1356030787.4596734</v>
      </c>
      <c r="P24"/>
      <c r="Q24"/>
      <c r="R24"/>
    </row>
    <row r="25" spans="1:28">
      <c r="A25" s="54" t="s">
        <v>33</v>
      </c>
      <c r="B25" s="73">
        <f t="shared" ref="B25:I25" si="8">SUM(B23:B24)</f>
        <v>115592401.34041853</v>
      </c>
      <c r="C25" s="73">
        <f t="shared" si="8"/>
        <v>110152562.27579631</v>
      </c>
      <c r="D25" s="73">
        <f t="shared" si="8"/>
        <v>109948638.75480993</v>
      </c>
      <c r="E25" s="73">
        <f t="shared" si="8"/>
        <v>118588498.86492468</v>
      </c>
      <c r="F25" s="73">
        <f t="shared" si="8"/>
        <v>127352187.88712838</v>
      </c>
      <c r="G25" s="73">
        <f t="shared" si="8"/>
        <v>112355287.96129109</v>
      </c>
      <c r="H25" s="73">
        <f t="shared" si="8"/>
        <v>99737036.05194582</v>
      </c>
      <c r="I25" s="73">
        <f t="shared" si="8"/>
        <v>131789110.91726534</v>
      </c>
      <c r="J25" s="73">
        <f t="shared" ref="J25:M25" si="9">SUM(J23:J24)</f>
        <v>104430671.25623851</v>
      </c>
      <c r="K25" s="73">
        <f t="shared" si="9"/>
        <v>116290180.0394363</v>
      </c>
      <c r="L25" s="73">
        <f t="shared" si="9"/>
        <v>116995392.95190148</v>
      </c>
      <c r="M25" s="73">
        <f t="shared" si="9"/>
        <v>114201392.82830295</v>
      </c>
      <c r="N25" s="133">
        <f>SUM(N23:N24)</f>
        <v>1377433361.1294594</v>
      </c>
    </row>
    <row r="26" spans="1:28">
      <c r="A26" s="5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32"/>
    </row>
    <row r="27" spans="1:28" s="63" customFormat="1">
      <c r="A27" s="66" t="s">
        <v>8</v>
      </c>
      <c r="B27" s="1">
        <f>'Actual Total Usage'!B27+'Temp Adj. by Schedule'!B47</f>
        <v>15561363.53244305</v>
      </c>
      <c r="C27" s="1">
        <f>'Actual Total Usage'!C27+'Temp Adj. by Schedule'!C47</f>
        <v>14265573.47375972</v>
      </c>
      <c r="D27" s="1">
        <f>'Actual Total Usage'!D27+'Temp Adj. by Schedule'!D47</f>
        <v>14391826.850207996</v>
      </c>
      <c r="E27" s="1">
        <f>'Actual Total Usage'!E27+'Temp Adj. by Schedule'!E47</f>
        <v>13336770.828707999</v>
      </c>
      <c r="F27" s="1">
        <f>'Actual Total Usage'!F27+'Temp Adj. by Schedule'!F47</f>
        <v>10249272.796538197</v>
      </c>
      <c r="G27" s="1">
        <f>'Actual Total Usage'!G27+'Temp Adj. by Schedule'!G47</f>
        <v>9536497.4125852771</v>
      </c>
      <c r="H27" s="1">
        <f>'Actual Total Usage'!H27+'Temp Adj. by Schedule'!H47</f>
        <v>7793972.3842999982</v>
      </c>
      <c r="I27" s="1">
        <f>'Actual Total Usage'!I27+'Temp Adj. by Schedule'!I47</f>
        <v>7081576.3531520022</v>
      </c>
      <c r="J27" s="1">
        <f>'Actual Total Usage'!J27+'Temp Adj. by Schedule'!J47</f>
        <v>6079222.4791359995</v>
      </c>
      <c r="K27" s="1">
        <f>'Actual Total Usage'!K27+'Temp Adj. by Schedule'!K47</f>
        <v>7867859.5505520022</v>
      </c>
      <c r="L27" s="1">
        <f>'Actual Total Usage'!L27+'Temp Adj. by Schedule'!L47</f>
        <v>7842567.0413640048</v>
      </c>
      <c r="M27" s="1">
        <f>'Actual Total Usage'!M27+'Temp Adj. by Schedule'!M47</f>
        <v>12354263.628437307</v>
      </c>
      <c r="N27" s="135">
        <f t="shared" ref="N27:N28" si="10">SUM(B27:M27)</f>
        <v>126360766.33118355</v>
      </c>
      <c r="P27"/>
      <c r="Q27"/>
      <c r="R27"/>
    </row>
    <row r="28" spans="1:28">
      <c r="A28" s="60" t="s">
        <v>50</v>
      </c>
      <c r="B28" s="1">
        <f>'Actual Total Usage'!B28+'Temp Adj. by Schedule'!B48</f>
        <v>944004.85079333326</v>
      </c>
      <c r="C28" s="1">
        <f>'Actual Total Usage'!C28+'Temp Adj. by Schedule'!C48</f>
        <v>961229.72311611101</v>
      </c>
      <c r="D28" s="1">
        <f>'Actual Total Usage'!D28+'Temp Adj. by Schedule'!D48</f>
        <v>860532.19311283308</v>
      </c>
      <c r="E28" s="1">
        <f>'Actual Total Usage'!E28+'Temp Adj. by Schedule'!E48</f>
        <v>776786.09215422219</v>
      </c>
      <c r="F28" s="1">
        <f>'Actual Total Usage'!F28+'Temp Adj. by Schedule'!F48</f>
        <v>590728.69188111124</v>
      </c>
      <c r="G28" s="1">
        <f>'Actual Total Usage'!G28+'Temp Adj. by Schedule'!G48</f>
        <v>483660</v>
      </c>
      <c r="H28" s="1">
        <f>'Actual Total Usage'!H28+'Temp Adj. by Schedule'!H48</f>
        <v>371600</v>
      </c>
      <c r="I28" s="1">
        <f>'Actual Total Usage'!I28+'Temp Adj. by Schedule'!I48</f>
        <v>281740</v>
      </c>
      <c r="J28" s="1">
        <f>'Actual Total Usage'!J28+'Temp Adj. by Schedule'!J48</f>
        <v>275760</v>
      </c>
      <c r="K28" s="1">
        <f>'Actual Total Usage'!K28+'Temp Adj. by Schedule'!K48</f>
        <v>331751.63827522233</v>
      </c>
      <c r="L28" s="1">
        <f>'Actual Total Usage'!L28+'Temp Adj. by Schedule'!L48</f>
        <v>322019.7576365557</v>
      </c>
      <c r="M28" s="1">
        <f>'Actual Total Usage'!M28+'Temp Adj. by Schedule'!M48</f>
        <v>798033.72408600012</v>
      </c>
      <c r="N28" s="132">
        <f t="shared" si="10"/>
        <v>6997846.6710553877</v>
      </c>
    </row>
    <row r="29" spans="1:28">
      <c r="A29" s="5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34"/>
    </row>
    <row r="30" spans="1:28" s="55" customFormat="1">
      <c r="A30" s="60" t="s">
        <v>20</v>
      </c>
      <c r="B30" s="73">
        <f t="shared" ref="B30:N30" si="11">SUM(B9,B13,B17,B21,B25,B27:B28)</f>
        <v>2175597742.2382417</v>
      </c>
      <c r="C30" s="73">
        <f t="shared" si="11"/>
        <v>1955251703.3800907</v>
      </c>
      <c r="D30" s="73">
        <f t="shared" si="11"/>
        <v>1936443587.1147048</v>
      </c>
      <c r="E30" s="73">
        <f t="shared" si="11"/>
        <v>1695693685.9014294</v>
      </c>
      <c r="F30" s="73">
        <f t="shared" si="11"/>
        <v>1607451700.0128412</v>
      </c>
      <c r="G30" s="73">
        <f t="shared" si="11"/>
        <v>1518380648.0730181</v>
      </c>
      <c r="H30" s="73">
        <f t="shared" si="11"/>
        <v>1374106771.5717039</v>
      </c>
      <c r="I30" s="73">
        <f t="shared" si="11"/>
        <v>1574138916.9998181</v>
      </c>
      <c r="J30" s="73">
        <f t="shared" si="11"/>
        <v>1487556158.3958611</v>
      </c>
      <c r="K30" s="73">
        <f t="shared" si="11"/>
        <v>1470628832.0381508</v>
      </c>
      <c r="L30" s="73">
        <f t="shared" si="11"/>
        <v>1646107957.5050905</v>
      </c>
      <c r="M30" s="73">
        <f t="shared" si="11"/>
        <v>2047543095.9154935</v>
      </c>
      <c r="N30" s="133">
        <f t="shared" si="11"/>
        <v>20488900799.146446</v>
      </c>
      <c r="O30" s="56"/>
      <c r="P30"/>
      <c r="Q30"/>
      <c r="R30"/>
    </row>
    <row r="31" spans="1:28" s="55" customFormat="1">
      <c r="A31" s="6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/>
      <c r="Q31"/>
      <c r="R31"/>
    </row>
    <row r="32" spans="1:28">
      <c r="A32" t="s">
        <v>42</v>
      </c>
      <c r="B32" s="49">
        <f>IF(B30=0,0,B30/'Actual Total Usage'!B30-1)</f>
        <v>-1.365451053389144E-2</v>
      </c>
      <c r="C32" s="49">
        <f>IF(C30=0,0,C30/'Actual Total Usage'!C30-1)</f>
        <v>-6.6029527455476744E-3</v>
      </c>
      <c r="D32" s="49">
        <f>IF(D30=0,0,D30/'Actual Total Usage'!D30-1)</f>
        <v>6.7645103294644571E-3</v>
      </c>
      <c r="E32" s="49">
        <f>IF(E30=0,0,E30/'Actual Total Usage'!E30-1)</f>
        <v>-3.9513593614679987E-2</v>
      </c>
      <c r="F32" s="49">
        <f>IF(F30=0,0,F30/'Actual Total Usage'!F30-1)</f>
        <v>-2.3377777828957225E-2</v>
      </c>
      <c r="G32" s="49">
        <f>IF(G30=0,0,G30/'Actual Total Usage'!G30-1)</f>
        <v>4.5510981195024947E-3</v>
      </c>
      <c r="H32" s="49">
        <f>IF(H30=0,0,H30/'Actual Total Usage'!H30-1)</f>
        <v>-3.3318787692426022E-2</v>
      </c>
      <c r="I32" s="49">
        <f>IF(I30=0,0,I30/'Actual Total Usage'!I30-1)</f>
        <v>-3.9563965005083968E-2</v>
      </c>
      <c r="J32" s="49">
        <f>IF(J30=0,0,J30/'Actual Total Usage'!J30-1)</f>
        <v>-2.135943574012289E-2</v>
      </c>
      <c r="K32" s="49">
        <f>IF(K30=0,0,K30/'Actual Total Usage'!K30-1)</f>
        <v>4.9848427905192061E-2</v>
      </c>
      <c r="L32" s="49">
        <f>IF(L30=0,0,L30/'Actual Total Usage'!L30-1)</f>
        <v>-4.7585872556341169E-2</v>
      </c>
      <c r="M32" s="49">
        <f>IF(M30=0,0,M30/'Actual Total Usage'!M30-1)</f>
        <v>-3.3872868756229635E-2</v>
      </c>
      <c r="N32" s="49">
        <f>N30/'Actual Total Usage'!N30-1</f>
        <v>-1.7283129380826212E-2</v>
      </c>
    </row>
    <row r="33" spans="1:1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51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39" t="s">
        <v>25</v>
      </c>
      <c r="B35" s="35">
        <f t="shared" ref="B35:M35" si="12">B7</f>
        <v>44562</v>
      </c>
      <c r="C35" s="35">
        <f t="shared" si="12"/>
        <v>44593</v>
      </c>
      <c r="D35" s="35">
        <f t="shared" si="12"/>
        <v>44621</v>
      </c>
      <c r="E35" s="35">
        <f t="shared" si="12"/>
        <v>44652</v>
      </c>
      <c r="F35" s="35">
        <f t="shared" si="12"/>
        <v>44682</v>
      </c>
      <c r="G35" s="35">
        <f t="shared" si="12"/>
        <v>44713</v>
      </c>
      <c r="H35" s="35">
        <f t="shared" si="12"/>
        <v>44743</v>
      </c>
      <c r="I35" s="35">
        <f t="shared" si="12"/>
        <v>44774</v>
      </c>
      <c r="J35" s="35">
        <f t="shared" si="12"/>
        <v>44805</v>
      </c>
      <c r="K35" s="35">
        <f t="shared" si="12"/>
        <v>44835</v>
      </c>
      <c r="L35" s="35">
        <f t="shared" si="12"/>
        <v>44866</v>
      </c>
      <c r="M35" s="35">
        <f t="shared" si="12"/>
        <v>44896</v>
      </c>
      <c r="N35" s="50" t="s">
        <v>19</v>
      </c>
    </row>
    <row r="36" spans="1:14">
      <c r="A36" s="40" t="s">
        <v>21</v>
      </c>
      <c r="B36" s="1">
        <f>'Actual Total Usage'!B35</f>
        <v>5072762.7469999995</v>
      </c>
      <c r="C36" s="1">
        <f>'Actual Total Usage'!C35</f>
        <v>5885632.6960000005</v>
      </c>
      <c r="D36" s="1">
        <f>'Actual Total Usage'!D35</f>
        <v>4562118.2080000006</v>
      </c>
      <c r="E36" s="1">
        <f>'Actual Total Usage'!E35</f>
        <v>5108510.0419999994</v>
      </c>
      <c r="F36" s="1">
        <f>'Actual Total Usage'!F35</f>
        <v>6611264.0899999989</v>
      </c>
      <c r="G36" s="1">
        <f>'Actual Total Usage'!G35</f>
        <v>5495983.8200000003</v>
      </c>
      <c r="H36" s="1">
        <f>'Actual Total Usage'!H35</f>
        <v>4928031.9589999998</v>
      </c>
      <c r="I36" s="1">
        <f>'Actual Total Usage'!I35</f>
        <v>5982440.2000000002</v>
      </c>
      <c r="J36" s="1">
        <f>'Actual Total Usage'!J35</f>
        <v>5381683.5550000006</v>
      </c>
      <c r="K36" s="1">
        <f>'Actual Total Usage'!K35</f>
        <v>4998967.517</v>
      </c>
      <c r="L36" s="1">
        <f>'Actual Total Usage'!L35</f>
        <v>6220274.0310000004</v>
      </c>
      <c r="M36" s="1">
        <f>'Actual Total Usage'!M35</f>
        <v>5335847.0950000007</v>
      </c>
      <c r="N36" s="1">
        <f>SUM(B36:M36)</f>
        <v>65583515.960000001</v>
      </c>
    </row>
    <row r="37" spans="1:14">
      <c r="A37" s="40" t="s">
        <v>39</v>
      </c>
      <c r="B37" s="1">
        <f>'Actual Total Usage'!B36</f>
        <v>51476065.314000003</v>
      </c>
      <c r="C37" s="1">
        <f>'Actual Total Usage'!C36</f>
        <v>66431276.614</v>
      </c>
      <c r="D37" s="1">
        <f>'Actual Total Usage'!D36</f>
        <v>29384921.620999999</v>
      </c>
      <c r="E37" s="1">
        <f>'Actual Total Usage'!E36</f>
        <v>47613591.451000005</v>
      </c>
      <c r="F37" s="1">
        <f>'Actual Total Usage'!F36</f>
        <v>54348448.050999992</v>
      </c>
      <c r="G37" s="1">
        <f>'Actual Total Usage'!G36</f>
        <v>59441086.379000001</v>
      </c>
      <c r="H37" s="1">
        <f>'Actual Total Usage'!H36</f>
        <v>51877918.468000002</v>
      </c>
      <c r="I37" s="1">
        <f>'Actual Total Usage'!I36</f>
        <v>57289578.027999997</v>
      </c>
      <c r="J37" s="1">
        <f>'Actual Total Usage'!J36</f>
        <v>57776021.07</v>
      </c>
      <c r="K37" s="1">
        <f>'Actual Total Usage'!K36</f>
        <v>52338719.980000004</v>
      </c>
      <c r="L37" s="1">
        <f>'Actual Total Usage'!L36</f>
        <v>66631800.109999999</v>
      </c>
      <c r="M37" s="1">
        <f>'Actual Total Usage'!M36</f>
        <v>36368338.767999999</v>
      </c>
      <c r="N37" s="1">
        <f>SUM(B37:M37)</f>
        <v>630977765.85399997</v>
      </c>
    </row>
    <row r="38" spans="1:14">
      <c r="A38" s="40" t="s">
        <v>7</v>
      </c>
      <c r="B38" s="1">
        <f>'Actual Total Usage'!B37</f>
        <v>11538.6</v>
      </c>
      <c r="C38" s="1">
        <f>'Actual Total Usage'!C37</f>
        <v>8081.4</v>
      </c>
      <c r="D38" s="1">
        <f>'Actual Total Usage'!D37</f>
        <v>6136.8</v>
      </c>
      <c r="E38" s="1">
        <f>'Actual Total Usage'!E37</f>
        <v>5443.2</v>
      </c>
      <c r="F38" s="1">
        <f>'Actual Total Usage'!F37</f>
        <v>295980</v>
      </c>
      <c r="G38" s="1">
        <f>'Actual Total Usage'!G37</f>
        <v>579720</v>
      </c>
      <c r="H38" s="1">
        <f>'Actual Total Usage'!H37</f>
        <v>510660</v>
      </c>
      <c r="I38" s="1">
        <f>'Actual Total Usage'!I37</f>
        <v>850440</v>
      </c>
      <c r="J38" s="1">
        <f>'Actual Total Usage'!J37</f>
        <v>877800</v>
      </c>
      <c r="K38" s="1">
        <f>'Actual Total Usage'!K37</f>
        <v>688200</v>
      </c>
      <c r="L38" s="1">
        <f>'Actual Total Usage'!L37</f>
        <v>0</v>
      </c>
      <c r="M38" s="1">
        <f>'Actual Total Usage'!M37</f>
        <v>425036.4</v>
      </c>
      <c r="N38" s="1">
        <f>SUM(B38:M38)</f>
        <v>4259036.4000000004</v>
      </c>
    </row>
    <row r="39" spans="1:14">
      <c r="A39" s="40" t="s">
        <v>130</v>
      </c>
      <c r="B39" s="1">
        <f>'Actual Total Usage'!B38</f>
        <v>27325953.164000001</v>
      </c>
      <c r="C39" s="1">
        <f>'Actual Total Usage'!C38</f>
        <v>44530061.818999998</v>
      </c>
      <c r="D39" s="1">
        <f>'Actual Total Usage'!D38</f>
        <v>5257204.6610000003</v>
      </c>
      <c r="E39" s="1">
        <f>'Actual Total Usage'!E38</f>
        <v>24848699.482999999</v>
      </c>
      <c r="F39" s="1">
        <f>'Actual Total Usage'!F38</f>
        <v>23723499.681000002</v>
      </c>
      <c r="G39" s="1">
        <f>'Actual Total Usage'!G38</f>
        <v>23388852.133000001</v>
      </c>
      <c r="H39" s="1">
        <f>'Actual Total Usage'!H38</f>
        <v>23560929.070999999</v>
      </c>
      <c r="I39" s="1">
        <f>'Actual Total Usage'!I38</f>
        <v>26916516.311000001</v>
      </c>
      <c r="J39" s="1">
        <f>'Actual Total Usage'!J38</f>
        <v>26953200.068999998</v>
      </c>
      <c r="K39" s="1">
        <f>'Actual Total Usage'!K38</f>
        <v>24223414.831</v>
      </c>
      <c r="L39" s="1">
        <f>'Actual Total Usage'!L38</f>
        <v>45255189.537</v>
      </c>
      <c r="M39" s="1">
        <f>'Actual Total Usage'!M38</f>
        <v>6578989.8619999997</v>
      </c>
      <c r="N39" s="1">
        <f>SUM(B39:M39)</f>
        <v>302562510.62199998</v>
      </c>
    </row>
    <row r="40" spans="1:14">
      <c r="A40" s="54" t="s">
        <v>5</v>
      </c>
      <c r="B40" s="1">
        <f>'Actual Total Usage'!B39+'Temp Adj. by Schedule'!B46</f>
        <v>345089.04800000001</v>
      </c>
      <c r="C40" s="1">
        <f>'Actual Total Usage'!C39+'Temp Adj. by Schedule'!C46</f>
        <v>372611.17499999999</v>
      </c>
      <c r="D40" s="1">
        <f>'Actual Total Usage'!D39+'Temp Adj. by Schedule'!D46</f>
        <v>315595.85600000003</v>
      </c>
      <c r="E40" s="1">
        <f>'Actual Total Usage'!E39+'Temp Adj. by Schedule'!E46</f>
        <v>381529.55599999998</v>
      </c>
      <c r="F40" s="1">
        <f>'Actual Total Usage'!F39+'Temp Adj. by Schedule'!F46</f>
        <v>472614.402</v>
      </c>
      <c r="G40" s="1">
        <f>'Actual Total Usage'!G39+'Temp Adj. by Schedule'!G46</f>
        <v>888143.28300000005</v>
      </c>
      <c r="H40" s="1">
        <f>'Actual Total Usage'!H39+'Temp Adj. by Schedule'!H46</f>
        <v>1526926.4040000001</v>
      </c>
      <c r="I40" s="1">
        <f>'Actual Total Usage'!I39+'Temp Adj. by Schedule'!I46</f>
        <v>3327936.102</v>
      </c>
      <c r="J40" s="1">
        <f>'Actual Total Usage'!J39+'Temp Adj. by Schedule'!J46</f>
        <v>3019486.594</v>
      </c>
      <c r="K40" s="1">
        <f>'Actual Total Usage'!K39+'Temp Adj. by Schedule'!K46</f>
        <v>1964405.2080000001</v>
      </c>
      <c r="L40" s="1">
        <f>'Actual Total Usage'!L39+'Temp Adj. by Schedule'!L46</f>
        <v>937163.56700000004</v>
      </c>
      <c r="M40" s="1">
        <f>'Actual Total Usage'!M39+'Temp Adj. by Schedule'!M46</f>
        <v>735218.26300000004</v>
      </c>
      <c r="N40" s="132">
        <f>SUM(B40:M40)</f>
        <v>14286719.458000001</v>
      </c>
    </row>
    <row r="41" spans="1:14">
      <c r="A41" s="4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60" t="s">
        <v>20</v>
      </c>
      <c r="B42" s="73">
        <f t="shared" ref="B42:M42" si="13">SUM(B36:B40)</f>
        <v>84231408.872999996</v>
      </c>
      <c r="C42" s="73">
        <f t="shared" si="13"/>
        <v>117227663.70400001</v>
      </c>
      <c r="D42" s="73">
        <f t="shared" si="13"/>
        <v>39525977.14599999</v>
      </c>
      <c r="E42" s="73">
        <f t="shared" si="13"/>
        <v>77957773.731999993</v>
      </c>
      <c r="F42" s="73">
        <f t="shared" si="13"/>
        <v>85451806.223999992</v>
      </c>
      <c r="G42" s="73">
        <f t="shared" si="13"/>
        <v>89793785.61500001</v>
      </c>
      <c r="H42" s="73">
        <f t="shared" si="13"/>
        <v>82404465.901999995</v>
      </c>
      <c r="I42" s="73">
        <f t="shared" si="13"/>
        <v>94366910.641000003</v>
      </c>
      <c r="J42" s="73">
        <f t="shared" si="13"/>
        <v>94008191.288000003</v>
      </c>
      <c r="K42" s="73">
        <f t="shared" si="13"/>
        <v>84213707.536000013</v>
      </c>
      <c r="L42" s="73">
        <f t="shared" si="13"/>
        <v>119044427.245</v>
      </c>
      <c r="M42" s="73">
        <f t="shared" si="13"/>
        <v>49443430.387999997</v>
      </c>
      <c r="N42" s="73">
        <f>SUM(N36:N40)</f>
        <v>1017669548.2939999</v>
      </c>
    </row>
    <row r="43" spans="1:14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59" customFormat="1" ht="13.5" thickBot="1">
      <c r="A45" s="57" t="s">
        <v>22</v>
      </c>
      <c r="B45" s="72">
        <f t="shared" ref="B45:N45" si="14">B42+B30</f>
        <v>2259829151.1112418</v>
      </c>
      <c r="C45" s="72">
        <f t="shared" si="14"/>
        <v>2072479367.0840907</v>
      </c>
      <c r="D45" s="72">
        <f t="shared" si="14"/>
        <v>1975969564.2607048</v>
      </c>
      <c r="E45" s="72">
        <f t="shared" si="14"/>
        <v>1773651459.6334295</v>
      </c>
      <c r="F45" s="72">
        <f t="shared" si="14"/>
        <v>1692903506.2368412</v>
      </c>
      <c r="G45" s="72">
        <f t="shared" si="14"/>
        <v>1608174433.6880181</v>
      </c>
      <c r="H45" s="72">
        <f t="shared" si="14"/>
        <v>1456511237.4737039</v>
      </c>
      <c r="I45" s="72">
        <f t="shared" si="14"/>
        <v>1668505827.6408181</v>
      </c>
      <c r="J45" s="72">
        <f t="shared" si="14"/>
        <v>1581564349.6838613</v>
      </c>
      <c r="K45" s="72">
        <f t="shared" si="14"/>
        <v>1554842539.5741508</v>
      </c>
      <c r="L45" s="72">
        <f t="shared" si="14"/>
        <v>1765152384.7500906</v>
      </c>
      <c r="M45" s="72">
        <f t="shared" si="14"/>
        <v>2096986526.3034935</v>
      </c>
      <c r="N45" s="72">
        <f t="shared" si="14"/>
        <v>21506570347.440445</v>
      </c>
    </row>
    <row r="46" spans="1:14" ht="15.75" thickTop="1">
      <c r="A46" s="5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>
      <c r="B47" s="155"/>
      <c r="C47" s="155"/>
      <c r="D47" s="155"/>
      <c r="E47" s="155"/>
      <c r="F47" s="155"/>
      <c r="G47" s="155"/>
      <c r="H47" s="155"/>
      <c r="I47" s="155"/>
    </row>
    <row r="48" spans="1:14">
      <c r="B48" s="155"/>
      <c r="C48" s="155"/>
      <c r="D48" s="155"/>
      <c r="E48" s="155"/>
      <c r="F48" s="155"/>
      <c r="G48" s="155"/>
      <c r="H48" s="155"/>
      <c r="I48" s="155"/>
    </row>
    <row r="49" spans="2:9">
      <c r="B49" s="155"/>
      <c r="C49" s="155"/>
      <c r="D49" s="155"/>
      <c r="E49" s="155"/>
      <c r="F49" s="155"/>
      <c r="G49" s="155"/>
      <c r="H49" s="155"/>
      <c r="I49" s="155"/>
    </row>
    <row r="50" spans="2:9">
      <c r="B50" s="155"/>
      <c r="C50" s="155"/>
      <c r="D50" s="155"/>
      <c r="E50" s="155"/>
      <c r="F50" s="155"/>
      <c r="G50" s="155"/>
      <c r="H50" s="155"/>
      <c r="I50" s="155"/>
    </row>
    <row r="51" spans="2:9">
      <c r="B51" s="155"/>
      <c r="C51" s="155"/>
      <c r="D51" s="155"/>
      <c r="E51" s="155"/>
      <c r="F51" s="155"/>
      <c r="G51" s="155"/>
      <c r="H51" s="155"/>
      <c r="I51" s="155"/>
    </row>
    <row r="52" spans="2:9">
      <c r="B52" s="155"/>
      <c r="C52" s="155"/>
      <c r="D52" s="155"/>
      <c r="E52" s="155"/>
      <c r="F52" s="155"/>
      <c r="G52" s="155"/>
      <c r="H52" s="155"/>
      <c r="I52" s="155"/>
    </row>
    <row r="54" spans="2:9">
      <c r="B54" s="155"/>
      <c r="C54" s="155"/>
      <c r="D54" s="155"/>
      <c r="E54" s="155"/>
      <c r="F54" s="155"/>
      <c r="G54" s="155"/>
      <c r="H54" s="155"/>
      <c r="I54" s="155"/>
    </row>
    <row r="55" spans="2:9">
      <c r="B55" s="155"/>
      <c r="C55" s="155"/>
      <c r="D55" s="155"/>
      <c r="E55" s="155"/>
      <c r="F55" s="155"/>
      <c r="G55" s="155"/>
      <c r="H55" s="155"/>
      <c r="I55" s="155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7" workbookViewId="0">
      <selection activeCell="B44" sqref="B44"/>
    </sheetView>
  </sheetViews>
  <sheetFormatPr defaultRowHeight="12.75"/>
  <cols>
    <col min="1" max="1" width="27.7109375" customWidth="1"/>
    <col min="2" max="14" width="16" customWidth="1"/>
  </cols>
  <sheetData>
    <row r="1" spans="1:28">
      <c r="A1" s="39" t="s">
        <v>28</v>
      </c>
    </row>
    <row r="2" spans="1:28">
      <c r="A2" s="39" t="s">
        <v>27</v>
      </c>
    </row>
    <row r="3" spans="1:28">
      <c r="A3" s="55" t="s">
        <v>123</v>
      </c>
    </row>
    <row r="4" spans="1:28">
      <c r="A4" s="69" t="s">
        <v>51</v>
      </c>
    </row>
    <row r="5" spans="1:28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28">
      <c r="A6" s="51" t="s">
        <v>24</v>
      </c>
    </row>
    <row r="7" spans="1:28">
      <c r="A7" s="39" t="s">
        <v>25</v>
      </c>
      <c r="B7" s="35">
        <f>'Sales &amp; Revenue Adj.'!C5</f>
        <v>44562</v>
      </c>
      <c r="C7" s="35">
        <f>'Sales &amp; Revenue Adj.'!D5</f>
        <v>44593</v>
      </c>
      <c r="D7" s="35">
        <f>'Sales &amp; Revenue Adj.'!E5</f>
        <v>44621</v>
      </c>
      <c r="E7" s="35">
        <f>'Sales &amp; Revenue Adj.'!F5</f>
        <v>44652</v>
      </c>
      <c r="F7" s="35">
        <f>'Sales &amp; Revenue Adj.'!G5</f>
        <v>44682</v>
      </c>
      <c r="G7" s="35">
        <f>'Sales &amp; Revenue Adj.'!H5</f>
        <v>44713</v>
      </c>
      <c r="H7" s="35">
        <f>'Sales &amp; Revenue Adj.'!I5</f>
        <v>44743</v>
      </c>
      <c r="I7" s="35">
        <f>'Sales &amp; Revenue Adj.'!J5</f>
        <v>44774</v>
      </c>
      <c r="J7" s="35">
        <f>'Sales &amp; Revenue Adj.'!K5</f>
        <v>44805</v>
      </c>
      <c r="K7" s="35">
        <f>'Sales &amp; Revenue Adj.'!L5</f>
        <v>44835</v>
      </c>
      <c r="L7" s="35">
        <f>'Sales &amp; Revenue Adj.'!M5</f>
        <v>44866</v>
      </c>
      <c r="M7" s="35">
        <f>'Sales &amp; Revenue Adj.'!N5</f>
        <v>44896</v>
      </c>
      <c r="N7" s="50" t="s">
        <v>19</v>
      </c>
    </row>
    <row r="8" spans="1:28">
      <c r="A8" s="61" t="s">
        <v>111</v>
      </c>
      <c r="B8" s="37">
        <f>'SAP BW Actual Usage'!C9</f>
        <v>1385809652.868</v>
      </c>
      <c r="C8" s="37">
        <f>'SAP BW Actual Usage'!D9</f>
        <v>1199925682.4360001</v>
      </c>
      <c r="D8" s="37">
        <f>'SAP BW Actual Usage'!E9</f>
        <v>1164018324.345</v>
      </c>
      <c r="E8" s="37">
        <f>'SAP BW Actual Usage'!F9</f>
        <v>997669336.72599995</v>
      </c>
      <c r="F8" s="37">
        <f>'SAP BW Actual Usage'!G9</f>
        <v>892906799.32299995</v>
      </c>
      <c r="G8" s="37">
        <f>'SAP BW Actual Usage'!H9</f>
        <v>777282549.56700003</v>
      </c>
      <c r="H8" s="37">
        <f>'SAP BW Actual Usage'!I9</f>
        <v>728004995.39100003</v>
      </c>
      <c r="I8" s="37">
        <f>'SAP BW Actual Usage'!J9</f>
        <v>827526579.97300005</v>
      </c>
      <c r="J8" s="37">
        <f>'SAP BW Actual Usage'!K9</f>
        <v>781294589.37699997</v>
      </c>
      <c r="K8" s="37">
        <f>'SAP BW Actual Usage'!L9</f>
        <v>686077156.06099999</v>
      </c>
      <c r="L8" s="37">
        <f>'SAP BW Actual Usage'!M9</f>
        <v>973369447.85099995</v>
      </c>
      <c r="M8" s="37">
        <f>'SAP BW Actual Usage'!N9</f>
        <v>1307068259.181</v>
      </c>
      <c r="N8" s="132">
        <f t="shared" ref="N8:N9" si="0">SUM(B8:M8)</f>
        <v>11720953373.099001</v>
      </c>
    </row>
    <row r="9" spans="1:28">
      <c r="A9" s="54" t="s">
        <v>29</v>
      </c>
      <c r="B9" s="71">
        <f t="shared" ref="B9:M9" si="1">SUM(B8:B8)</f>
        <v>1385809652.868</v>
      </c>
      <c r="C9" s="71">
        <f t="shared" si="1"/>
        <v>1199925682.4360001</v>
      </c>
      <c r="D9" s="71">
        <f t="shared" si="1"/>
        <v>1164018324.345</v>
      </c>
      <c r="E9" s="71">
        <f t="shared" si="1"/>
        <v>997669336.72599995</v>
      </c>
      <c r="F9" s="71">
        <f t="shared" si="1"/>
        <v>892906799.32299995</v>
      </c>
      <c r="G9" s="71">
        <f t="shared" si="1"/>
        <v>777282549.56700003</v>
      </c>
      <c r="H9" s="71">
        <f t="shared" si="1"/>
        <v>728004995.39100003</v>
      </c>
      <c r="I9" s="71">
        <f t="shared" si="1"/>
        <v>827526579.97300005</v>
      </c>
      <c r="J9" s="71">
        <f t="shared" si="1"/>
        <v>781294589.37699997</v>
      </c>
      <c r="K9" s="71">
        <f t="shared" si="1"/>
        <v>686077156.06099999</v>
      </c>
      <c r="L9" s="71">
        <f t="shared" si="1"/>
        <v>973369447.85099995</v>
      </c>
      <c r="M9" s="71">
        <f t="shared" si="1"/>
        <v>1307068259.181</v>
      </c>
      <c r="N9" s="133">
        <f t="shared" si="0"/>
        <v>11720953373.099001</v>
      </c>
    </row>
    <row r="10" spans="1:28">
      <c r="A10" s="55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34"/>
    </row>
    <row r="11" spans="1:28">
      <c r="A11" s="61" t="s">
        <v>35</v>
      </c>
      <c r="B11" s="37">
        <f>'SAP BW Actual Usage'!C10</f>
        <v>29012650.105999999</v>
      </c>
      <c r="C11" s="37">
        <f>'SAP BW Actual Usage'!D10</f>
        <v>27642650.423</v>
      </c>
      <c r="D11" s="37">
        <f>'SAP BW Actual Usage'!E10</f>
        <v>26096434.07</v>
      </c>
      <c r="E11" s="37">
        <f>'SAP BW Actual Usage'!F10</f>
        <v>23365491.857999999</v>
      </c>
      <c r="F11" s="37">
        <f>'SAP BW Actual Usage'!G10</f>
        <v>21020188.118000001</v>
      </c>
      <c r="G11" s="37">
        <f>'SAP BW Actual Usage'!H10</f>
        <v>19869694.515000001</v>
      </c>
      <c r="H11" s="37">
        <f>'SAP BW Actual Usage'!I10</f>
        <v>17384363.026999999</v>
      </c>
      <c r="I11" s="37">
        <f>'SAP BW Actual Usage'!J10</f>
        <v>18772772.905000001</v>
      </c>
      <c r="J11" s="37">
        <f>'SAP BW Actual Usage'!K10</f>
        <v>18257215.837000001</v>
      </c>
      <c r="K11" s="37">
        <f>'SAP BW Actual Usage'!L10</f>
        <v>17489361.767000001</v>
      </c>
      <c r="L11" s="37">
        <f>'SAP BW Actual Usage'!M10</f>
        <v>21637283.144000001</v>
      </c>
      <c r="M11" s="37">
        <f>'SAP BW Actual Usage'!N10</f>
        <v>27981172.491</v>
      </c>
      <c r="N11" s="132">
        <f>SUM(B11:M11)</f>
        <v>268529278.26100004</v>
      </c>
    </row>
    <row r="12" spans="1:28" s="52" customFormat="1">
      <c r="A12" s="61" t="s">
        <v>108</v>
      </c>
      <c r="B12" s="56">
        <f>'SAP BW Actual Usage'!C14</f>
        <v>245784659.26100001</v>
      </c>
      <c r="C12" s="56">
        <f>'SAP BW Actual Usage'!D14</f>
        <v>222553941.91799998</v>
      </c>
      <c r="D12" s="56">
        <f>'SAP BW Actual Usage'!E14</f>
        <v>205014803.92199999</v>
      </c>
      <c r="E12" s="56">
        <f>'SAP BW Actual Usage'!F14</f>
        <v>211477644.69199997</v>
      </c>
      <c r="F12" s="56">
        <f>'SAP BW Actual Usage'!G14</f>
        <v>215135858.67300001</v>
      </c>
      <c r="G12" s="56">
        <f>'SAP BW Actual Usage'!H14</f>
        <v>200386898.21000001</v>
      </c>
      <c r="H12" s="56">
        <f>'SAP BW Actual Usage'!I14</f>
        <v>192830113.01099998</v>
      </c>
      <c r="I12" s="56">
        <f>'SAP BW Actual Usage'!J14</f>
        <v>215984694.73600003</v>
      </c>
      <c r="J12" s="56">
        <f>'SAP BW Actual Usage'!K14</f>
        <v>200527466.68700001</v>
      </c>
      <c r="K12" s="56">
        <f>'SAP BW Actual Usage'!L14</f>
        <v>186820972.65999997</v>
      </c>
      <c r="L12" s="56">
        <f>'SAP BW Actual Usage'!M14</f>
        <v>206428999.02599999</v>
      </c>
      <c r="M12" s="56">
        <f>'SAP BW Actual Usage'!N14</f>
        <v>234028832.176</v>
      </c>
      <c r="N12" s="134">
        <f>SUM(B12:M12)</f>
        <v>2536974884.9720001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>
      <c r="A13" s="54" t="s">
        <v>30</v>
      </c>
      <c r="B13" s="71">
        <f>SUM(B11:B12)</f>
        <v>274797309.36699998</v>
      </c>
      <c r="C13" s="71">
        <f t="shared" ref="C13:M13" si="2">SUM(C11:C12)</f>
        <v>250196592.34099999</v>
      </c>
      <c r="D13" s="71">
        <f t="shared" si="2"/>
        <v>231111237.99199998</v>
      </c>
      <c r="E13" s="71">
        <f t="shared" si="2"/>
        <v>234843136.54999998</v>
      </c>
      <c r="F13" s="71">
        <f t="shared" si="2"/>
        <v>236156046.79100001</v>
      </c>
      <c r="G13" s="71">
        <f t="shared" si="2"/>
        <v>220256592.72500002</v>
      </c>
      <c r="H13" s="71">
        <f t="shared" si="2"/>
        <v>210214476.03799999</v>
      </c>
      <c r="I13" s="71">
        <f t="shared" si="2"/>
        <v>234757467.64100003</v>
      </c>
      <c r="J13" s="71">
        <f t="shared" si="2"/>
        <v>218784682.52400002</v>
      </c>
      <c r="K13" s="71">
        <f t="shared" si="2"/>
        <v>204310334.42699996</v>
      </c>
      <c r="L13" s="71">
        <f t="shared" si="2"/>
        <v>228066282.16999999</v>
      </c>
      <c r="M13" s="71">
        <f t="shared" si="2"/>
        <v>262010004.667</v>
      </c>
      <c r="N13" s="133">
        <f>SUM(B13:M13)</f>
        <v>2805504163.2329998</v>
      </c>
    </row>
    <row r="14" spans="1:28">
      <c r="A14" s="55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13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>
      <c r="A15" s="61" t="s">
        <v>36</v>
      </c>
      <c r="B15" s="37">
        <f>'SAP BW Actual Usage'!C12</f>
        <v>12878072.833000001</v>
      </c>
      <c r="C15" s="37">
        <f>'SAP BW Actual Usage'!D12</f>
        <v>11802237.005999999</v>
      </c>
      <c r="D15" s="37">
        <f>'SAP BW Actual Usage'!E12</f>
        <v>14634282.491</v>
      </c>
      <c r="E15" s="37">
        <f>'SAP BW Actual Usage'!F12</f>
        <v>10999385.271</v>
      </c>
      <c r="F15" s="37">
        <f>'SAP BW Actual Usage'!G12</f>
        <v>10484422.086999999</v>
      </c>
      <c r="G15" s="37">
        <f>'SAP BW Actual Usage'!H12</f>
        <v>9539363.9230000004</v>
      </c>
      <c r="H15" s="37">
        <f>'SAP BW Actual Usage'!I12</f>
        <v>9331657.2829999998</v>
      </c>
      <c r="I15" s="37">
        <f>'SAP BW Actual Usage'!J12</f>
        <v>10326758.873</v>
      </c>
      <c r="J15" s="37">
        <f>'SAP BW Actual Usage'!K12</f>
        <v>10250509.478</v>
      </c>
      <c r="K15" s="37">
        <f>'SAP BW Actual Usage'!L12</f>
        <v>9110156.8149999995</v>
      </c>
      <c r="L15" s="37">
        <f>'SAP BW Actual Usage'!M12</f>
        <v>11584416.411</v>
      </c>
      <c r="M15" s="37">
        <f>'SAP BW Actual Usage'!N12</f>
        <v>13358565.967</v>
      </c>
      <c r="N15" s="132">
        <f>SUM(B15:M15)</f>
        <v>134299828.43799999</v>
      </c>
    </row>
    <row r="16" spans="1:28" s="52" customFormat="1">
      <c r="A16" s="61" t="s">
        <v>109</v>
      </c>
      <c r="B16" s="56">
        <f>'SAP BW Actual Usage'!C15</f>
        <v>256461636.85700002</v>
      </c>
      <c r="C16" s="56">
        <f>'SAP BW Actual Usage'!D15</f>
        <v>237760266.30899999</v>
      </c>
      <c r="D16" s="56">
        <f>'SAP BW Actual Usage'!E15</f>
        <v>240432189.27700001</v>
      </c>
      <c r="E16" s="56">
        <f>'SAP BW Actual Usage'!F15</f>
        <v>236851969.06900001</v>
      </c>
      <c r="F16" s="56">
        <f>'SAP BW Actual Usage'!G15</f>
        <v>224123263.33899999</v>
      </c>
      <c r="G16" s="56">
        <f>'SAP BW Actual Usage'!H15</f>
        <v>232140634.07600001</v>
      </c>
      <c r="H16" s="56">
        <f>'SAP BW Actual Usage'!I15</f>
        <v>222281454.43699998</v>
      </c>
      <c r="I16" s="56">
        <f>'SAP BW Actual Usage'!J15</f>
        <v>261611142.91899997</v>
      </c>
      <c r="J16" s="56">
        <f>'SAP BW Actual Usage'!K15</f>
        <v>237186280.77900001</v>
      </c>
      <c r="K16" s="56">
        <f>'SAP BW Actual Usage'!L15</f>
        <v>223505413.36399999</v>
      </c>
      <c r="L16" s="56">
        <f>'SAP BW Actual Usage'!M15</f>
        <v>238938025.28600001</v>
      </c>
      <c r="M16" s="56">
        <f>'SAP BW Actual Usage'!N15</f>
        <v>256284480.45099998</v>
      </c>
      <c r="N16" s="134">
        <f>SUM(B16:M16)</f>
        <v>2867576756.1630001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>
      <c r="A17" s="54" t="s">
        <v>31</v>
      </c>
      <c r="B17" s="71">
        <f>SUM(B15:B16)</f>
        <v>269339709.69</v>
      </c>
      <c r="C17" s="71">
        <f t="shared" ref="C17:M17" si="3">SUM(C15:C16)</f>
        <v>249562503.315</v>
      </c>
      <c r="D17" s="71">
        <f t="shared" si="3"/>
        <v>255066471.76800001</v>
      </c>
      <c r="E17" s="71">
        <f t="shared" si="3"/>
        <v>247851354.34</v>
      </c>
      <c r="F17" s="71">
        <f t="shared" si="3"/>
        <v>234607685.426</v>
      </c>
      <c r="G17" s="71">
        <f t="shared" si="3"/>
        <v>241679997.99900001</v>
      </c>
      <c r="H17" s="71">
        <f t="shared" si="3"/>
        <v>231613111.71999997</v>
      </c>
      <c r="I17" s="71">
        <f t="shared" si="3"/>
        <v>271937901.792</v>
      </c>
      <c r="J17" s="71">
        <f t="shared" si="3"/>
        <v>247436790.25700003</v>
      </c>
      <c r="K17" s="71">
        <f t="shared" si="3"/>
        <v>232615570.17899999</v>
      </c>
      <c r="L17" s="71">
        <f t="shared" si="3"/>
        <v>250522441.69700003</v>
      </c>
      <c r="M17" s="71">
        <f t="shared" si="3"/>
        <v>269643046.41799998</v>
      </c>
      <c r="N17" s="133">
        <f>SUM(B17:M17)</f>
        <v>3001876584.6009998</v>
      </c>
    </row>
    <row r="18" spans="1:28">
      <c r="A18" s="55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13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>
      <c r="A19" s="61" t="s">
        <v>37</v>
      </c>
      <c r="B19" s="37">
        <f>'SAP BW Actual Usage'!C13</f>
        <v>1310631</v>
      </c>
      <c r="C19" s="37">
        <f>'SAP BW Actual Usage'!D13</f>
        <v>983240</v>
      </c>
      <c r="D19" s="37">
        <f>'SAP BW Actual Usage'!E13</f>
        <v>1844440</v>
      </c>
      <c r="E19" s="37">
        <f>'SAP BW Actual Usage'!F13</f>
        <v>1503560</v>
      </c>
      <c r="F19" s="37">
        <f>'SAP BW Actual Usage'!G13</f>
        <v>1143540</v>
      </c>
      <c r="G19" s="37">
        <f>'SAP BW Actual Usage'!H13</f>
        <v>931780</v>
      </c>
      <c r="H19" s="37">
        <f>'SAP BW Actual Usage'!I13</f>
        <v>1114920</v>
      </c>
      <c r="I19" s="37">
        <f>'SAP BW Actual Usage'!J13</f>
        <v>1447980</v>
      </c>
      <c r="J19" s="37">
        <f>'SAP BW Actual Usage'!K13</f>
        <v>1246620</v>
      </c>
      <c r="K19" s="37">
        <f>'SAP BW Actual Usage'!L13</f>
        <v>1229200</v>
      </c>
      <c r="L19" s="37">
        <f>'SAP BW Actual Usage'!M13</f>
        <v>2309140</v>
      </c>
      <c r="M19" s="37">
        <f>'SAP BW Actual Usage'!N13</f>
        <v>1317160</v>
      </c>
      <c r="N19" s="132">
        <f>SUM(B19:M19)</f>
        <v>16382211</v>
      </c>
    </row>
    <row r="20" spans="1:28" s="52" customFormat="1">
      <c r="A20" s="61" t="s">
        <v>110</v>
      </c>
      <c r="B20" s="56">
        <f>'SAP BW Actual Usage'!C16</f>
        <v>141509556.73899999</v>
      </c>
      <c r="C20" s="56">
        <f>'SAP BW Actual Usage'!D16</f>
        <v>141913604.40200001</v>
      </c>
      <c r="D20" s="56">
        <f>'SAP BW Actual Usage'!E16</f>
        <v>146606399.27700001</v>
      </c>
      <c r="E20" s="56">
        <f>'SAP BW Actual Usage'!F16</f>
        <v>149217071.949</v>
      </c>
      <c r="F20" s="56">
        <f>'SAP BW Actual Usage'!G16</f>
        <v>142354042.95999998</v>
      </c>
      <c r="G20" s="56">
        <f>'SAP BW Actual Usage'!H16</f>
        <v>149176691.32500002</v>
      </c>
      <c r="H20" s="56">
        <f>'SAP BW Actual Usage'!I16</f>
        <v>141226272.155</v>
      </c>
      <c r="I20" s="56">
        <f>'SAP BW Actual Usage'!J16</f>
        <v>162259780.847</v>
      </c>
      <c r="J20" s="56">
        <f>'SAP BW Actual Usage'!K16</f>
        <v>159523365.02900001</v>
      </c>
      <c r="K20" s="56">
        <f>'SAP BW Actual Usage'!L16</f>
        <v>153490803.845</v>
      </c>
      <c r="L20" s="56">
        <f>'SAP BW Actual Usage'!M16</f>
        <v>146778687.24399999</v>
      </c>
      <c r="M20" s="56">
        <f>'SAP BW Actual Usage'!N16</f>
        <v>149783278.78800002</v>
      </c>
      <c r="N20" s="134">
        <f>SUM(B20:M20)</f>
        <v>1783839554.5600004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spans="1:28">
      <c r="A21" s="54" t="s">
        <v>32</v>
      </c>
      <c r="B21" s="71">
        <f>SUM(B19:B20)</f>
        <v>142820187.73899999</v>
      </c>
      <c r="C21" s="71">
        <f t="shared" ref="C21:M21" si="4">SUM(C19:C20)</f>
        <v>142896844.40200001</v>
      </c>
      <c r="D21" s="71">
        <f t="shared" si="4"/>
        <v>148450839.27700001</v>
      </c>
      <c r="E21" s="71">
        <f t="shared" si="4"/>
        <v>150720631.949</v>
      </c>
      <c r="F21" s="71">
        <f t="shared" si="4"/>
        <v>143497582.95999998</v>
      </c>
      <c r="G21" s="71">
        <f t="shared" si="4"/>
        <v>150108471.32500002</v>
      </c>
      <c r="H21" s="71">
        <f t="shared" si="4"/>
        <v>142341192.155</v>
      </c>
      <c r="I21" s="71">
        <f t="shared" si="4"/>
        <v>163707760.847</v>
      </c>
      <c r="J21" s="71">
        <f t="shared" si="4"/>
        <v>160769985.02900001</v>
      </c>
      <c r="K21" s="71">
        <f t="shared" si="4"/>
        <v>154720003.845</v>
      </c>
      <c r="L21" s="71">
        <f t="shared" si="4"/>
        <v>149087827.24399999</v>
      </c>
      <c r="M21" s="71">
        <f t="shared" si="4"/>
        <v>151100438.78800002</v>
      </c>
      <c r="N21" s="133">
        <f>SUM(B21:M21)</f>
        <v>1800221765.5600004</v>
      </c>
    </row>
    <row r="22" spans="1:28">
      <c r="A22" s="5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32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>
      <c r="A23" s="61" t="s">
        <v>38</v>
      </c>
      <c r="B23" s="37">
        <f>'SAP BW Actual Usage'!C11</f>
        <v>2808900</v>
      </c>
      <c r="C23" s="37">
        <f>'SAP BW Actual Usage'!D11</f>
        <v>2117340</v>
      </c>
      <c r="D23" s="37">
        <f>'SAP BW Actual Usage'!E11</f>
        <v>2076540</v>
      </c>
      <c r="E23" s="37">
        <f>'SAP BW Actual Usage'!F11</f>
        <v>1964940</v>
      </c>
      <c r="F23" s="37">
        <f>'SAP BW Actual Usage'!G11</f>
        <v>1793040</v>
      </c>
      <c r="G23" s="37">
        <f>'SAP BW Actual Usage'!H11</f>
        <v>1609920</v>
      </c>
      <c r="H23" s="37">
        <f>'SAP BW Actual Usage'!I11</f>
        <v>1588500</v>
      </c>
      <c r="I23" s="37">
        <f>'SAP BW Actual Usage'!J11</f>
        <v>1708771.86</v>
      </c>
      <c r="J23" s="37">
        <f>'SAP BW Actual Usage'!K11</f>
        <v>1670489.94</v>
      </c>
      <c r="K23" s="37">
        <f>'SAP BW Actual Usage'!L11</f>
        <v>1532440.68</v>
      </c>
      <c r="L23" s="37">
        <f>'SAP BW Actual Usage'!M11</f>
        <v>1459339.26</v>
      </c>
      <c r="M23" s="37">
        <f>'SAP BW Actual Usage'!N11</f>
        <v>1584425.76</v>
      </c>
      <c r="N23" s="132">
        <f>SUM(B23:M23)</f>
        <v>21914647.500000004</v>
      </c>
    </row>
    <row r="24" spans="1:28" s="52" customFormat="1">
      <c r="A24" s="61" t="s">
        <v>6</v>
      </c>
      <c r="B24" s="56">
        <f>'SAP BW Actual Usage'!C18</f>
        <v>113180524.36499999</v>
      </c>
      <c r="C24" s="56">
        <f>'SAP BW Actual Usage'!D18</f>
        <v>108149041.84200001</v>
      </c>
      <c r="D24" s="56">
        <f>'SAP BW Actual Usage'!E18</f>
        <v>107665483.89899999</v>
      </c>
      <c r="E24" s="56">
        <f>'SAP BW Actual Usage'!F18</f>
        <v>117327028.47499999</v>
      </c>
      <c r="F24" s="56">
        <f>'SAP BW Actual Usage'!G18</f>
        <v>125444746.053</v>
      </c>
      <c r="G24" s="56">
        <f>'SAP BW Actual Usage'!H18</f>
        <v>110568992.559</v>
      </c>
      <c r="H24" s="56">
        <f>'SAP BW Actual Usage'!I18</f>
        <v>99369493.826000005</v>
      </c>
      <c r="I24" s="56">
        <f>'SAP BW Actual Usage'!J18</f>
        <v>131747773.12100001</v>
      </c>
      <c r="J24" s="56">
        <f>'SAP BW Actual Usage'!K18</f>
        <v>103594386.016</v>
      </c>
      <c r="K24" s="56">
        <f>'SAP BW Actual Usage'!L18</f>
        <v>114240285.62199999</v>
      </c>
      <c r="L24" s="56">
        <f>'SAP BW Actual Usage'!M18</f>
        <v>116504021.668</v>
      </c>
      <c r="M24" s="56">
        <f>'SAP BW Actual Usage'!N18</f>
        <v>113671738.646</v>
      </c>
      <c r="N24" s="134">
        <f>SUM(B24:M24)</f>
        <v>1361463516.092</v>
      </c>
    </row>
    <row r="25" spans="1:28">
      <c r="A25" s="54" t="s">
        <v>33</v>
      </c>
      <c r="B25" s="71">
        <f>SUM(B23:B24)</f>
        <v>115989424.36499999</v>
      </c>
      <c r="C25" s="71">
        <f t="shared" ref="C25:N25" si="5">SUM(C23:C24)</f>
        <v>110266381.84200001</v>
      </c>
      <c r="D25" s="71">
        <f t="shared" si="5"/>
        <v>109742023.89899999</v>
      </c>
      <c r="E25" s="71">
        <f t="shared" si="5"/>
        <v>119291968.47499999</v>
      </c>
      <c r="F25" s="71">
        <f t="shared" si="5"/>
        <v>127237786.053</v>
      </c>
      <c r="G25" s="71">
        <f t="shared" si="5"/>
        <v>112178912.559</v>
      </c>
      <c r="H25" s="71">
        <f t="shared" si="5"/>
        <v>100957993.82600001</v>
      </c>
      <c r="I25" s="71">
        <f t="shared" si="5"/>
        <v>133456544.98100001</v>
      </c>
      <c r="J25" s="71">
        <f t="shared" si="5"/>
        <v>105264875.956</v>
      </c>
      <c r="K25" s="71">
        <f t="shared" si="5"/>
        <v>115772726.302</v>
      </c>
      <c r="L25" s="71">
        <f t="shared" si="5"/>
        <v>117963360.928</v>
      </c>
      <c r="M25" s="71">
        <f t="shared" si="5"/>
        <v>115256164.406</v>
      </c>
      <c r="N25" s="133">
        <f t="shared" si="5"/>
        <v>1383378163.592</v>
      </c>
    </row>
    <row r="26" spans="1:28">
      <c r="A26" s="55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32"/>
    </row>
    <row r="27" spans="1:28" s="63" customFormat="1">
      <c r="A27" s="66" t="s">
        <v>8</v>
      </c>
      <c r="B27" s="64">
        <f>'SAP BW Actual Usage'!C20</f>
        <v>16001546.615</v>
      </c>
      <c r="C27" s="64">
        <f>'SAP BW Actual Usage'!D20</f>
        <v>14431907.26</v>
      </c>
      <c r="D27" s="64">
        <f>'SAP BW Actual Usage'!E20</f>
        <v>14188510.765000001</v>
      </c>
      <c r="E27" s="64">
        <f>'SAP BW Actual Usage'!F20</f>
        <v>14264733.470000001</v>
      </c>
      <c r="F27" s="64">
        <f>'SAP BW Actual Usage'!G20</f>
        <v>10900442.59</v>
      </c>
      <c r="G27" s="64">
        <f>'SAP BW Actual Usage'!H20</f>
        <v>9511471.5549999997</v>
      </c>
      <c r="H27" s="64">
        <f>'SAP BW Actual Usage'!I20</f>
        <v>7965005.4249999998</v>
      </c>
      <c r="I27" s="64">
        <f>'SAP BW Actual Usage'!J20</f>
        <v>7315611.8399999999</v>
      </c>
      <c r="J27" s="64">
        <f>'SAP BW Actual Usage'!K20</f>
        <v>6196308.6699999999</v>
      </c>
      <c r="K27" s="64">
        <f>'SAP BW Actual Usage'!L20</f>
        <v>7011748.6100000003</v>
      </c>
      <c r="L27" s="64">
        <f>'SAP BW Actual Usage'!M20</f>
        <v>8982610.3550000004</v>
      </c>
      <c r="M27" s="64">
        <f>'SAP BW Actual Usage'!N20</f>
        <v>13423820.35</v>
      </c>
      <c r="N27" s="135">
        <f t="shared" ref="N27:N28" si="6">SUM(B27:M27)</f>
        <v>130193717.505</v>
      </c>
    </row>
    <row r="28" spans="1:28">
      <c r="A28" s="54" t="s">
        <v>50</v>
      </c>
      <c r="B28" s="37">
        <f>'SAP BW Actual Usage'!C8</f>
        <v>957880</v>
      </c>
      <c r="C28" s="37">
        <f>'SAP BW Actual Usage'!D8</f>
        <v>968040</v>
      </c>
      <c r="D28" s="37">
        <f>'SAP BW Actual Usage'!E8</f>
        <v>855100</v>
      </c>
      <c r="E28" s="37">
        <f>'SAP BW Actual Usage'!F8</f>
        <v>811920</v>
      </c>
      <c r="F28" s="37">
        <f>'SAP BW Actual Usage'!G8</f>
        <v>623540</v>
      </c>
      <c r="G28" s="37">
        <f>'SAP BW Actual Usage'!H8</f>
        <v>483660</v>
      </c>
      <c r="H28" s="37">
        <f>'SAP BW Actual Usage'!I8</f>
        <v>371600</v>
      </c>
      <c r="I28" s="37">
        <f>'SAP BW Actual Usage'!J8</f>
        <v>281740</v>
      </c>
      <c r="J28" s="37">
        <f>'SAP BW Actual Usage'!K8</f>
        <v>275760</v>
      </c>
      <c r="K28" s="37">
        <f>'SAP BW Actual Usage'!L8</f>
        <v>293560</v>
      </c>
      <c r="L28" s="37">
        <f>'SAP BW Actual Usage'!M8</f>
        <v>361180</v>
      </c>
      <c r="M28" s="37">
        <f>'SAP BW Actual Usage'!N8</f>
        <v>829180</v>
      </c>
      <c r="N28" s="132">
        <f t="shared" si="6"/>
        <v>7113160</v>
      </c>
    </row>
    <row r="29" spans="1:28">
      <c r="A29" s="5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34"/>
    </row>
    <row r="30" spans="1:28" s="55" customFormat="1">
      <c r="A30" s="60" t="s">
        <v>20</v>
      </c>
      <c r="B30" s="70">
        <f t="shared" ref="B30:N30" si="7">SUM(B9,B13,B17,B21,B25,B27:B28)</f>
        <v>2205715710.6440001</v>
      </c>
      <c r="C30" s="70">
        <f t="shared" si="7"/>
        <v>1968247951.5960002</v>
      </c>
      <c r="D30" s="70">
        <f t="shared" si="7"/>
        <v>1923432508.046</v>
      </c>
      <c r="E30" s="70">
        <f t="shared" si="7"/>
        <v>1765453081.51</v>
      </c>
      <c r="F30" s="70">
        <f t="shared" si="7"/>
        <v>1645929883.1429999</v>
      </c>
      <c r="G30" s="70">
        <f t="shared" si="7"/>
        <v>1511501655.7300003</v>
      </c>
      <c r="H30" s="70">
        <f t="shared" si="7"/>
        <v>1421468374.5549998</v>
      </c>
      <c r="I30" s="70">
        <f t="shared" si="7"/>
        <v>1638983607.0740001</v>
      </c>
      <c r="J30" s="70">
        <f t="shared" si="7"/>
        <v>1520022991.8130002</v>
      </c>
      <c r="K30" s="70">
        <f t="shared" si="7"/>
        <v>1400801099.4239998</v>
      </c>
      <c r="L30" s="70">
        <f t="shared" si="7"/>
        <v>1728353150.2449999</v>
      </c>
      <c r="M30" s="70">
        <f t="shared" si="7"/>
        <v>2119330913.8099999</v>
      </c>
      <c r="N30" s="133">
        <f t="shared" si="7"/>
        <v>20849240927.59</v>
      </c>
    </row>
    <row r="31" spans="1:28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134"/>
    </row>
    <row r="32" spans="1:28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>
      <c r="A33" s="51" t="s">
        <v>34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39" t="s">
        <v>25</v>
      </c>
      <c r="B34" s="35">
        <f t="shared" ref="B34:M34" si="8">B7</f>
        <v>44562</v>
      </c>
      <c r="C34" s="35">
        <f t="shared" si="8"/>
        <v>44593</v>
      </c>
      <c r="D34" s="35">
        <f t="shared" si="8"/>
        <v>44621</v>
      </c>
      <c r="E34" s="35">
        <f t="shared" si="8"/>
        <v>44652</v>
      </c>
      <c r="F34" s="35">
        <f t="shared" si="8"/>
        <v>44682</v>
      </c>
      <c r="G34" s="35">
        <f t="shared" si="8"/>
        <v>44713</v>
      </c>
      <c r="H34" s="35">
        <f t="shared" si="8"/>
        <v>44743</v>
      </c>
      <c r="I34" s="35">
        <f t="shared" si="8"/>
        <v>44774</v>
      </c>
      <c r="J34" s="35">
        <f t="shared" si="8"/>
        <v>44805</v>
      </c>
      <c r="K34" s="35">
        <f t="shared" si="8"/>
        <v>44835</v>
      </c>
      <c r="L34" s="35">
        <f t="shared" si="8"/>
        <v>44866</v>
      </c>
      <c r="M34" s="35">
        <f t="shared" si="8"/>
        <v>44896</v>
      </c>
      <c r="N34" s="50" t="s">
        <v>19</v>
      </c>
    </row>
    <row r="35" spans="1:14">
      <c r="A35" s="40" t="s">
        <v>21</v>
      </c>
      <c r="B35" s="37">
        <f>'SAP BW Actual Usage'!C23</f>
        <v>5072762.7469999995</v>
      </c>
      <c r="C35" s="37">
        <f>'SAP BW Actual Usage'!D23</f>
        <v>5885632.6960000005</v>
      </c>
      <c r="D35" s="37">
        <f>'SAP BW Actual Usage'!E23</f>
        <v>4562118.2080000006</v>
      </c>
      <c r="E35" s="37">
        <f>'SAP BW Actual Usage'!F23</f>
        <v>5108510.0419999994</v>
      </c>
      <c r="F35" s="37">
        <f>'SAP BW Actual Usage'!G23</f>
        <v>6611264.0899999989</v>
      </c>
      <c r="G35" s="37">
        <f>'SAP BW Actual Usage'!H23</f>
        <v>5495983.8200000003</v>
      </c>
      <c r="H35" s="37">
        <f>'SAP BW Actual Usage'!I23</f>
        <v>4928031.9589999998</v>
      </c>
      <c r="I35" s="37">
        <f>'SAP BW Actual Usage'!J23</f>
        <v>5982440.2000000002</v>
      </c>
      <c r="J35" s="37">
        <f>'SAP BW Actual Usage'!K23</f>
        <v>5381683.5550000006</v>
      </c>
      <c r="K35" s="37">
        <f>'SAP BW Actual Usage'!L23</f>
        <v>4998967.517</v>
      </c>
      <c r="L35" s="37">
        <f>'SAP BW Actual Usage'!M23</f>
        <v>6220274.0310000004</v>
      </c>
      <c r="M35" s="37">
        <f>'SAP BW Actual Usage'!N23</f>
        <v>5335847.0950000007</v>
      </c>
      <c r="N35" s="1">
        <f>SUM(B35:M35)</f>
        <v>65583515.960000001</v>
      </c>
    </row>
    <row r="36" spans="1:14">
      <c r="A36" s="40" t="s">
        <v>39</v>
      </c>
      <c r="B36" s="37">
        <f>'SAP BW Actual Usage'!C22</f>
        <v>51476065.314000003</v>
      </c>
      <c r="C36" s="37">
        <f>'SAP BW Actual Usage'!D22</f>
        <v>66431276.614</v>
      </c>
      <c r="D36" s="37">
        <f>'SAP BW Actual Usage'!E22</f>
        <v>29384921.620999999</v>
      </c>
      <c r="E36" s="37">
        <f>'SAP BW Actual Usage'!F22</f>
        <v>47613591.451000005</v>
      </c>
      <c r="F36" s="37">
        <f>'SAP BW Actual Usage'!G22</f>
        <v>54348448.050999992</v>
      </c>
      <c r="G36" s="37">
        <f>'SAP BW Actual Usage'!H22</f>
        <v>59441086.379000001</v>
      </c>
      <c r="H36" s="37">
        <f>'SAP BW Actual Usage'!I22</f>
        <v>51877918.468000002</v>
      </c>
      <c r="I36" s="37">
        <f>'SAP BW Actual Usage'!J22</f>
        <v>57289578.027999997</v>
      </c>
      <c r="J36" s="37">
        <f>'SAP BW Actual Usage'!K22</f>
        <v>57776021.07</v>
      </c>
      <c r="K36" s="37">
        <f>'SAP BW Actual Usage'!L22</f>
        <v>52338719.980000004</v>
      </c>
      <c r="L36" s="37">
        <f>'SAP BW Actual Usage'!M22</f>
        <v>66631800.109999999</v>
      </c>
      <c r="M36" s="37">
        <f>'SAP BW Actual Usage'!N22</f>
        <v>36368338.767999999</v>
      </c>
      <c r="N36" s="1">
        <f>SUM(B36:M36)</f>
        <v>630977765.85399997</v>
      </c>
    </row>
    <row r="37" spans="1:14">
      <c r="A37" s="40" t="s">
        <v>7</v>
      </c>
      <c r="B37" s="37">
        <f>'SAP BW Actual Usage'!C19</f>
        <v>11538.6</v>
      </c>
      <c r="C37" s="37">
        <f>'SAP BW Actual Usage'!D19</f>
        <v>8081.4</v>
      </c>
      <c r="D37" s="37">
        <f>'SAP BW Actual Usage'!E19</f>
        <v>6136.8</v>
      </c>
      <c r="E37" s="37">
        <f>'SAP BW Actual Usage'!F19</f>
        <v>5443.2</v>
      </c>
      <c r="F37" s="37">
        <f>'SAP BW Actual Usage'!G19</f>
        <v>295980</v>
      </c>
      <c r="G37" s="37">
        <f>'SAP BW Actual Usage'!H19</f>
        <v>579720</v>
      </c>
      <c r="H37" s="37">
        <f>'SAP BW Actual Usage'!I19</f>
        <v>510660</v>
      </c>
      <c r="I37" s="37">
        <f>'SAP BW Actual Usage'!J19</f>
        <v>850440</v>
      </c>
      <c r="J37" s="37">
        <f>'SAP BW Actual Usage'!K19</f>
        <v>877800</v>
      </c>
      <c r="K37" s="37">
        <f>'SAP BW Actual Usage'!L19</f>
        <v>688200</v>
      </c>
      <c r="L37" s="37">
        <f>'SAP BW Actual Usage'!M19</f>
        <v>0</v>
      </c>
      <c r="M37" s="37">
        <f>'SAP BW Actual Usage'!N19</f>
        <v>425036.4</v>
      </c>
      <c r="N37" s="1">
        <f>SUM(B37:M37)</f>
        <v>4259036.4000000004</v>
      </c>
    </row>
    <row r="38" spans="1:14">
      <c r="A38" s="40" t="s">
        <v>130</v>
      </c>
      <c r="B38" s="37">
        <f>'SAP BW Actual Usage'!C21</f>
        <v>27325953.164000001</v>
      </c>
      <c r="C38" s="37">
        <f>'SAP BW Actual Usage'!D21</f>
        <v>44530061.818999998</v>
      </c>
      <c r="D38" s="37">
        <f>'SAP BW Actual Usage'!E21</f>
        <v>5257204.6610000003</v>
      </c>
      <c r="E38" s="37">
        <f>'SAP BW Actual Usage'!F21</f>
        <v>24848699.482999999</v>
      </c>
      <c r="F38" s="37">
        <f>'SAP BW Actual Usage'!G21</f>
        <v>23723499.681000002</v>
      </c>
      <c r="G38" s="37">
        <f>'SAP BW Actual Usage'!H21</f>
        <v>23388852.133000001</v>
      </c>
      <c r="H38" s="37">
        <f>'SAP BW Actual Usage'!I21</f>
        <v>23560929.070999999</v>
      </c>
      <c r="I38" s="37">
        <f>'SAP BW Actual Usage'!J21</f>
        <v>26916516.311000001</v>
      </c>
      <c r="J38" s="37">
        <f>'SAP BW Actual Usage'!K21</f>
        <v>26953200.068999998</v>
      </c>
      <c r="K38" s="37">
        <f>'SAP BW Actual Usage'!L21</f>
        <v>24223414.831</v>
      </c>
      <c r="L38" s="37">
        <f>'SAP BW Actual Usage'!M21</f>
        <v>45255189.537</v>
      </c>
      <c r="M38" s="37">
        <f>'SAP BW Actual Usage'!N21</f>
        <v>6578989.8619999997</v>
      </c>
      <c r="N38" s="1">
        <f>SUM(B38:M38)</f>
        <v>302562510.62199998</v>
      </c>
    </row>
    <row r="39" spans="1:14">
      <c r="A39" s="54" t="s">
        <v>5</v>
      </c>
      <c r="B39" s="37">
        <f>'SAP BW Actual Usage'!C17</f>
        <v>345089.04800000001</v>
      </c>
      <c r="C39" s="37">
        <f>'SAP BW Actual Usage'!D17</f>
        <v>372611.17499999999</v>
      </c>
      <c r="D39" s="37">
        <f>'SAP BW Actual Usage'!E17</f>
        <v>315595.85600000003</v>
      </c>
      <c r="E39" s="37">
        <f>'SAP BW Actual Usage'!F17</f>
        <v>381529.55599999998</v>
      </c>
      <c r="F39" s="37">
        <f>'SAP BW Actual Usage'!G17</f>
        <v>472614.402</v>
      </c>
      <c r="G39" s="37">
        <f>'SAP BW Actual Usage'!H17</f>
        <v>888143.28300000005</v>
      </c>
      <c r="H39" s="37">
        <f>'SAP BW Actual Usage'!I17</f>
        <v>1526926.4040000001</v>
      </c>
      <c r="I39" s="37">
        <f>'SAP BW Actual Usage'!J17</f>
        <v>3327936.102</v>
      </c>
      <c r="J39" s="37">
        <f>'SAP BW Actual Usage'!K17</f>
        <v>3019486.594</v>
      </c>
      <c r="K39" s="37">
        <f>'SAP BW Actual Usage'!L17</f>
        <v>1964405.2080000001</v>
      </c>
      <c r="L39" s="37">
        <f>'SAP BW Actual Usage'!M17</f>
        <v>937163.56700000004</v>
      </c>
      <c r="M39" s="37">
        <f>'SAP BW Actual Usage'!N17</f>
        <v>735218.26300000004</v>
      </c>
      <c r="N39" s="132">
        <f>SUM(B39:M39)</f>
        <v>14286719.458000001</v>
      </c>
    </row>
    <row r="40" spans="1:14">
      <c r="A40" s="4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1"/>
    </row>
    <row r="41" spans="1:14">
      <c r="A41" s="60" t="s">
        <v>20</v>
      </c>
      <c r="B41" s="71">
        <f t="shared" ref="B41:M41" si="9">SUM(B35:B39)</f>
        <v>84231408.872999996</v>
      </c>
      <c r="C41" s="71">
        <f t="shared" si="9"/>
        <v>117227663.70400001</v>
      </c>
      <c r="D41" s="71">
        <f t="shared" si="9"/>
        <v>39525977.14599999</v>
      </c>
      <c r="E41" s="71">
        <f t="shared" si="9"/>
        <v>77957773.731999993</v>
      </c>
      <c r="F41" s="71">
        <f t="shared" si="9"/>
        <v>85451806.223999992</v>
      </c>
      <c r="G41" s="71">
        <f t="shared" si="9"/>
        <v>89793785.61500001</v>
      </c>
      <c r="H41" s="71">
        <f t="shared" si="9"/>
        <v>82404465.901999995</v>
      </c>
      <c r="I41" s="71">
        <f t="shared" si="9"/>
        <v>94366910.641000003</v>
      </c>
      <c r="J41" s="71">
        <f t="shared" si="9"/>
        <v>94008191.288000003</v>
      </c>
      <c r="K41" s="71">
        <f t="shared" si="9"/>
        <v>84213707.536000013</v>
      </c>
      <c r="L41" s="71">
        <f t="shared" si="9"/>
        <v>119044427.245</v>
      </c>
      <c r="M41" s="71">
        <f t="shared" si="9"/>
        <v>49443430.387999997</v>
      </c>
      <c r="N41" s="71">
        <f>SUM(N35:N39)</f>
        <v>1017669548.2939999</v>
      </c>
    </row>
    <row r="42" spans="1:14">
      <c r="A42" s="5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>
      <c r="A43" s="5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s="59" customFormat="1" ht="13.5" thickBot="1">
      <c r="A44" s="57" t="s">
        <v>22</v>
      </c>
      <c r="B44" s="72">
        <f t="shared" ref="B44:N44" si="10">B41+B30</f>
        <v>2289947119.5170002</v>
      </c>
      <c r="C44" s="72">
        <f t="shared" si="10"/>
        <v>2085475615.3000002</v>
      </c>
      <c r="D44" s="72">
        <f t="shared" si="10"/>
        <v>1962958485.1919999</v>
      </c>
      <c r="E44" s="72">
        <f t="shared" si="10"/>
        <v>1843410855.2420001</v>
      </c>
      <c r="F44" s="72">
        <f t="shared" si="10"/>
        <v>1731381689.3669999</v>
      </c>
      <c r="G44" s="72">
        <f t="shared" si="10"/>
        <v>1601295441.3450003</v>
      </c>
      <c r="H44" s="72">
        <f t="shared" si="10"/>
        <v>1503872840.4569998</v>
      </c>
      <c r="I44" s="72">
        <f t="shared" si="10"/>
        <v>1733350517.7150002</v>
      </c>
      <c r="J44" s="72">
        <f t="shared" si="10"/>
        <v>1614031183.1010003</v>
      </c>
      <c r="K44" s="72">
        <f t="shared" si="10"/>
        <v>1485014806.9599998</v>
      </c>
      <c r="L44" s="72">
        <f t="shared" si="10"/>
        <v>1847397577.4899998</v>
      </c>
      <c r="M44" s="72">
        <f t="shared" si="10"/>
        <v>2168774344.198</v>
      </c>
      <c r="N44" s="72">
        <f t="shared" si="10"/>
        <v>21866910475.883999</v>
      </c>
    </row>
    <row r="45" spans="1:14" ht="15.75" thickTop="1">
      <c r="A45" s="5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>
      <c r="N46" s="155"/>
    </row>
    <row r="47" spans="1:14">
      <c r="B47" s="155"/>
      <c r="C47" s="155"/>
      <c r="D47" s="155"/>
      <c r="E47" s="155"/>
      <c r="F47" s="155"/>
      <c r="G47" s="155"/>
      <c r="H47" s="155"/>
      <c r="I47" s="155"/>
    </row>
    <row r="48" spans="1:14">
      <c r="B48" s="155"/>
      <c r="C48" s="155"/>
      <c r="D48" s="155"/>
      <c r="E48" s="155"/>
      <c r="F48" s="155"/>
      <c r="G48" s="155"/>
      <c r="H48" s="155"/>
      <c r="I48" s="155"/>
    </row>
    <row r="49" spans="2:9">
      <c r="B49" s="155"/>
      <c r="C49" s="155"/>
      <c r="D49" s="155"/>
      <c r="E49" s="155"/>
      <c r="F49" s="155"/>
      <c r="G49" s="155"/>
      <c r="H49" s="155"/>
      <c r="I49" s="155"/>
    </row>
    <row r="50" spans="2:9">
      <c r="B50" s="155"/>
      <c r="C50" s="155"/>
      <c r="D50" s="155"/>
      <c r="E50" s="155"/>
      <c r="F50" s="155"/>
      <c r="G50" s="155"/>
      <c r="H50" s="155"/>
      <c r="I50" s="155"/>
    </row>
    <row r="51" spans="2:9">
      <c r="B51" s="155"/>
      <c r="C51" s="155"/>
      <c r="D51" s="155"/>
      <c r="E51" s="155"/>
      <c r="F51" s="155"/>
      <c r="G51" s="155"/>
      <c r="H51" s="155"/>
      <c r="I51" s="155"/>
    </row>
    <row r="52" spans="2:9">
      <c r="B52" s="155"/>
      <c r="C52" s="155"/>
      <c r="D52" s="155"/>
      <c r="E52" s="155"/>
      <c r="F52" s="155"/>
      <c r="G52" s="155"/>
      <c r="H52" s="155"/>
      <c r="I52" s="155"/>
    </row>
    <row r="53" spans="2:9">
      <c r="B53" s="155"/>
      <c r="C53" s="155"/>
      <c r="D53" s="155"/>
      <c r="E53" s="155"/>
      <c r="F53" s="155"/>
      <c r="G53" s="155"/>
      <c r="H53" s="155"/>
      <c r="I53" s="155"/>
    </row>
    <row r="54" spans="2:9">
      <c r="B54" s="155"/>
      <c r="C54" s="155"/>
      <c r="D54" s="155"/>
      <c r="E54" s="155"/>
      <c r="F54" s="155"/>
      <c r="G54" s="155"/>
      <c r="H54" s="155"/>
      <c r="I54" s="155"/>
    </row>
    <row r="55" spans="2:9">
      <c r="B55" s="155"/>
      <c r="C55" s="155"/>
      <c r="D55" s="155"/>
      <c r="E55" s="155"/>
      <c r="F55" s="155"/>
      <c r="G55" s="155"/>
      <c r="H55" s="155"/>
      <c r="I55" s="155"/>
    </row>
    <row r="56" spans="2:9">
      <c r="B56" s="155"/>
      <c r="C56" s="155"/>
      <c r="D56" s="155"/>
      <c r="E56" s="155"/>
      <c r="F56" s="155"/>
      <c r="G56" s="153"/>
      <c r="H56" s="153"/>
      <c r="I56" s="153"/>
    </row>
    <row r="57" spans="2:9">
      <c r="B57" s="155"/>
      <c r="C57" s="155"/>
      <c r="D57" s="155"/>
      <c r="E57" s="155"/>
      <c r="F57" s="155"/>
      <c r="G57" s="153"/>
      <c r="H57" s="153"/>
      <c r="I57" s="153"/>
    </row>
  </sheetData>
  <phoneticPr fontId="10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C13" workbookViewId="0">
      <selection activeCell="O53" sqref="O53"/>
    </sheetView>
  </sheetViews>
  <sheetFormatPr defaultColWidth="8.85546875" defaultRowHeight="12.75"/>
  <cols>
    <col min="1" max="1" width="25.7109375" style="63" customWidth="1"/>
    <col min="2" max="2" width="11.28515625" style="63" customWidth="1"/>
    <col min="3" max="15" width="16" style="63" customWidth="1"/>
    <col min="16" max="16384" width="8.85546875" style="63"/>
  </cols>
  <sheetData>
    <row r="1" spans="1:30">
      <c r="A1" s="80" t="s">
        <v>28</v>
      </c>
      <c r="B1" s="80"/>
    </row>
    <row r="2" spans="1:30">
      <c r="A2" s="80" t="s">
        <v>27</v>
      </c>
      <c r="B2" s="80"/>
    </row>
    <row r="3" spans="1:30">
      <c r="A3" s="163" t="s">
        <v>123</v>
      </c>
      <c r="B3" s="28"/>
    </row>
    <row r="4" spans="1:30">
      <c r="A4" s="541" t="s">
        <v>52</v>
      </c>
    </row>
    <row r="5" spans="1:30"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3"/>
    </row>
    <row r="6" spans="1:30">
      <c r="A6" s="544" t="s">
        <v>59</v>
      </c>
      <c r="B6" s="544"/>
      <c r="N6" s="545"/>
    </row>
    <row r="7" spans="1:30">
      <c r="A7" s="80" t="s">
        <v>25</v>
      </c>
      <c r="B7" s="546" t="s">
        <v>49</v>
      </c>
      <c r="C7" s="547">
        <f>'Sales &amp; Revenue Adj.'!C5</f>
        <v>44562</v>
      </c>
      <c r="D7" s="547">
        <f>'Sales &amp; Revenue Adj.'!D5</f>
        <v>44593</v>
      </c>
      <c r="E7" s="547">
        <f>'Sales &amp; Revenue Adj.'!E5</f>
        <v>44621</v>
      </c>
      <c r="F7" s="547">
        <f>'Sales &amp; Revenue Adj.'!F5</f>
        <v>44652</v>
      </c>
      <c r="G7" s="547">
        <f>'Sales &amp; Revenue Adj.'!G5</f>
        <v>44682</v>
      </c>
      <c r="H7" s="547">
        <f>'Sales &amp; Revenue Adj.'!H5</f>
        <v>44713</v>
      </c>
      <c r="I7" s="547">
        <f>'Sales &amp; Revenue Adj.'!I5</f>
        <v>44743</v>
      </c>
      <c r="J7" s="547">
        <f>'Sales &amp; Revenue Adj.'!J5</f>
        <v>44774</v>
      </c>
      <c r="K7" s="547">
        <f>'Sales &amp; Revenue Adj.'!K5</f>
        <v>44805</v>
      </c>
      <c r="L7" s="547">
        <f>'Sales &amp; Revenue Adj.'!L5</f>
        <v>44835</v>
      </c>
      <c r="M7" s="547">
        <f>'Sales &amp; Revenue Adj.'!M5</f>
        <v>44866</v>
      </c>
      <c r="N7" s="547">
        <f>'Sales &amp; Revenue Adj.'!N5</f>
        <v>44896</v>
      </c>
      <c r="O7" s="548" t="s">
        <v>19</v>
      </c>
    </row>
    <row r="8" spans="1:30" s="551" customFormat="1">
      <c r="A8" s="549" t="s">
        <v>46</v>
      </c>
      <c r="B8" s="3">
        <v>5</v>
      </c>
      <c r="C8" s="64">
        <v>957880</v>
      </c>
      <c r="D8" s="64">
        <v>968040</v>
      </c>
      <c r="E8" s="64">
        <v>855100</v>
      </c>
      <c r="F8" s="64">
        <v>811920</v>
      </c>
      <c r="G8" s="64">
        <v>623540</v>
      </c>
      <c r="H8" s="550">
        <v>483660</v>
      </c>
      <c r="I8" s="64">
        <v>371600</v>
      </c>
      <c r="J8" s="64">
        <v>281740</v>
      </c>
      <c r="K8" s="64">
        <v>275760</v>
      </c>
      <c r="L8" s="64">
        <v>293560</v>
      </c>
      <c r="M8" s="64">
        <v>361180</v>
      </c>
      <c r="N8" s="64">
        <v>829180</v>
      </c>
      <c r="O8" s="550">
        <f>SUM(C8:N8)</f>
        <v>7113160</v>
      </c>
      <c r="Q8" s="63"/>
      <c r="R8" s="63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</row>
    <row r="9" spans="1:30" s="551" customFormat="1">
      <c r="A9" s="552" t="s">
        <v>111</v>
      </c>
      <c r="B9" s="3">
        <v>7</v>
      </c>
      <c r="C9" s="64">
        <v>1385809652.868</v>
      </c>
      <c r="D9" s="64">
        <v>1199925682.4360001</v>
      </c>
      <c r="E9" s="64">
        <v>1164018324.345</v>
      </c>
      <c r="F9" s="64">
        <v>997669336.72599995</v>
      </c>
      <c r="G9" s="64">
        <v>892906799.32299995</v>
      </c>
      <c r="H9" s="550">
        <v>777282549.56700003</v>
      </c>
      <c r="I9" s="64">
        <v>728004995.39100003</v>
      </c>
      <c r="J9" s="64">
        <v>827526579.97300005</v>
      </c>
      <c r="K9" s="64">
        <v>781294589.37699997</v>
      </c>
      <c r="L9" s="64">
        <v>686077156.06099999</v>
      </c>
      <c r="M9" s="64">
        <v>973369447.85099995</v>
      </c>
      <c r="N9" s="64">
        <v>1307068259.181</v>
      </c>
      <c r="O9" s="550">
        <f t="shared" ref="O9:O24" si="0">SUM(C9:N9)</f>
        <v>11720953373.099001</v>
      </c>
      <c r="Q9" s="63"/>
      <c r="R9" s="63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</row>
    <row r="10" spans="1:30" s="551" customFormat="1">
      <c r="A10" s="549" t="s">
        <v>35</v>
      </c>
      <c r="B10" s="3">
        <v>8</v>
      </c>
      <c r="C10" s="64">
        <v>29012650.105999999</v>
      </c>
      <c r="D10" s="64">
        <v>27642650.423</v>
      </c>
      <c r="E10" s="64">
        <v>26096434.07</v>
      </c>
      <c r="F10" s="64">
        <v>23365491.857999999</v>
      </c>
      <c r="G10" s="64">
        <v>21020188.118000001</v>
      </c>
      <c r="H10" s="550">
        <v>19869694.515000001</v>
      </c>
      <c r="I10" s="64">
        <v>17384363.026999999</v>
      </c>
      <c r="J10" s="64">
        <v>18772772.905000001</v>
      </c>
      <c r="K10" s="64">
        <v>18257215.837000001</v>
      </c>
      <c r="L10" s="64">
        <v>17489361.767000001</v>
      </c>
      <c r="M10" s="64">
        <v>21637283.144000001</v>
      </c>
      <c r="N10" s="64">
        <v>27981172.491</v>
      </c>
      <c r="O10" s="550">
        <f t="shared" si="0"/>
        <v>268529278.26100004</v>
      </c>
      <c r="Q10" s="63"/>
      <c r="R10" s="63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</row>
    <row r="11" spans="1:30" s="551" customFormat="1">
      <c r="A11" s="549" t="s">
        <v>38</v>
      </c>
      <c r="B11" s="3">
        <v>10</v>
      </c>
      <c r="C11" s="64">
        <v>2808900</v>
      </c>
      <c r="D11" s="64">
        <v>2117340</v>
      </c>
      <c r="E11" s="64">
        <v>2076540</v>
      </c>
      <c r="F11" s="64">
        <v>1964940</v>
      </c>
      <c r="G11" s="64">
        <v>1793040</v>
      </c>
      <c r="H11" s="550">
        <v>1609920</v>
      </c>
      <c r="I11" s="64">
        <v>1588500</v>
      </c>
      <c r="J11" s="64">
        <v>1708771.86</v>
      </c>
      <c r="K11" s="64">
        <v>1670489.94</v>
      </c>
      <c r="L11" s="64">
        <v>1532440.68</v>
      </c>
      <c r="M11" s="64">
        <v>1459339.26</v>
      </c>
      <c r="N11" s="64">
        <v>1584425.76</v>
      </c>
      <c r="O11" s="550">
        <f t="shared" si="0"/>
        <v>21914647.500000004</v>
      </c>
      <c r="Q11" s="63"/>
      <c r="R11" s="63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</row>
    <row r="12" spans="1:30" s="551" customFormat="1">
      <c r="A12" s="549" t="s">
        <v>36</v>
      </c>
      <c r="B12" s="3">
        <v>11</v>
      </c>
      <c r="C12" s="64">
        <v>12878072.833000001</v>
      </c>
      <c r="D12" s="64">
        <v>11802237.005999999</v>
      </c>
      <c r="E12" s="64">
        <v>14634282.491</v>
      </c>
      <c r="F12" s="64">
        <v>10999385.271</v>
      </c>
      <c r="G12" s="64">
        <v>10484422.086999999</v>
      </c>
      <c r="H12" s="550">
        <v>9539363.9230000004</v>
      </c>
      <c r="I12" s="64">
        <v>9331657.2829999998</v>
      </c>
      <c r="J12" s="64">
        <v>10326758.873</v>
      </c>
      <c r="K12" s="64">
        <v>10250509.478</v>
      </c>
      <c r="L12" s="64">
        <v>9110156.8149999995</v>
      </c>
      <c r="M12" s="64">
        <v>11584416.411</v>
      </c>
      <c r="N12" s="64">
        <v>13358565.967</v>
      </c>
      <c r="O12" s="550">
        <f t="shared" si="0"/>
        <v>134299828.43799999</v>
      </c>
      <c r="Q12" s="63"/>
      <c r="R12" s="63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</row>
    <row r="13" spans="1:30" s="551" customFormat="1">
      <c r="A13" s="549" t="s">
        <v>37</v>
      </c>
      <c r="B13" s="3">
        <v>12</v>
      </c>
      <c r="C13" s="64">
        <v>1310631</v>
      </c>
      <c r="D13" s="64">
        <v>983240</v>
      </c>
      <c r="E13" s="64">
        <v>1844440</v>
      </c>
      <c r="F13" s="64">
        <v>1503560</v>
      </c>
      <c r="G13" s="64">
        <v>1143540</v>
      </c>
      <c r="H13" s="550">
        <v>931780</v>
      </c>
      <c r="I13" s="64">
        <v>1114920</v>
      </c>
      <c r="J13" s="64">
        <v>1447980</v>
      </c>
      <c r="K13" s="64">
        <v>1246620</v>
      </c>
      <c r="L13" s="64">
        <v>1229200</v>
      </c>
      <c r="M13" s="64">
        <v>2309140</v>
      </c>
      <c r="N13" s="64">
        <v>1317160</v>
      </c>
      <c r="O13" s="550">
        <f t="shared" si="0"/>
        <v>16382211</v>
      </c>
      <c r="Q13" s="63"/>
      <c r="R13" s="63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</row>
    <row r="14" spans="1:30" s="551" customFormat="1">
      <c r="A14" s="552" t="s">
        <v>108</v>
      </c>
      <c r="B14" s="3">
        <v>24</v>
      </c>
      <c r="C14" s="64">
        <v>245784659.26100001</v>
      </c>
      <c r="D14" s="64">
        <v>222553941.91799998</v>
      </c>
      <c r="E14" s="64">
        <v>205014803.92199999</v>
      </c>
      <c r="F14" s="64">
        <v>211477644.69199997</v>
      </c>
      <c r="G14" s="64">
        <v>215135858.67300001</v>
      </c>
      <c r="H14" s="550">
        <v>200386898.21000001</v>
      </c>
      <c r="I14" s="64">
        <v>192830113.01099998</v>
      </c>
      <c r="J14" s="64">
        <v>215984694.73600003</v>
      </c>
      <c r="K14" s="64">
        <v>200527466.68700001</v>
      </c>
      <c r="L14" s="64">
        <v>186820972.65999997</v>
      </c>
      <c r="M14" s="64">
        <v>206428999.02599999</v>
      </c>
      <c r="N14" s="64">
        <v>234028832.176</v>
      </c>
      <c r="O14" s="550">
        <f t="shared" si="0"/>
        <v>2536974884.9720001</v>
      </c>
      <c r="Q14" s="63"/>
      <c r="R14" s="63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</row>
    <row r="15" spans="1:30" s="551" customFormat="1">
      <c r="A15" s="552" t="s">
        <v>109</v>
      </c>
      <c r="B15" s="3">
        <v>25</v>
      </c>
      <c r="C15" s="64">
        <v>256461636.85700002</v>
      </c>
      <c r="D15" s="64">
        <v>237760266.30899999</v>
      </c>
      <c r="E15" s="64">
        <v>240432189.27700001</v>
      </c>
      <c r="F15" s="64">
        <v>236851969.06900001</v>
      </c>
      <c r="G15" s="64">
        <v>224123263.33899999</v>
      </c>
      <c r="H15" s="550">
        <v>232140634.07600001</v>
      </c>
      <c r="I15" s="64">
        <v>222281454.43699998</v>
      </c>
      <c r="J15" s="64">
        <v>261611142.91899997</v>
      </c>
      <c r="K15" s="64">
        <v>237186280.77900001</v>
      </c>
      <c r="L15" s="64">
        <v>223505413.36399999</v>
      </c>
      <c r="M15" s="64">
        <v>238938025.28600001</v>
      </c>
      <c r="N15" s="64">
        <v>256284480.45099998</v>
      </c>
      <c r="O15" s="550">
        <f t="shared" si="0"/>
        <v>2867576756.1630001</v>
      </c>
      <c r="Q15" s="63"/>
      <c r="R15" s="63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</row>
    <row r="16" spans="1:30" s="551" customFormat="1">
      <c r="A16" s="552" t="s">
        <v>110</v>
      </c>
      <c r="B16" s="3">
        <v>26</v>
      </c>
      <c r="C16" s="64">
        <v>141509556.73899999</v>
      </c>
      <c r="D16" s="64">
        <v>141913604.40200001</v>
      </c>
      <c r="E16" s="64">
        <v>146606399.27700001</v>
      </c>
      <c r="F16" s="64">
        <v>149217071.949</v>
      </c>
      <c r="G16" s="64">
        <v>142354042.95999998</v>
      </c>
      <c r="H16" s="550">
        <v>149176691.32500002</v>
      </c>
      <c r="I16" s="64">
        <v>141226272.155</v>
      </c>
      <c r="J16" s="64">
        <v>162259780.847</v>
      </c>
      <c r="K16" s="64">
        <v>159523365.02900001</v>
      </c>
      <c r="L16" s="64">
        <v>153490803.845</v>
      </c>
      <c r="M16" s="64">
        <v>146778687.24399999</v>
      </c>
      <c r="N16" s="64">
        <v>149783278.78800002</v>
      </c>
      <c r="O16" s="550">
        <f t="shared" si="0"/>
        <v>1783839554.5600004</v>
      </c>
      <c r="Q16" s="63"/>
      <c r="R16" s="63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</row>
    <row r="17" spans="1:30" s="551" customFormat="1">
      <c r="A17" s="549" t="s">
        <v>5</v>
      </c>
      <c r="B17" s="3">
        <v>29</v>
      </c>
      <c r="C17" s="64">
        <v>345089.04800000001</v>
      </c>
      <c r="D17" s="64">
        <v>372611.17499999999</v>
      </c>
      <c r="E17" s="64">
        <v>315595.85600000003</v>
      </c>
      <c r="F17" s="64">
        <v>381529.55599999998</v>
      </c>
      <c r="G17" s="64">
        <v>472614.402</v>
      </c>
      <c r="H17" s="550">
        <v>888143.28300000005</v>
      </c>
      <c r="I17" s="64">
        <v>1526926.4040000001</v>
      </c>
      <c r="J17" s="64">
        <v>3327936.102</v>
      </c>
      <c r="K17" s="64">
        <v>3019486.594</v>
      </c>
      <c r="L17" s="64">
        <v>1964405.2080000001</v>
      </c>
      <c r="M17" s="64">
        <v>937163.56700000004</v>
      </c>
      <c r="N17" s="64">
        <v>735218.26300000004</v>
      </c>
      <c r="O17" s="550">
        <f t="shared" si="0"/>
        <v>14286719.458000001</v>
      </c>
      <c r="Q17" s="63"/>
      <c r="R17" s="63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</row>
    <row r="18" spans="1:30" s="551" customFormat="1">
      <c r="A18" s="549" t="s">
        <v>6</v>
      </c>
      <c r="B18" s="3">
        <v>31</v>
      </c>
      <c r="C18" s="64">
        <v>113180524.36499999</v>
      </c>
      <c r="D18" s="64">
        <v>108149041.84200001</v>
      </c>
      <c r="E18" s="64">
        <v>107665483.89899999</v>
      </c>
      <c r="F18" s="64">
        <v>117327028.47499999</v>
      </c>
      <c r="G18" s="64">
        <v>125444746.053</v>
      </c>
      <c r="H18" s="550">
        <v>110568992.559</v>
      </c>
      <c r="I18" s="64">
        <v>99369493.826000005</v>
      </c>
      <c r="J18" s="64">
        <v>131747773.12100001</v>
      </c>
      <c r="K18" s="64">
        <v>103594386.016</v>
      </c>
      <c r="L18" s="64">
        <v>114240285.62199999</v>
      </c>
      <c r="M18" s="64">
        <v>116504021.668</v>
      </c>
      <c r="N18" s="64">
        <v>113671738.646</v>
      </c>
      <c r="O18" s="550">
        <f t="shared" si="0"/>
        <v>1361463516.092</v>
      </c>
      <c r="Q18" s="63"/>
      <c r="R18" s="63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</row>
    <row r="19" spans="1:30" s="551" customFormat="1">
      <c r="A19" s="553" t="s">
        <v>7</v>
      </c>
      <c r="B19" s="3">
        <v>35</v>
      </c>
      <c r="C19" s="64">
        <v>11538.6</v>
      </c>
      <c r="D19" s="64">
        <v>8081.4</v>
      </c>
      <c r="E19" s="64">
        <v>6136.8</v>
      </c>
      <c r="F19" s="64">
        <v>5443.2</v>
      </c>
      <c r="G19" s="64">
        <v>295980</v>
      </c>
      <c r="H19" s="550">
        <v>579720</v>
      </c>
      <c r="I19" s="64">
        <v>510660</v>
      </c>
      <c r="J19" s="64">
        <v>850440</v>
      </c>
      <c r="K19" s="64">
        <v>877800</v>
      </c>
      <c r="L19" s="64">
        <v>688200</v>
      </c>
      <c r="M19" s="64">
        <v>0</v>
      </c>
      <c r="N19" s="64">
        <v>425036.4</v>
      </c>
      <c r="O19" s="550">
        <f t="shared" si="0"/>
        <v>4259036.4000000004</v>
      </c>
      <c r="Q19" s="63"/>
      <c r="R19" s="63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</row>
    <row r="20" spans="1:30" s="551" customFormat="1">
      <c r="A20" s="549" t="s">
        <v>8</v>
      </c>
      <c r="B20" s="3">
        <v>43</v>
      </c>
      <c r="C20" s="64">
        <v>16001546.615</v>
      </c>
      <c r="D20" s="64">
        <v>14431907.26</v>
      </c>
      <c r="E20" s="64">
        <v>14188510.765000001</v>
      </c>
      <c r="F20" s="64">
        <v>14264733.470000001</v>
      </c>
      <c r="G20" s="64">
        <v>10900442.59</v>
      </c>
      <c r="H20" s="550">
        <v>9511471.5549999997</v>
      </c>
      <c r="I20" s="64">
        <v>7965005.4249999998</v>
      </c>
      <c r="J20" s="64">
        <v>7315611.8399999999</v>
      </c>
      <c r="K20" s="64">
        <v>6196308.6699999999</v>
      </c>
      <c r="L20" s="64">
        <v>7011748.6100000003</v>
      </c>
      <c r="M20" s="64">
        <v>8982610.3550000004</v>
      </c>
      <c r="N20" s="64">
        <v>13423820.35</v>
      </c>
      <c r="O20" s="550">
        <f t="shared" si="0"/>
        <v>130193717.505</v>
      </c>
      <c r="Q20" s="63"/>
      <c r="R20" s="63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</row>
    <row r="21" spans="1:30" s="551" customFormat="1">
      <c r="A21" s="549" t="s">
        <v>128</v>
      </c>
      <c r="B21" s="554" t="s">
        <v>129</v>
      </c>
      <c r="C21" s="64">
        <v>27325953.164000001</v>
      </c>
      <c r="D21" s="64">
        <v>44530061.818999998</v>
      </c>
      <c r="E21" s="64">
        <v>5257204.6610000003</v>
      </c>
      <c r="F21" s="64">
        <v>24848699.482999999</v>
      </c>
      <c r="G21" s="64">
        <v>23723499.681000002</v>
      </c>
      <c r="H21" s="550">
        <v>23388852.133000001</v>
      </c>
      <c r="I21" s="64">
        <v>23560929.070999999</v>
      </c>
      <c r="J21" s="64">
        <v>26916516.311000001</v>
      </c>
      <c r="K21" s="64">
        <v>26953200.068999998</v>
      </c>
      <c r="L21" s="64">
        <v>24223414.831</v>
      </c>
      <c r="M21" s="64">
        <v>45255189.537</v>
      </c>
      <c r="N21" s="64">
        <v>6578989.8619999997</v>
      </c>
      <c r="O21" s="550">
        <f t="shared" si="0"/>
        <v>302562510.62199998</v>
      </c>
      <c r="Q21" s="63"/>
      <c r="R21" s="63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</row>
    <row r="22" spans="1:30">
      <c r="A22" s="66" t="s">
        <v>113</v>
      </c>
      <c r="B22" s="554" t="s">
        <v>48</v>
      </c>
      <c r="C22" s="64">
        <v>51476065.314000003</v>
      </c>
      <c r="D22" s="64">
        <v>66431276.614</v>
      </c>
      <c r="E22" s="64">
        <v>29384921.620999999</v>
      </c>
      <c r="F22" s="64">
        <v>47613591.451000005</v>
      </c>
      <c r="G22" s="64">
        <v>54348448.050999992</v>
      </c>
      <c r="H22" s="550">
        <v>59441086.379000001</v>
      </c>
      <c r="I22" s="64">
        <v>51877918.468000002</v>
      </c>
      <c r="J22" s="64">
        <v>57289578.027999997</v>
      </c>
      <c r="K22" s="64">
        <v>57776021.07</v>
      </c>
      <c r="L22" s="64">
        <v>52338719.980000004</v>
      </c>
      <c r="M22" s="64">
        <v>66631800.109999999</v>
      </c>
      <c r="N22" s="64">
        <v>36368338.767999999</v>
      </c>
      <c r="O22" s="550">
        <f t="shared" si="0"/>
        <v>630977765.85399997</v>
      </c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</row>
    <row r="23" spans="1:30">
      <c r="A23" s="66" t="s">
        <v>112</v>
      </c>
      <c r="B23" s="554" t="s">
        <v>47</v>
      </c>
      <c r="C23" s="64">
        <v>5072762.7469999995</v>
      </c>
      <c r="D23" s="64">
        <v>5885632.6960000005</v>
      </c>
      <c r="E23" s="64">
        <v>4562118.2080000006</v>
      </c>
      <c r="F23" s="64">
        <v>5108510.0419999994</v>
      </c>
      <c r="G23" s="64">
        <v>6611264.0899999989</v>
      </c>
      <c r="H23" s="550">
        <v>5495983.8200000003</v>
      </c>
      <c r="I23" s="64">
        <v>4928031.9589999998</v>
      </c>
      <c r="J23" s="64">
        <v>5982440.2000000002</v>
      </c>
      <c r="K23" s="64">
        <v>5381683.5550000006</v>
      </c>
      <c r="L23" s="64">
        <v>4998967.517</v>
      </c>
      <c r="M23" s="64">
        <v>6220274.0310000004</v>
      </c>
      <c r="N23" s="64">
        <v>5335847.0950000007</v>
      </c>
      <c r="O23" s="550">
        <f t="shared" si="0"/>
        <v>65583515.960000001</v>
      </c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</row>
    <row r="24" spans="1:30" s="45" customFormat="1">
      <c r="A24" s="43" t="s">
        <v>22</v>
      </c>
      <c r="B24" s="43"/>
      <c r="C24" s="160">
        <f t="shared" ref="C24:N24" si="1">SUM(C8:C23)</f>
        <v>2289947119.5170002</v>
      </c>
      <c r="D24" s="160">
        <f t="shared" si="1"/>
        <v>2085475615.3000004</v>
      </c>
      <c r="E24" s="160">
        <f t="shared" si="1"/>
        <v>1962958485.1919997</v>
      </c>
      <c r="F24" s="160">
        <f t="shared" si="1"/>
        <v>1843410855.2420001</v>
      </c>
      <c r="G24" s="160">
        <f t="shared" si="1"/>
        <v>1731381689.3669996</v>
      </c>
      <c r="H24" s="160">
        <f t="shared" si="1"/>
        <v>1601295441.345</v>
      </c>
      <c r="I24" s="160">
        <f t="shared" si="1"/>
        <v>1503872840.457</v>
      </c>
      <c r="J24" s="160">
        <f t="shared" si="1"/>
        <v>1733350517.7149999</v>
      </c>
      <c r="K24" s="160">
        <f t="shared" si="1"/>
        <v>1614031183.1010003</v>
      </c>
      <c r="L24" s="160">
        <f t="shared" si="1"/>
        <v>1485014806.9599998</v>
      </c>
      <c r="M24" s="160">
        <f t="shared" si="1"/>
        <v>1847397577.4899995</v>
      </c>
      <c r="N24" s="160">
        <f t="shared" si="1"/>
        <v>2168774344.1979995</v>
      </c>
      <c r="O24" s="550">
        <f t="shared" si="0"/>
        <v>21866910475.883995</v>
      </c>
    </row>
    <row r="25" spans="1:30" ht="15">
      <c r="A25" s="28"/>
      <c r="B25" s="28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6"/>
      <c r="O25" s="555"/>
    </row>
    <row r="26" spans="1:30">
      <c r="N26" s="3"/>
    </row>
    <row r="27" spans="1:30">
      <c r="A27" s="80" t="s">
        <v>28</v>
      </c>
    </row>
    <row r="28" spans="1:30">
      <c r="A28" s="80" t="s">
        <v>103</v>
      </c>
    </row>
    <row r="29" spans="1:30">
      <c r="A29" s="63" t="s">
        <v>117</v>
      </c>
    </row>
    <row r="30" spans="1:30">
      <c r="A30" s="80" t="s">
        <v>59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545"/>
    </row>
    <row r="31" spans="1:30">
      <c r="A31" s="80" t="s">
        <v>25</v>
      </c>
      <c r="B31" s="80" t="s">
        <v>49</v>
      </c>
      <c r="C31" s="547">
        <f t="shared" ref="C31:N31" si="2">C7</f>
        <v>44562</v>
      </c>
      <c r="D31" s="547">
        <f t="shared" si="2"/>
        <v>44593</v>
      </c>
      <c r="E31" s="547">
        <f t="shared" si="2"/>
        <v>44621</v>
      </c>
      <c r="F31" s="547">
        <f t="shared" si="2"/>
        <v>44652</v>
      </c>
      <c r="G31" s="547">
        <f t="shared" si="2"/>
        <v>44682</v>
      </c>
      <c r="H31" s="547">
        <f t="shared" si="2"/>
        <v>44713</v>
      </c>
      <c r="I31" s="547">
        <f t="shared" si="2"/>
        <v>44743</v>
      </c>
      <c r="J31" s="547">
        <f t="shared" si="2"/>
        <v>44774</v>
      </c>
      <c r="K31" s="547">
        <f t="shared" si="2"/>
        <v>44805</v>
      </c>
      <c r="L31" s="547">
        <f t="shared" si="2"/>
        <v>44835</v>
      </c>
      <c r="M31" s="547">
        <f t="shared" si="2"/>
        <v>44866</v>
      </c>
      <c r="N31" s="547">
        <f t="shared" si="2"/>
        <v>44896</v>
      </c>
    </row>
    <row r="32" spans="1:30">
      <c r="A32" s="549" t="s">
        <v>46</v>
      </c>
      <c r="B32" s="146">
        <v>5</v>
      </c>
      <c r="C32" s="153">
        <v>8</v>
      </c>
      <c r="D32" s="153">
        <v>8</v>
      </c>
      <c r="E32" s="153">
        <v>8</v>
      </c>
      <c r="F32" s="153">
        <v>8</v>
      </c>
      <c r="G32" s="153">
        <v>8</v>
      </c>
      <c r="H32" s="153">
        <v>8</v>
      </c>
      <c r="I32" s="153">
        <v>8</v>
      </c>
      <c r="J32" s="153">
        <v>8</v>
      </c>
      <c r="K32" s="153">
        <v>8</v>
      </c>
      <c r="L32" s="153">
        <v>8</v>
      </c>
      <c r="M32" s="153">
        <v>8</v>
      </c>
      <c r="N32" s="153">
        <v>8</v>
      </c>
    </row>
    <row r="33" spans="1:14">
      <c r="A33" s="552" t="s">
        <v>111</v>
      </c>
      <c r="B33" s="146">
        <v>7</v>
      </c>
      <c r="C33" s="153">
        <v>1060342</v>
      </c>
      <c r="D33" s="153">
        <v>1061393</v>
      </c>
      <c r="E33" s="153">
        <v>1062393</v>
      </c>
      <c r="F33" s="153">
        <v>1063199</v>
      </c>
      <c r="G33" s="153">
        <v>1063672</v>
      </c>
      <c r="H33" s="153">
        <v>1064777</v>
      </c>
      <c r="I33" s="153">
        <v>1065335</v>
      </c>
      <c r="J33" s="153">
        <v>1066306</v>
      </c>
      <c r="K33" s="153">
        <v>1067652</v>
      </c>
      <c r="L33" s="153">
        <v>1068899</v>
      </c>
      <c r="M33" s="153">
        <v>1070098</v>
      </c>
      <c r="N33" s="153">
        <v>1072001</v>
      </c>
    </row>
    <row r="34" spans="1:14">
      <c r="A34" s="549" t="s">
        <v>35</v>
      </c>
      <c r="B34" s="146">
        <v>8</v>
      </c>
      <c r="C34" s="153">
        <v>30966</v>
      </c>
      <c r="D34" s="153">
        <v>30980</v>
      </c>
      <c r="E34" s="153">
        <v>31006</v>
      </c>
      <c r="F34" s="153">
        <v>31020</v>
      </c>
      <c r="G34" s="153">
        <v>31049</v>
      </c>
      <c r="H34" s="153">
        <v>31048</v>
      </c>
      <c r="I34" s="153">
        <v>31085</v>
      </c>
      <c r="J34" s="153">
        <v>31103</v>
      </c>
      <c r="K34" s="153">
        <v>31118</v>
      </c>
      <c r="L34" s="153">
        <v>31165</v>
      </c>
      <c r="M34" s="153">
        <v>31224</v>
      </c>
      <c r="N34" s="153">
        <v>31264</v>
      </c>
    </row>
    <row r="35" spans="1:14">
      <c r="A35" s="549" t="s">
        <v>38</v>
      </c>
      <c r="B35" s="146">
        <v>10</v>
      </c>
      <c r="C35" s="153">
        <v>13</v>
      </c>
      <c r="D35" s="153">
        <v>13</v>
      </c>
      <c r="E35" s="153">
        <v>12</v>
      </c>
      <c r="F35" s="153">
        <v>12</v>
      </c>
      <c r="G35" s="153">
        <v>12</v>
      </c>
      <c r="H35" s="153">
        <v>12</v>
      </c>
      <c r="I35" s="153">
        <v>12</v>
      </c>
      <c r="J35" s="153">
        <v>12</v>
      </c>
      <c r="K35" s="153">
        <v>12</v>
      </c>
      <c r="L35" s="153">
        <v>12</v>
      </c>
      <c r="M35" s="153">
        <v>12</v>
      </c>
      <c r="N35" s="153">
        <v>12</v>
      </c>
    </row>
    <row r="36" spans="1:14">
      <c r="A36" s="549" t="s">
        <v>36</v>
      </c>
      <c r="B36" s="146">
        <v>11</v>
      </c>
      <c r="C36" s="153">
        <v>309</v>
      </c>
      <c r="D36" s="153">
        <v>310</v>
      </c>
      <c r="E36" s="153">
        <v>311</v>
      </c>
      <c r="F36" s="153">
        <v>309</v>
      </c>
      <c r="G36" s="153">
        <v>310</v>
      </c>
      <c r="H36" s="153">
        <v>310</v>
      </c>
      <c r="I36" s="153">
        <v>312</v>
      </c>
      <c r="J36" s="153">
        <v>311</v>
      </c>
      <c r="K36" s="153">
        <v>309</v>
      </c>
      <c r="L36" s="153">
        <v>311</v>
      </c>
      <c r="M36" s="153">
        <v>310</v>
      </c>
      <c r="N36" s="153">
        <v>310</v>
      </c>
    </row>
    <row r="37" spans="1:14">
      <c r="A37" s="549" t="s">
        <v>37</v>
      </c>
      <c r="B37" s="146">
        <v>12</v>
      </c>
      <c r="C37" s="153">
        <v>12</v>
      </c>
      <c r="D37" s="153">
        <v>12</v>
      </c>
      <c r="E37" s="153">
        <v>12</v>
      </c>
      <c r="F37" s="153">
        <v>12</v>
      </c>
      <c r="G37" s="153">
        <v>12</v>
      </c>
      <c r="H37" s="153">
        <v>12</v>
      </c>
      <c r="I37" s="153">
        <v>12</v>
      </c>
      <c r="J37" s="153">
        <v>12</v>
      </c>
      <c r="K37" s="153">
        <v>12</v>
      </c>
      <c r="L37" s="153">
        <v>12</v>
      </c>
      <c r="M37" s="153">
        <v>12</v>
      </c>
      <c r="N37" s="153">
        <v>13</v>
      </c>
    </row>
    <row r="38" spans="1:14">
      <c r="A38" s="552" t="s">
        <v>108</v>
      </c>
      <c r="B38" s="146">
        <v>24</v>
      </c>
      <c r="C38" s="153">
        <v>94265</v>
      </c>
      <c r="D38" s="153">
        <v>94410</v>
      </c>
      <c r="E38" s="153">
        <v>94531</v>
      </c>
      <c r="F38" s="153">
        <v>94621</v>
      </c>
      <c r="G38" s="153">
        <v>94691</v>
      </c>
      <c r="H38" s="153">
        <v>94601</v>
      </c>
      <c r="I38" s="153">
        <v>94638</v>
      </c>
      <c r="J38" s="153">
        <v>94682</v>
      </c>
      <c r="K38" s="153">
        <v>94573</v>
      </c>
      <c r="L38" s="153">
        <v>94418</v>
      </c>
      <c r="M38" s="153">
        <v>94542</v>
      </c>
      <c r="N38" s="153">
        <v>94531</v>
      </c>
    </row>
    <row r="39" spans="1:14">
      <c r="A39" s="552" t="s">
        <v>109</v>
      </c>
      <c r="B39" s="146">
        <v>25</v>
      </c>
      <c r="C39" s="153">
        <v>7698</v>
      </c>
      <c r="D39" s="153">
        <v>7708</v>
      </c>
      <c r="E39" s="153">
        <v>7704</v>
      </c>
      <c r="F39" s="153">
        <v>7712</v>
      </c>
      <c r="G39" s="153">
        <v>7720</v>
      </c>
      <c r="H39" s="153">
        <v>7731</v>
      </c>
      <c r="I39" s="153">
        <v>7729</v>
      </c>
      <c r="J39" s="153">
        <v>7730</v>
      </c>
      <c r="K39" s="153">
        <v>7733</v>
      </c>
      <c r="L39" s="153">
        <v>7751</v>
      </c>
      <c r="M39" s="153">
        <v>7776</v>
      </c>
      <c r="N39" s="153">
        <v>7779</v>
      </c>
    </row>
    <row r="40" spans="1:14">
      <c r="A40" s="552" t="s">
        <v>110</v>
      </c>
      <c r="B40" s="146">
        <v>26</v>
      </c>
      <c r="C40" s="153">
        <v>827</v>
      </c>
      <c r="D40" s="153">
        <v>826</v>
      </c>
      <c r="E40" s="153">
        <v>825</v>
      </c>
      <c r="F40" s="153">
        <v>823</v>
      </c>
      <c r="G40" s="153">
        <v>822</v>
      </c>
      <c r="H40" s="153">
        <v>823</v>
      </c>
      <c r="I40" s="153">
        <v>822</v>
      </c>
      <c r="J40" s="153">
        <v>821</v>
      </c>
      <c r="K40" s="153">
        <v>821</v>
      </c>
      <c r="L40" s="153">
        <v>824</v>
      </c>
      <c r="M40" s="153">
        <v>824</v>
      </c>
      <c r="N40" s="153">
        <v>823</v>
      </c>
    </row>
    <row r="41" spans="1:14">
      <c r="A41" s="549" t="s">
        <v>5</v>
      </c>
      <c r="B41" s="146">
        <v>29</v>
      </c>
      <c r="C41" s="153">
        <v>577</v>
      </c>
      <c r="D41" s="153">
        <v>577</v>
      </c>
      <c r="E41" s="153">
        <v>581</v>
      </c>
      <c r="F41" s="153">
        <v>600</v>
      </c>
      <c r="G41" s="153">
        <v>618</v>
      </c>
      <c r="H41" s="153">
        <v>638</v>
      </c>
      <c r="I41" s="153">
        <v>672</v>
      </c>
      <c r="J41" s="153">
        <v>683</v>
      </c>
      <c r="K41" s="153">
        <v>677</v>
      </c>
      <c r="L41" s="153">
        <v>658</v>
      </c>
      <c r="M41" s="153">
        <v>599</v>
      </c>
      <c r="N41" s="153">
        <v>596</v>
      </c>
    </row>
    <row r="42" spans="1:14">
      <c r="A42" s="549" t="s">
        <v>6</v>
      </c>
      <c r="B42" s="146">
        <v>31</v>
      </c>
      <c r="C42" s="153">
        <v>482</v>
      </c>
      <c r="D42" s="153">
        <v>482</v>
      </c>
      <c r="E42" s="153">
        <v>482</v>
      </c>
      <c r="F42" s="153">
        <v>483</v>
      </c>
      <c r="G42" s="153">
        <v>484</v>
      </c>
      <c r="H42" s="153">
        <v>485</v>
      </c>
      <c r="I42" s="153">
        <v>488</v>
      </c>
      <c r="J42" s="153">
        <v>487</v>
      </c>
      <c r="K42" s="153">
        <v>487</v>
      </c>
      <c r="L42" s="153">
        <v>487</v>
      </c>
      <c r="M42" s="153">
        <v>489</v>
      </c>
      <c r="N42" s="153">
        <v>490</v>
      </c>
    </row>
    <row r="43" spans="1:14">
      <c r="A43" s="553" t="s">
        <v>7</v>
      </c>
      <c r="B43" s="146">
        <v>35</v>
      </c>
      <c r="C43" s="153">
        <v>2</v>
      </c>
      <c r="D43" s="153">
        <v>2</v>
      </c>
      <c r="E43" s="153">
        <v>2</v>
      </c>
      <c r="F43" s="153">
        <v>2</v>
      </c>
      <c r="G43" s="153">
        <v>2</v>
      </c>
      <c r="H43" s="153">
        <v>2</v>
      </c>
      <c r="I43" s="153">
        <v>2</v>
      </c>
      <c r="J43" s="153">
        <v>1</v>
      </c>
      <c r="K43" s="153">
        <v>1</v>
      </c>
      <c r="L43" s="153">
        <v>1</v>
      </c>
      <c r="M43" s="153">
        <v>1</v>
      </c>
      <c r="N43" s="153">
        <v>1</v>
      </c>
    </row>
    <row r="44" spans="1:14">
      <c r="A44" s="549" t="s">
        <v>8</v>
      </c>
      <c r="B44" s="146">
        <v>43</v>
      </c>
      <c r="C44" s="153">
        <v>145</v>
      </c>
      <c r="D44" s="153">
        <v>145</v>
      </c>
      <c r="E44" s="153">
        <v>144</v>
      </c>
      <c r="F44" s="153">
        <v>144</v>
      </c>
      <c r="G44" s="153">
        <v>145</v>
      </c>
      <c r="H44" s="153">
        <v>145</v>
      </c>
      <c r="I44" s="153">
        <v>144</v>
      </c>
      <c r="J44" s="153">
        <v>144</v>
      </c>
      <c r="K44" s="153">
        <v>144</v>
      </c>
      <c r="L44" s="153">
        <v>144</v>
      </c>
      <c r="M44" s="153">
        <v>144</v>
      </c>
      <c r="N44" s="153">
        <v>143</v>
      </c>
    </row>
    <row r="45" spans="1:14">
      <c r="A45" s="66" t="s">
        <v>113</v>
      </c>
      <c r="B45" s="146" t="s">
        <v>48</v>
      </c>
      <c r="C45" s="153">
        <v>23</v>
      </c>
      <c r="D45" s="153">
        <v>23</v>
      </c>
      <c r="E45" s="153">
        <v>23</v>
      </c>
      <c r="F45" s="153">
        <v>23</v>
      </c>
      <c r="G45" s="153">
        <v>23</v>
      </c>
      <c r="H45" s="153">
        <v>23</v>
      </c>
      <c r="I45" s="153">
        <v>23</v>
      </c>
      <c r="J45" s="153">
        <v>23</v>
      </c>
      <c r="K45" s="153">
        <v>23</v>
      </c>
      <c r="L45" s="153">
        <v>23</v>
      </c>
      <c r="M45" s="153">
        <v>23</v>
      </c>
      <c r="N45" s="153">
        <v>23</v>
      </c>
    </row>
    <row r="46" spans="1:14">
      <c r="A46" s="66" t="s">
        <v>112</v>
      </c>
      <c r="B46" s="146" t="s">
        <v>47</v>
      </c>
      <c r="C46" s="153">
        <v>8878</v>
      </c>
      <c r="D46" s="153">
        <v>8901</v>
      </c>
      <c r="E46" s="153">
        <v>8926</v>
      </c>
      <c r="F46" s="153">
        <v>8941</v>
      </c>
      <c r="G46" s="153">
        <v>8988</v>
      </c>
      <c r="H46" s="153">
        <v>8976</v>
      </c>
      <c r="I46" s="153">
        <v>8994</v>
      </c>
      <c r="J46" s="153">
        <v>9017</v>
      </c>
      <c r="K46" s="153">
        <v>9044</v>
      </c>
      <c r="L46" s="153">
        <v>9068</v>
      </c>
      <c r="M46" s="153">
        <v>9083</v>
      </c>
      <c r="N46" s="153">
        <v>9100</v>
      </c>
    </row>
    <row r="47" spans="1:14">
      <c r="A47" s="557" t="s">
        <v>128</v>
      </c>
      <c r="B47" s="146"/>
      <c r="C47" s="153">
        <v>84</v>
      </c>
      <c r="D47" s="153">
        <v>84</v>
      </c>
      <c r="E47" s="153">
        <v>84</v>
      </c>
      <c r="F47" s="153">
        <v>84</v>
      </c>
      <c r="G47" s="153">
        <v>84</v>
      </c>
      <c r="H47" s="153">
        <v>84</v>
      </c>
      <c r="I47" s="153">
        <v>85</v>
      </c>
      <c r="J47" s="153">
        <v>85</v>
      </c>
      <c r="K47" s="153">
        <v>88</v>
      </c>
      <c r="L47" s="153">
        <v>88</v>
      </c>
      <c r="M47" s="153">
        <v>88</v>
      </c>
      <c r="N47" s="153">
        <v>89</v>
      </c>
    </row>
    <row r="48" spans="1:14">
      <c r="A48" s="63" t="s">
        <v>104</v>
      </c>
      <c r="B48" s="146"/>
      <c r="C48" s="153">
        <v>12</v>
      </c>
      <c r="D48" s="153">
        <v>12</v>
      </c>
      <c r="E48" s="153">
        <v>12</v>
      </c>
      <c r="F48" s="153">
        <v>13</v>
      </c>
      <c r="G48" s="153">
        <v>12</v>
      </c>
      <c r="H48" s="153">
        <v>12</v>
      </c>
      <c r="I48" s="153">
        <v>12</v>
      </c>
      <c r="J48" s="153">
        <v>12</v>
      </c>
      <c r="K48" s="153">
        <v>12</v>
      </c>
      <c r="L48" s="153">
        <v>12</v>
      </c>
      <c r="M48" s="153">
        <v>12</v>
      </c>
      <c r="N48" s="153">
        <v>12</v>
      </c>
    </row>
    <row r="49" spans="1:14">
      <c r="A49" s="63" t="s">
        <v>105</v>
      </c>
      <c r="B49" s="146"/>
      <c r="C49" s="153">
        <v>3</v>
      </c>
      <c r="D49" s="153">
        <v>3</v>
      </c>
      <c r="E49" s="153">
        <v>3</v>
      </c>
      <c r="F49" s="153">
        <v>3</v>
      </c>
      <c r="G49" s="153">
        <v>3</v>
      </c>
      <c r="H49" s="153">
        <v>3</v>
      </c>
      <c r="I49" s="153">
        <v>3</v>
      </c>
      <c r="J49" s="153">
        <v>3</v>
      </c>
      <c r="K49" s="153">
        <v>3</v>
      </c>
      <c r="L49" s="153">
        <v>3</v>
      </c>
      <c r="M49" s="153">
        <v>3</v>
      </c>
      <c r="N49" s="153">
        <v>3</v>
      </c>
    </row>
    <row r="50" spans="1:14">
      <c r="A50" s="63" t="s">
        <v>22</v>
      </c>
      <c r="B50" s="146"/>
      <c r="C50" s="153">
        <f>SUM(C32:C49)</f>
        <v>1204646</v>
      </c>
      <c r="D50" s="153">
        <f t="shared" ref="D50:N50" si="3">SUM(D32:D49)</f>
        <v>1205889</v>
      </c>
      <c r="E50" s="153">
        <f t="shared" si="3"/>
        <v>1207059</v>
      </c>
      <c r="F50" s="153">
        <f t="shared" si="3"/>
        <v>1208009</v>
      </c>
      <c r="G50" s="153">
        <f t="shared" si="3"/>
        <v>1208655</v>
      </c>
      <c r="H50" s="153">
        <f t="shared" si="3"/>
        <v>1209690</v>
      </c>
      <c r="I50" s="153">
        <f t="shared" si="3"/>
        <v>1210376</v>
      </c>
      <c r="J50" s="153">
        <f t="shared" si="3"/>
        <v>1211440</v>
      </c>
      <c r="K50" s="153">
        <f t="shared" si="3"/>
        <v>1212717</v>
      </c>
      <c r="L50" s="153">
        <f t="shared" si="3"/>
        <v>1213884</v>
      </c>
      <c r="M50" s="153">
        <f t="shared" si="3"/>
        <v>1215248</v>
      </c>
      <c r="N50" s="153">
        <f t="shared" si="3"/>
        <v>1217198</v>
      </c>
    </row>
    <row r="51" spans="1:14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</row>
  </sheetData>
  <phoneticPr fontId="10" type="noConversion"/>
  <printOptions horizontalCentered="1"/>
  <pageMargins left="0.75" right="0.75" top="1" bottom="1" header="0.5" footer="0.5"/>
  <pageSetup scale="51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O53" sqref="O53"/>
    </sheetView>
  </sheetViews>
  <sheetFormatPr defaultColWidth="9.28515625" defaultRowHeight="12.75"/>
  <cols>
    <col min="1" max="2" width="9.28515625" style="190" bestFit="1" customWidth="1"/>
    <col min="3" max="3" width="12.28515625" style="190" customWidth="1"/>
    <col min="4" max="5" width="11.7109375" style="190" customWidth="1"/>
    <col min="6" max="6" width="12.28515625" style="190" customWidth="1"/>
    <col min="7" max="10" width="12.7109375" style="190" customWidth="1"/>
    <col min="11" max="11" width="14.28515625" style="190" bestFit="1" customWidth="1"/>
    <col min="12" max="12" width="13" style="190" bestFit="1" customWidth="1"/>
    <col min="13" max="13" width="10.7109375" style="190" customWidth="1"/>
    <col min="14" max="14" width="12.7109375" style="190" bestFit="1" customWidth="1"/>
    <col min="15" max="15" width="11.7109375" style="190" customWidth="1"/>
    <col min="16" max="16384" width="9.28515625" style="190"/>
  </cols>
  <sheetData>
    <row r="1" spans="1:30" ht="18">
      <c r="A1" s="188" t="s">
        <v>199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30">
      <c r="A2" s="191"/>
      <c r="B2" s="192"/>
      <c r="C2" s="193"/>
      <c r="D2" s="193"/>
      <c r="E2" s="193"/>
      <c r="F2" s="194" t="s">
        <v>135</v>
      </c>
      <c r="G2" s="193"/>
      <c r="H2" s="193"/>
      <c r="I2" s="193"/>
      <c r="J2" s="193"/>
      <c r="K2" s="195"/>
      <c r="L2" s="192"/>
      <c r="M2" s="196"/>
      <c r="N2" s="196"/>
      <c r="O2" s="189"/>
    </row>
    <row r="3" spans="1:30" ht="38.25">
      <c r="A3" s="197" t="s">
        <v>136</v>
      </c>
      <c r="B3" s="198" t="s">
        <v>53</v>
      </c>
      <c r="C3" s="199" t="s">
        <v>137</v>
      </c>
      <c r="D3" s="199" t="s">
        <v>138</v>
      </c>
      <c r="E3" s="200" t="s">
        <v>139</v>
      </c>
      <c r="F3" s="199" t="s">
        <v>140</v>
      </c>
      <c r="G3" s="199" t="s">
        <v>141</v>
      </c>
      <c r="H3" s="199" t="s">
        <v>142</v>
      </c>
      <c r="I3" s="199" t="s">
        <v>143</v>
      </c>
      <c r="J3" s="199" t="s">
        <v>144</v>
      </c>
      <c r="K3" s="201" t="s">
        <v>145</v>
      </c>
      <c r="L3" s="202" t="s">
        <v>146</v>
      </c>
      <c r="M3" s="198" t="s">
        <v>147</v>
      </c>
      <c r="N3" s="81" t="s">
        <v>148</v>
      </c>
      <c r="O3" s="81" t="s">
        <v>149</v>
      </c>
      <c r="Q3" s="203" t="s">
        <v>150</v>
      </c>
      <c r="R3" s="203" t="s">
        <v>151</v>
      </c>
    </row>
    <row r="4" spans="1:30">
      <c r="A4" s="204">
        <v>2022</v>
      </c>
      <c r="B4" s="205">
        <v>1</v>
      </c>
      <c r="C4" s="206">
        <v>707.73611111111097</v>
      </c>
      <c r="D4" s="207">
        <v>0</v>
      </c>
      <c r="E4" s="208">
        <v>744.375</v>
      </c>
      <c r="F4" s="208">
        <v>0</v>
      </c>
      <c r="G4" s="206">
        <v>120.597222222222</v>
      </c>
      <c r="H4" s="208">
        <v>144.416666666667</v>
      </c>
      <c r="I4" s="206">
        <v>0</v>
      </c>
      <c r="J4" s="209">
        <v>0</v>
      </c>
      <c r="K4" s="210">
        <v>2366040.4160000002</v>
      </c>
      <c r="L4" s="211">
        <f t="shared" ref="L4:L15" si="0">K4/M4*1000</f>
        <v>1964.2574478206332</v>
      </c>
      <c r="M4" s="212">
        <f>SUM('SAP BW Actual Usage'!C32:C46)</f>
        <v>1204547</v>
      </c>
      <c r="N4" s="213">
        <f t="shared" ref="N4:N15" si="1">(L4+(C4-E4)*C22+(G4-H4)*D22+(D4-F4)*E22+(I4-J4)*F22)*M4/1000</f>
        <v>2334355.8335394226</v>
      </c>
      <c r="O4" s="214">
        <f t="shared" ref="O4:O15" si="2">N4-K4</f>
        <v>-31684.5824605776</v>
      </c>
      <c r="P4" s="49"/>
      <c r="Q4" s="215">
        <v>397.80138888888899</v>
      </c>
      <c r="R4" s="216">
        <v>434.375</v>
      </c>
    </row>
    <row r="5" spans="1:30">
      <c r="A5" s="217">
        <f>A4</f>
        <v>2022</v>
      </c>
      <c r="B5" s="205">
        <v>2</v>
      </c>
      <c r="C5" s="218">
        <v>620.9375</v>
      </c>
      <c r="D5" s="219">
        <v>0</v>
      </c>
      <c r="E5" s="220">
        <v>643.29166666666697</v>
      </c>
      <c r="F5" s="221">
        <v>0</v>
      </c>
      <c r="G5" s="218">
        <v>91.2569444444444</v>
      </c>
      <c r="H5" s="221">
        <v>93.9583333333333</v>
      </c>
      <c r="I5" s="218">
        <v>0</v>
      </c>
      <c r="J5" s="222">
        <v>0</v>
      </c>
      <c r="K5" s="223">
        <v>2038349.6229999999</v>
      </c>
      <c r="L5" s="224">
        <f t="shared" si="0"/>
        <v>1690.4681768798878</v>
      </c>
      <c r="M5" s="212">
        <f>SUM('SAP BW Actual Usage'!D32:D46)</f>
        <v>1205790</v>
      </c>
      <c r="N5" s="225">
        <f t="shared" si="1"/>
        <v>2023654.663276101</v>
      </c>
      <c r="O5" s="226">
        <f t="shared" si="2"/>
        <v>-14694.959723898908</v>
      </c>
      <c r="P5" s="49"/>
      <c r="Q5" s="215">
        <v>340.94027777777802</v>
      </c>
      <c r="R5" s="216">
        <v>363.29166666666703</v>
      </c>
    </row>
    <row r="6" spans="1:30">
      <c r="A6" s="217">
        <f t="shared" ref="A6:A15" si="3">A5</f>
        <v>2022</v>
      </c>
      <c r="B6" s="205">
        <v>3</v>
      </c>
      <c r="C6" s="218">
        <v>587.82986111111097</v>
      </c>
      <c r="D6" s="219">
        <v>0.18611111111111101</v>
      </c>
      <c r="E6" s="220">
        <v>576.33333333333405</v>
      </c>
      <c r="F6" s="220">
        <v>0</v>
      </c>
      <c r="G6" s="218">
        <v>41.390972222222203</v>
      </c>
      <c r="H6" s="221">
        <v>26.2083333333333</v>
      </c>
      <c r="I6" s="218">
        <v>0.64027777777777795</v>
      </c>
      <c r="J6" s="222">
        <v>0</v>
      </c>
      <c r="K6" s="227">
        <v>2021479.1680000001</v>
      </c>
      <c r="L6" s="224">
        <f t="shared" si="0"/>
        <v>1674.8518327036522</v>
      </c>
      <c r="M6" s="212">
        <f>SUM('SAP BW Actual Usage'!E32:E46)</f>
        <v>1206960</v>
      </c>
      <c r="N6" s="225">
        <f t="shared" si="1"/>
        <v>2035545.0312028641</v>
      </c>
      <c r="O6" s="226">
        <f t="shared" si="2"/>
        <v>14065.863202864071</v>
      </c>
      <c r="P6" s="49"/>
      <c r="Q6" s="215">
        <v>280.33819444444401</v>
      </c>
      <c r="R6" s="216">
        <v>266.33333333333297</v>
      </c>
    </row>
    <row r="7" spans="1:30">
      <c r="A7" s="228">
        <f t="shared" si="3"/>
        <v>2022</v>
      </c>
      <c r="B7" s="205">
        <v>4</v>
      </c>
      <c r="C7" s="218">
        <v>445.17500000000001</v>
      </c>
      <c r="D7" s="219">
        <v>0.66666666666666696</v>
      </c>
      <c r="E7" s="220">
        <v>553.79166666666697</v>
      </c>
      <c r="F7" s="220">
        <v>0</v>
      </c>
      <c r="G7" s="218">
        <v>8.1013888888888896</v>
      </c>
      <c r="H7" s="220">
        <v>35.8333333333333</v>
      </c>
      <c r="I7" s="218">
        <v>4.1708333333333298</v>
      </c>
      <c r="J7" s="222">
        <v>0</v>
      </c>
      <c r="K7" s="227">
        <v>1857294.048</v>
      </c>
      <c r="L7" s="224">
        <f t="shared" si="0"/>
        <v>1537.6109028080757</v>
      </c>
      <c r="M7" s="212">
        <f>SUM('SAP BW Actual Usage'!F32:F46)</f>
        <v>1207909</v>
      </c>
      <c r="N7" s="225">
        <f t="shared" si="1"/>
        <v>1793366.7864729823</v>
      </c>
      <c r="O7" s="226">
        <f t="shared" si="2"/>
        <v>-63927.26152701769</v>
      </c>
      <c r="P7" s="49"/>
      <c r="Q7" s="215">
        <v>162.15416666666701</v>
      </c>
      <c r="R7" s="216">
        <v>257.04166666666703</v>
      </c>
    </row>
    <row r="8" spans="1:30">
      <c r="A8" s="228">
        <f t="shared" si="3"/>
        <v>2022</v>
      </c>
      <c r="B8" s="205">
        <v>5</v>
      </c>
      <c r="C8" s="218">
        <v>280.65555555555602</v>
      </c>
      <c r="D8" s="219">
        <v>7.9138888888888896</v>
      </c>
      <c r="E8" s="220">
        <v>394.875</v>
      </c>
      <c r="F8" s="221">
        <v>0</v>
      </c>
      <c r="G8" s="218">
        <v>0.39305555555555499</v>
      </c>
      <c r="H8" s="220">
        <v>0</v>
      </c>
      <c r="I8" s="218">
        <v>30.6527777777778</v>
      </c>
      <c r="J8" s="229">
        <v>0</v>
      </c>
      <c r="K8" s="223">
        <v>1709653.8319999999</v>
      </c>
      <c r="L8" s="224">
        <f t="shared" si="0"/>
        <v>1414.6252486438359</v>
      </c>
      <c r="M8" s="212">
        <f>SUM('SAP BW Actual Usage'!G32:G46)</f>
        <v>1208556</v>
      </c>
      <c r="N8" s="225">
        <f t="shared" si="1"/>
        <v>1686721.9230195826</v>
      </c>
      <c r="O8" s="226">
        <f t="shared" si="2"/>
        <v>-22931.908980417298</v>
      </c>
      <c r="P8" s="49"/>
      <c r="Q8" s="215">
        <v>51.177777777777798</v>
      </c>
      <c r="R8" s="216">
        <v>101.125</v>
      </c>
    </row>
    <row r="9" spans="1:30">
      <c r="A9" s="228">
        <f t="shared" si="3"/>
        <v>2022</v>
      </c>
      <c r="B9" s="205">
        <v>6</v>
      </c>
      <c r="C9" s="218">
        <v>154.04722222222199</v>
      </c>
      <c r="D9" s="219">
        <v>30.3402777777778</v>
      </c>
      <c r="E9" s="220">
        <v>166.333333333333</v>
      </c>
      <c r="F9" s="221">
        <v>33.6666666666667</v>
      </c>
      <c r="G9" s="218">
        <v>0</v>
      </c>
      <c r="H9" s="220">
        <v>0</v>
      </c>
      <c r="I9" s="218">
        <v>77.961111111111094</v>
      </c>
      <c r="J9" s="229">
        <v>67.875</v>
      </c>
      <c r="K9" s="223">
        <v>1562077.6740000001</v>
      </c>
      <c r="L9" s="224">
        <f t="shared" si="0"/>
        <v>1291.4098021562661</v>
      </c>
      <c r="M9" s="230">
        <f>SUM('SAP BW Actual Usage'!H32:H46)</f>
        <v>1209591</v>
      </c>
      <c r="N9" s="225">
        <f t="shared" si="1"/>
        <v>1567861.5926188112</v>
      </c>
      <c r="O9" s="226">
        <f t="shared" si="2"/>
        <v>5783.9186188110616</v>
      </c>
      <c r="P9" s="49"/>
      <c r="Q9" s="215">
        <v>6.5819444444444404</v>
      </c>
      <c r="R9" s="216">
        <v>4.1250000000000098</v>
      </c>
    </row>
    <row r="10" spans="1:30">
      <c r="A10" s="228">
        <f t="shared" si="3"/>
        <v>2022</v>
      </c>
      <c r="B10" s="205">
        <v>7</v>
      </c>
      <c r="C10" s="218">
        <v>53.3541666666667</v>
      </c>
      <c r="D10" s="231">
        <v>77.462500000000006</v>
      </c>
      <c r="E10" s="221">
        <v>31.875</v>
      </c>
      <c r="F10" s="221">
        <v>127.666666666667</v>
      </c>
      <c r="G10" s="218">
        <v>0</v>
      </c>
      <c r="H10" s="220">
        <v>0</v>
      </c>
      <c r="I10" s="218">
        <v>185.756944444444</v>
      </c>
      <c r="J10" s="232">
        <v>255.166666666667</v>
      </c>
      <c r="K10" s="233">
        <v>1769852.767</v>
      </c>
      <c r="L10" s="224">
        <f t="shared" si="0"/>
        <v>1462.3546752972049</v>
      </c>
      <c r="M10" s="230">
        <f>SUM('SAP BW Actual Usage'!I32:I46)</f>
        <v>1210276</v>
      </c>
      <c r="N10" s="225">
        <f t="shared" si="1"/>
        <v>1730466.4717677264</v>
      </c>
      <c r="O10" s="226">
        <f t="shared" si="2"/>
        <v>-39386.295232273638</v>
      </c>
      <c r="P10" s="217"/>
      <c r="Q10" s="219">
        <v>0.11944444444444501</v>
      </c>
      <c r="R10" s="229">
        <v>0</v>
      </c>
      <c r="S10" s="218"/>
      <c r="T10" s="218"/>
      <c r="U10" s="218"/>
      <c r="V10" s="218"/>
      <c r="W10" s="218"/>
      <c r="X10" s="218"/>
      <c r="Y10" s="219"/>
      <c r="Z10" s="234"/>
      <c r="AA10" s="218"/>
      <c r="AB10" s="235"/>
      <c r="AC10" s="236"/>
      <c r="AD10" s="237"/>
    </row>
    <row r="11" spans="1:30">
      <c r="A11" s="228">
        <f t="shared" si="3"/>
        <v>2022</v>
      </c>
      <c r="B11" s="205">
        <v>8</v>
      </c>
      <c r="C11" s="218">
        <v>44.404166666666697</v>
      </c>
      <c r="D11" s="231">
        <v>72.044444444444494</v>
      </c>
      <c r="E11" s="221">
        <v>10.5416666666667</v>
      </c>
      <c r="F11" s="221">
        <v>136.625</v>
      </c>
      <c r="G11" s="218">
        <v>0</v>
      </c>
      <c r="H11" s="221">
        <v>0</v>
      </c>
      <c r="I11" s="218">
        <v>186.10555555555601</v>
      </c>
      <c r="J11" s="232">
        <v>281.08333333333297</v>
      </c>
      <c r="K11" s="233">
        <v>1820094.6310000001</v>
      </c>
      <c r="L11" s="224">
        <f t="shared" si="0"/>
        <v>1502.5464617696105</v>
      </c>
      <c r="M11" s="230">
        <f>SUM('SAP BW Actual Usage'!J32:J46)</f>
        <v>1211340</v>
      </c>
      <c r="N11" s="225">
        <f t="shared" si="1"/>
        <v>1762390.7670911232</v>
      </c>
      <c r="O11" s="226">
        <f t="shared" si="2"/>
        <v>-57703.863908876898</v>
      </c>
      <c r="P11" s="217"/>
      <c r="Q11" s="219">
        <v>0</v>
      </c>
      <c r="R11" s="229">
        <v>0</v>
      </c>
      <c r="S11" s="218"/>
      <c r="T11" s="238"/>
      <c r="U11" s="238"/>
      <c r="V11" s="218"/>
      <c r="W11" s="218"/>
      <c r="X11" s="218"/>
      <c r="Y11" s="239"/>
      <c r="Z11" s="240"/>
      <c r="AA11" s="218"/>
      <c r="AB11" s="235"/>
      <c r="AC11" s="236"/>
      <c r="AD11" s="237"/>
    </row>
    <row r="12" spans="1:30">
      <c r="A12" s="228">
        <f t="shared" si="3"/>
        <v>2022</v>
      </c>
      <c r="B12" s="205">
        <v>9</v>
      </c>
      <c r="C12" s="218">
        <v>135.31805555555599</v>
      </c>
      <c r="D12" s="231">
        <v>17.7291666666667</v>
      </c>
      <c r="E12" s="221">
        <v>52.7916666666667</v>
      </c>
      <c r="F12" s="221">
        <v>18.4166666666667</v>
      </c>
      <c r="G12" s="218">
        <v>0</v>
      </c>
      <c r="H12" s="221">
        <v>0</v>
      </c>
      <c r="I12" s="218">
        <v>72.858333333333306</v>
      </c>
      <c r="J12" s="232">
        <v>120.375</v>
      </c>
      <c r="K12" s="233">
        <f>1571717481/1000</f>
        <v>1571717.4809999999</v>
      </c>
      <c r="L12" s="224">
        <f t="shared" si="0"/>
        <v>1296.1399761177092</v>
      </c>
      <c r="M12" s="230">
        <f>SUM('SAP BW Actual Usage'!K32:K46)</f>
        <v>1212614</v>
      </c>
      <c r="N12" s="225">
        <f t="shared" si="1"/>
        <v>1580862.4354545181</v>
      </c>
      <c r="O12" s="226">
        <f t="shared" si="2"/>
        <v>9144.9544545181561</v>
      </c>
      <c r="P12" s="217"/>
      <c r="Q12" s="219">
        <v>3.9597222222222199</v>
      </c>
      <c r="R12" s="229">
        <v>0</v>
      </c>
      <c r="S12" s="218"/>
      <c r="T12" s="238"/>
      <c r="U12" s="238"/>
      <c r="V12" s="218"/>
      <c r="W12" s="218"/>
      <c r="X12" s="218"/>
      <c r="Y12" s="239"/>
      <c r="Z12" s="240"/>
      <c r="AA12" s="218"/>
      <c r="AB12" s="235"/>
      <c r="AC12" s="236"/>
      <c r="AD12" s="237"/>
    </row>
    <row r="13" spans="1:30">
      <c r="A13" s="228">
        <f t="shared" si="3"/>
        <v>2022</v>
      </c>
      <c r="B13" s="205">
        <v>10</v>
      </c>
      <c r="C13" s="218">
        <v>386.91250000000002</v>
      </c>
      <c r="D13" s="231">
        <v>0</v>
      </c>
      <c r="E13" s="221">
        <v>255.333333333333</v>
      </c>
      <c r="F13" s="221">
        <v>4.9583333333333401</v>
      </c>
      <c r="G13" s="218">
        <v>2.3597222222222198</v>
      </c>
      <c r="H13" s="221">
        <v>0</v>
      </c>
      <c r="I13" s="218">
        <v>1.7083333333333299</v>
      </c>
      <c r="J13" s="232">
        <v>39.4583333333333</v>
      </c>
      <c r="K13" s="233">
        <f>1664234821/1000</f>
        <v>1664234.821</v>
      </c>
      <c r="L13" s="224">
        <f t="shared" si="0"/>
        <v>1371.116223602116</v>
      </c>
      <c r="M13" s="230">
        <f>SUM('SAP BW Actual Usage'!L32:L46)</f>
        <v>1213781</v>
      </c>
      <c r="N13" s="225">
        <f t="shared" si="1"/>
        <v>1747779.346762618</v>
      </c>
      <c r="O13" s="226">
        <f t="shared" si="2"/>
        <v>83544.525762618054</v>
      </c>
      <c r="P13" s="217"/>
      <c r="Q13" s="219">
        <v>98.983333333333306</v>
      </c>
      <c r="R13" s="229">
        <v>55.4583333333333</v>
      </c>
      <c r="S13" s="218"/>
      <c r="T13" s="238"/>
      <c r="U13" s="238"/>
      <c r="V13" s="218"/>
      <c r="W13" s="238"/>
      <c r="X13" s="218"/>
      <c r="Y13" s="239"/>
      <c r="Z13" s="82"/>
      <c r="AA13" s="218"/>
      <c r="AB13" s="235"/>
      <c r="AC13" s="236"/>
      <c r="AD13" s="237"/>
    </row>
    <row r="14" spans="1:30">
      <c r="A14" s="228">
        <f t="shared" si="3"/>
        <v>2022</v>
      </c>
      <c r="B14" s="205">
        <v>11</v>
      </c>
      <c r="C14" s="218">
        <v>580.37916666666695</v>
      </c>
      <c r="D14" s="219">
        <v>0</v>
      </c>
      <c r="E14" s="221">
        <v>692.08333333333303</v>
      </c>
      <c r="F14" s="221">
        <v>0</v>
      </c>
      <c r="G14" s="218">
        <v>54.463888888888903</v>
      </c>
      <c r="H14" s="221">
        <v>104.625</v>
      </c>
      <c r="I14" s="218">
        <v>7.2222222222222104E-2</v>
      </c>
      <c r="J14" s="229">
        <v>0</v>
      </c>
      <c r="K14" s="223">
        <f>2136212619/1000</f>
        <v>2136212.6189999999</v>
      </c>
      <c r="L14" s="224">
        <f t="shared" si="0"/>
        <v>1757.9898851577382</v>
      </c>
      <c r="M14" s="230">
        <f>SUM('SAP BW Actual Usage'!M32:M46)</f>
        <v>1215145</v>
      </c>
      <c r="N14" s="225">
        <f t="shared" si="1"/>
        <v>2043355.6447018282</v>
      </c>
      <c r="O14" s="226">
        <f t="shared" si="2"/>
        <v>-92856.974298171699</v>
      </c>
      <c r="P14" s="217"/>
      <c r="Q14" s="219">
        <v>282.37430555555602</v>
      </c>
      <c r="R14" s="229">
        <v>392.08333333333297</v>
      </c>
      <c r="S14" s="218"/>
      <c r="T14" s="238"/>
      <c r="U14" s="218"/>
      <c r="V14" s="218"/>
      <c r="W14" s="238"/>
      <c r="X14" s="218"/>
      <c r="Y14" s="219"/>
      <c r="Z14" s="82"/>
      <c r="AA14" s="218"/>
      <c r="AB14" s="235"/>
      <c r="AC14" s="236"/>
      <c r="AD14" s="237"/>
    </row>
    <row r="15" spans="1:30">
      <c r="A15" s="241">
        <f t="shared" si="3"/>
        <v>2022</v>
      </c>
      <c r="B15" s="205">
        <v>12</v>
      </c>
      <c r="C15" s="242">
        <v>741.23055555555595</v>
      </c>
      <c r="D15" s="243">
        <v>0</v>
      </c>
      <c r="E15" s="244">
        <v>815</v>
      </c>
      <c r="F15" s="244">
        <v>0</v>
      </c>
      <c r="G15" s="242">
        <v>142.76527777777801</v>
      </c>
      <c r="H15" s="244">
        <v>213.666666666667</v>
      </c>
      <c r="I15" s="242">
        <v>0</v>
      </c>
      <c r="J15" s="245">
        <v>0</v>
      </c>
      <c r="K15" s="246">
        <f>2422257627/1000</f>
        <v>2422257.6269999999</v>
      </c>
      <c r="L15" s="247">
        <f t="shared" si="0"/>
        <v>1990.1976568777759</v>
      </c>
      <c r="M15" s="248">
        <f>SUM('SAP BW Actual Usage'!N32:N46)</f>
        <v>1217094</v>
      </c>
      <c r="N15" s="225">
        <f t="shared" si="1"/>
        <v>2352914.2119887774</v>
      </c>
      <c r="O15" s="249">
        <f t="shared" si="2"/>
        <v>-69343.415011222474</v>
      </c>
      <c r="P15" s="217"/>
      <c r="Q15" s="219">
        <v>431.40694444444398</v>
      </c>
      <c r="R15" s="229">
        <v>505</v>
      </c>
      <c r="S15" s="218"/>
      <c r="T15" s="238"/>
      <c r="U15" s="218"/>
      <c r="V15" s="218"/>
      <c r="W15" s="238"/>
      <c r="X15" s="218"/>
      <c r="Y15" s="219"/>
      <c r="Z15" s="82"/>
      <c r="AA15" s="218"/>
      <c r="AB15" s="250"/>
      <c r="AC15" s="236"/>
      <c r="AD15" s="237"/>
    </row>
    <row r="16" spans="1:30">
      <c r="A16" s="565" t="s">
        <v>152</v>
      </c>
      <c r="B16" s="566"/>
      <c r="C16" s="251"/>
      <c r="D16" s="252"/>
      <c r="E16" s="253"/>
      <c r="F16" s="253"/>
      <c r="G16" s="253"/>
      <c r="H16" s="253"/>
      <c r="I16" s="253"/>
      <c r="J16" s="254"/>
      <c r="K16" s="255">
        <f>SUM(K4:K15)</f>
        <v>22939264.707000002</v>
      </c>
      <c r="L16" s="256"/>
      <c r="M16" s="257"/>
      <c r="N16" s="255">
        <f>SUM(N4:N15)</f>
        <v>22659274.707896352</v>
      </c>
      <c r="O16" s="258"/>
    </row>
    <row r="17" spans="1:24">
      <c r="A17" s="259" t="s">
        <v>153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1"/>
      <c r="M17" s="261"/>
      <c r="N17" s="262">
        <f>N16-$K16</f>
        <v>-279989.99910365045</v>
      </c>
      <c r="O17" s="263"/>
    </row>
    <row r="18" spans="1:24">
      <c r="A18" s="264" t="s">
        <v>200</v>
      </c>
      <c r="B18" s="189"/>
      <c r="C18" s="189"/>
      <c r="D18" s="189"/>
      <c r="E18" s="189"/>
      <c r="F18" s="189"/>
      <c r="G18" s="265"/>
      <c r="H18" s="189"/>
      <c r="I18" s="189"/>
      <c r="J18" s="189"/>
      <c r="K18" s="189"/>
      <c r="L18" s="266"/>
      <c r="M18" s="189"/>
      <c r="N18" s="189"/>
      <c r="O18" s="189"/>
    </row>
    <row r="19" spans="1:24">
      <c r="A19" s="267"/>
      <c r="B19" s="189"/>
      <c r="C19" s="189"/>
      <c r="D19" s="189"/>
      <c r="E19" s="189"/>
      <c r="F19" s="189"/>
      <c r="G19" s="265"/>
      <c r="H19" s="189"/>
      <c r="I19" s="189"/>
      <c r="J19" s="189"/>
      <c r="K19" s="189"/>
      <c r="L19" s="266"/>
      <c r="M19" s="189"/>
      <c r="N19" s="189"/>
      <c r="O19" s="189"/>
    </row>
    <row r="20" spans="1:24" ht="15.75">
      <c r="A20" s="268" t="s">
        <v>195</v>
      </c>
      <c r="B20" s="269"/>
      <c r="C20" s="269"/>
      <c r="D20" s="269"/>
      <c r="E20" s="269"/>
      <c r="F20" s="269"/>
      <c r="G20" s="269"/>
      <c r="H20" s="189"/>
      <c r="I20" s="189"/>
      <c r="J20" s="189"/>
      <c r="K20" s="189"/>
      <c r="L20" s="270"/>
      <c r="M20" s="271"/>
      <c r="N20" s="272"/>
      <c r="O20" s="189"/>
    </row>
    <row r="21" spans="1:24">
      <c r="A21" s="201" t="s">
        <v>136</v>
      </c>
      <c r="B21" s="273" t="s">
        <v>53</v>
      </c>
      <c r="C21" s="83" t="s">
        <v>54</v>
      </c>
      <c r="D21" s="274" t="s">
        <v>154</v>
      </c>
      <c r="E21" s="83" t="s">
        <v>155</v>
      </c>
      <c r="F21" s="275" t="s">
        <v>57</v>
      </c>
      <c r="G21" s="269"/>
      <c r="H21" s="189"/>
      <c r="I21" s="189"/>
      <c r="J21" s="189"/>
      <c r="K21" s="189"/>
      <c r="L21" s="276"/>
      <c r="M21" s="263"/>
      <c r="N21" s="189"/>
      <c r="O21" s="189"/>
    </row>
    <row r="22" spans="1:24">
      <c r="A22" s="204">
        <f>A4</f>
        <v>2022</v>
      </c>
      <c r="B22" s="277">
        <f>B4</f>
        <v>1</v>
      </c>
      <c r="C22" s="278">
        <v>0.47760999999999998</v>
      </c>
      <c r="D22" s="278">
        <v>0.36965799999999999</v>
      </c>
      <c r="E22" s="278"/>
      <c r="F22" s="278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24">
      <c r="A23" s="228">
        <f t="shared" ref="A23:B33" si="4">A5</f>
        <v>2022</v>
      </c>
      <c r="B23" s="279">
        <f t="shared" si="4"/>
        <v>2</v>
      </c>
      <c r="C23" s="280">
        <v>0.499251</v>
      </c>
      <c r="D23" s="280">
        <v>0.380048</v>
      </c>
      <c r="E23" s="280"/>
      <c r="F23" s="280"/>
      <c r="G23" s="189"/>
      <c r="H23" s="189"/>
      <c r="I23" s="189"/>
      <c r="J23" s="189"/>
      <c r="K23" s="189"/>
      <c r="L23" s="189"/>
      <c r="M23" s="189"/>
      <c r="N23" s="189"/>
      <c r="O23" s="189"/>
    </row>
    <row r="24" spans="1:24">
      <c r="A24" s="228">
        <f t="shared" si="4"/>
        <v>2022</v>
      </c>
      <c r="B24" s="279">
        <f t="shared" si="4"/>
        <v>3</v>
      </c>
      <c r="C24" s="280">
        <v>0.47597499999999998</v>
      </c>
      <c r="D24" s="280">
        <v>0.407169</v>
      </c>
      <c r="E24" s="280"/>
      <c r="F24" s="280"/>
      <c r="G24" s="189"/>
      <c r="H24" s="189"/>
      <c r="I24" s="189"/>
      <c r="J24" s="189"/>
      <c r="K24" s="189"/>
      <c r="L24" s="189"/>
      <c r="M24" s="189"/>
      <c r="N24" s="189"/>
      <c r="O24" s="189"/>
    </row>
    <row r="25" spans="1:24">
      <c r="A25" s="228">
        <f t="shared" si="4"/>
        <v>2022</v>
      </c>
      <c r="B25" s="279">
        <f t="shared" si="4"/>
        <v>4</v>
      </c>
      <c r="C25" s="280">
        <v>0.48725400000000002</v>
      </c>
      <c r="D25" s="280"/>
      <c r="E25" s="280"/>
      <c r="F25" s="280"/>
      <c r="G25" s="189"/>
      <c r="H25" s="189"/>
      <c r="I25" s="189"/>
      <c r="J25" s="189"/>
      <c r="K25" s="189"/>
      <c r="L25" s="189"/>
      <c r="M25" s="189"/>
      <c r="N25" s="189"/>
      <c r="O25" s="189"/>
    </row>
    <row r="26" spans="1:24">
      <c r="A26" s="228">
        <f t="shared" si="4"/>
        <v>2022</v>
      </c>
      <c r="B26" s="279">
        <f t="shared" si="4"/>
        <v>5</v>
      </c>
      <c r="C26" s="281">
        <v>0.237344</v>
      </c>
      <c r="D26" s="280"/>
      <c r="E26" s="280"/>
      <c r="F26" s="280">
        <v>0.26538099999999998</v>
      </c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24">
      <c r="A27" s="228">
        <f t="shared" si="4"/>
        <v>2022</v>
      </c>
      <c r="B27" s="279">
        <f t="shared" si="4"/>
        <v>6</v>
      </c>
      <c r="C27" s="280"/>
      <c r="D27" s="280"/>
      <c r="E27" s="280"/>
      <c r="F27" s="280">
        <v>0.47408899999999998</v>
      </c>
      <c r="G27" s="189"/>
      <c r="H27" s="189"/>
      <c r="I27" s="189"/>
      <c r="J27" s="189"/>
      <c r="K27" s="189"/>
      <c r="L27" s="189"/>
      <c r="M27" s="189"/>
      <c r="N27" s="189"/>
      <c r="O27" s="189"/>
      <c r="W27" s="282"/>
      <c r="X27" s="282"/>
    </row>
    <row r="28" spans="1:24">
      <c r="A28" s="228">
        <f t="shared" si="4"/>
        <v>2022</v>
      </c>
      <c r="B28" s="279">
        <f t="shared" si="4"/>
        <v>7</v>
      </c>
      <c r="C28" s="280"/>
      <c r="D28" s="280"/>
      <c r="E28" s="280"/>
      <c r="F28" s="280">
        <v>0.46885700000000002</v>
      </c>
      <c r="G28" s="189"/>
      <c r="H28" s="189"/>
      <c r="I28" s="189"/>
      <c r="J28" s="189"/>
      <c r="K28" s="189"/>
      <c r="L28" s="189"/>
      <c r="M28" s="189"/>
      <c r="N28" s="189"/>
      <c r="O28" s="189"/>
    </row>
    <row r="29" spans="1:24">
      <c r="A29" s="228">
        <f t="shared" si="4"/>
        <v>2022</v>
      </c>
      <c r="B29" s="279">
        <f t="shared" si="4"/>
        <v>8</v>
      </c>
      <c r="C29" s="280"/>
      <c r="D29" s="280"/>
      <c r="E29" s="280"/>
      <c r="F29" s="280">
        <v>0.50155300000000003</v>
      </c>
      <c r="G29" s="189"/>
      <c r="H29" s="189"/>
      <c r="I29" s="189"/>
      <c r="J29" s="189"/>
      <c r="K29" s="189"/>
      <c r="L29" s="189"/>
      <c r="M29" s="189"/>
      <c r="N29" s="189"/>
      <c r="O29" s="189"/>
    </row>
    <row r="30" spans="1:24">
      <c r="A30" s="228">
        <f t="shared" si="4"/>
        <v>2022</v>
      </c>
      <c r="B30" s="279">
        <f t="shared" si="4"/>
        <v>9</v>
      </c>
      <c r="C30" s="280">
        <v>0.33578599999999997</v>
      </c>
      <c r="D30" s="280"/>
      <c r="E30" s="280"/>
      <c r="F30" s="280">
        <v>0.42447600000000002</v>
      </c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24">
      <c r="A31" s="228">
        <f t="shared" si="4"/>
        <v>2022</v>
      </c>
      <c r="B31" s="279">
        <f t="shared" si="4"/>
        <v>10</v>
      </c>
      <c r="C31" s="280">
        <v>0.52310699999999999</v>
      </c>
      <c r="D31" s="280"/>
      <c r="E31" s="280"/>
      <c r="F31" s="280"/>
      <c r="G31" s="189"/>
      <c r="H31" s="189"/>
      <c r="I31" s="189"/>
      <c r="J31" s="189"/>
      <c r="K31" s="189"/>
      <c r="L31" s="189"/>
      <c r="M31" s="189"/>
      <c r="N31" s="189"/>
      <c r="O31" s="189"/>
    </row>
    <row r="32" spans="1:24">
      <c r="A32" s="228">
        <f t="shared" si="4"/>
        <v>2022</v>
      </c>
      <c r="B32" s="279">
        <f t="shared" si="4"/>
        <v>11</v>
      </c>
      <c r="C32" s="281">
        <v>0.68409600000000004</v>
      </c>
      <c r="D32" s="280"/>
      <c r="E32" s="280"/>
      <c r="F32" s="280"/>
      <c r="G32" s="189"/>
      <c r="H32" s="189"/>
      <c r="I32" s="189"/>
      <c r="J32" s="189"/>
      <c r="K32" s="189"/>
      <c r="L32" s="189"/>
      <c r="M32" s="189"/>
      <c r="N32" s="189"/>
      <c r="O32" s="189"/>
    </row>
    <row r="33" spans="1:15">
      <c r="A33" s="241">
        <f t="shared" si="4"/>
        <v>2022</v>
      </c>
      <c r="B33" s="283">
        <f t="shared" si="4"/>
        <v>12</v>
      </c>
      <c r="C33" s="284">
        <v>0.77233300000000005</v>
      </c>
      <c r="D33" s="284"/>
      <c r="E33" s="284"/>
      <c r="F33" s="284"/>
      <c r="G33" s="189"/>
      <c r="H33" s="189"/>
      <c r="I33" s="189"/>
      <c r="J33" s="189"/>
      <c r="K33" s="189"/>
      <c r="L33" s="189"/>
      <c r="M33" s="189"/>
      <c r="N33" s="189"/>
      <c r="O33" s="189"/>
    </row>
    <row r="34" spans="1:15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</row>
    <row r="35" spans="1:15" ht="15.75">
      <c r="A35" s="285" t="s">
        <v>156</v>
      </c>
      <c r="B35" s="286" t="s">
        <v>157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</row>
    <row r="36" spans="1:15">
      <c r="A36" s="189"/>
      <c r="B36" s="286" t="s">
        <v>158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</row>
    <row r="37" spans="1:15">
      <c r="A37" s="189"/>
      <c r="B37" s="286" t="s">
        <v>159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</row>
    <row r="38" spans="1:1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</sheetData>
  <mergeCells count="1">
    <mergeCell ref="A16:B16"/>
  </mergeCells>
  <pageMargins left="0.75" right="0.75" top="1" bottom="1" header="0.5" footer="0.5"/>
  <pageSetup scale="80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>
      <selection activeCell="O53" sqref="O53"/>
    </sheetView>
  </sheetViews>
  <sheetFormatPr defaultColWidth="9.28515625" defaultRowHeight="12.75"/>
  <cols>
    <col min="1" max="1" width="9.28515625" style="107"/>
    <col min="2" max="15" width="7.5703125" style="107" customWidth="1"/>
    <col min="16" max="16" width="9.28515625" style="107"/>
    <col min="17" max="17" width="14.28515625" style="107" customWidth="1"/>
    <col min="18" max="18" width="16.7109375" style="108" customWidth="1"/>
    <col min="19" max="16384" width="9.28515625" style="107"/>
  </cols>
  <sheetData>
    <row r="4" spans="1:20">
      <c r="A4" s="570" t="s">
        <v>160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109" t="s">
        <v>60</v>
      </c>
    </row>
    <row r="6" spans="1:20" ht="20.25" customHeight="1">
      <c r="A6" s="110"/>
      <c r="B6" s="567"/>
      <c r="C6" s="567"/>
      <c r="D6" s="567"/>
      <c r="E6" s="567"/>
      <c r="F6" s="567"/>
      <c r="G6" s="567"/>
      <c r="H6" s="567"/>
      <c r="I6" s="171"/>
      <c r="J6" s="171"/>
      <c r="K6" s="171"/>
      <c r="L6" s="178"/>
      <c r="M6" s="179"/>
      <c r="N6" s="185"/>
      <c r="O6" s="187"/>
      <c r="P6" s="111"/>
      <c r="Q6" s="112"/>
    </row>
    <row r="7" spans="1:20" ht="36" customHeight="1">
      <c r="A7" s="113"/>
      <c r="B7" s="114">
        <v>2008</v>
      </c>
      <c r="C7" s="114">
        <f t="shared" ref="C7" si="0">B7+1</f>
        <v>2009</v>
      </c>
      <c r="D7" s="114">
        <f t="shared" ref="D7" si="1">C7+1</f>
        <v>2010</v>
      </c>
      <c r="E7" s="114">
        <f t="shared" ref="E7" si="2">D7+1</f>
        <v>2011</v>
      </c>
      <c r="F7" s="114">
        <f t="shared" ref="F7" si="3">E7+1</f>
        <v>2012</v>
      </c>
      <c r="G7" s="114">
        <f t="shared" ref="G7" si="4">F7+1</f>
        <v>2013</v>
      </c>
      <c r="H7" s="114">
        <f t="shared" ref="H7" si="5">G7+1</f>
        <v>2014</v>
      </c>
      <c r="I7" s="114">
        <f t="shared" ref="I7:J7" si="6">H7+1</f>
        <v>2015</v>
      </c>
      <c r="J7" s="114">
        <f t="shared" si="6"/>
        <v>2016</v>
      </c>
      <c r="K7" s="114">
        <f>J7+1</f>
        <v>2017</v>
      </c>
      <c r="L7" s="114">
        <f>K7+1</f>
        <v>2018</v>
      </c>
      <c r="M7" s="114">
        <v>2019</v>
      </c>
      <c r="N7" s="114">
        <v>2020</v>
      </c>
      <c r="O7" s="114">
        <v>2021</v>
      </c>
      <c r="P7" s="115" t="s">
        <v>85</v>
      </c>
      <c r="Q7" s="148" t="s">
        <v>163</v>
      </c>
    </row>
    <row r="8" spans="1:20">
      <c r="A8" s="113" t="s">
        <v>61</v>
      </c>
      <c r="B8" s="116">
        <v>819.58333333333326</v>
      </c>
      <c r="C8" s="116">
        <v>812.5</v>
      </c>
      <c r="D8" s="116">
        <v>561.95833333333326</v>
      </c>
      <c r="E8" s="116">
        <v>716.33333333333303</v>
      </c>
      <c r="F8" s="147">
        <v>778</v>
      </c>
      <c r="G8" s="147">
        <v>828</v>
      </c>
      <c r="H8" s="147">
        <v>666.12490000000003</v>
      </c>
      <c r="I8" s="147">
        <v>629.33349999999996</v>
      </c>
      <c r="J8" s="174">
        <v>664.25019999999995</v>
      </c>
      <c r="K8" s="175">
        <v>845.54160000000002</v>
      </c>
      <c r="L8" s="175">
        <v>628.70833333333303</v>
      </c>
      <c r="M8" s="175">
        <v>625.58333333333303</v>
      </c>
      <c r="N8" s="175">
        <v>623.79166666666697</v>
      </c>
      <c r="O8" s="175">
        <v>656.29166666666697</v>
      </c>
      <c r="P8" s="173">
        <v>711.85138888888901</v>
      </c>
      <c r="Q8" s="172">
        <f>O8/P8-1</f>
        <v>-7.8049608513012569E-2</v>
      </c>
      <c r="R8" s="173">
        <v>711.85138888888901</v>
      </c>
      <c r="S8" s="117"/>
      <c r="T8" s="119"/>
    </row>
    <row r="9" spans="1:20">
      <c r="A9" s="113" t="s">
        <v>62</v>
      </c>
      <c r="B9" s="116">
        <v>629.83333333333337</v>
      </c>
      <c r="C9" s="116">
        <v>659.625</v>
      </c>
      <c r="D9" s="116">
        <v>515</v>
      </c>
      <c r="E9" s="116">
        <v>725.95833333333348</v>
      </c>
      <c r="F9" s="147">
        <v>629</v>
      </c>
      <c r="G9" s="147">
        <v>581</v>
      </c>
      <c r="H9" s="147">
        <v>656.58320000000003</v>
      </c>
      <c r="I9" s="147">
        <v>456.58359999999993</v>
      </c>
      <c r="J9" s="174">
        <v>516.16650000000004</v>
      </c>
      <c r="K9" s="175">
        <v>671.95839999999998</v>
      </c>
      <c r="L9" s="175">
        <v>672.58333333333303</v>
      </c>
      <c r="M9" s="175">
        <v>794.79166666666697</v>
      </c>
      <c r="N9" s="175">
        <v>621.91666666666697</v>
      </c>
      <c r="O9" s="175">
        <v>670.70833333333303</v>
      </c>
      <c r="P9" s="173">
        <v>615.21249999999998</v>
      </c>
      <c r="Q9" s="172">
        <f t="shared" ref="Q9:Q19" si="7">O9/P9-1</f>
        <v>9.0205958645724893E-2</v>
      </c>
      <c r="R9" s="173">
        <v>635.67083333333301</v>
      </c>
      <c r="S9" s="120"/>
      <c r="T9" s="119"/>
    </row>
    <row r="10" spans="1:20">
      <c r="A10" s="113" t="s">
        <v>63</v>
      </c>
      <c r="B10" s="116">
        <v>693.54166666666663</v>
      </c>
      <c r="C10" s="116">
        <v>725.0625</v>
      </c>
      <c r="D10" s="116">
        <v>564.35416666666674</v>
      </c>
      <c r="E10" s="116">
        <v>624.375</v>
      </c>
      <c r="F10" s="147">
        <v>684</v>
      </c>
      <c r="G10" s="147">
        <v>539.20000000000005</v>
      </c>
      <c r="H10" s="147">
        <v>535.62509999999997</v>
      </c>
      <c r="I10" s="147">
        <v>456.37670000000003</v>
      </c>
      <c r="J10" s="174">
        <v>510.06220000000008</v>
      </c>
      <c r="K10" s="175">
        <v>602.62480000000005</v>
      </c>
      <c r="L10" s="175">
        <v>589.02083333333303</v>
      </c>
      <c r="M10" s="175">
        <v>541.29999999999995</v>
      </c>
      <c r="N10" s="175">
        <v>645.70833333333303</v>
      </c>
      <c r="O10" s="175">
        <v>614.33333333333303</v>
      </c>
      <c r="P10" s="173">
        <v>589.43819444444398</v>
      </c>
      <c r="Q10" s="172">
        <f t="shared" si="7"/>
        <v>4.2235367717141425E-2</v>
      </c>
      <c r="R10" s="173">
        <v>589.43819444444398</v>
      </c>
      <c r="S10" s="117"/>
      <c r="T10" s="119"/>
    </row>
    <row r="11" spans="1:20">
      <c r="A11" s="113" t="s">
        <v>64</v>
      </c>
      <c r="B11" s="116">
        <v>568.33333333333326</v>
      </c>
      <c r="C11" s="116">
        <v>485.58333333333326</v>
      </c>
      <c r="D11" s="116">
        <v>486.20833333333337</v>
      </c>
      <c r="E11" s="116">
        <v>595.75</v>
      </c>
      <c r="F11" s="147">
        <v>436</v>
      </c>
      <c r="G11" s="147">
        <v>444.2</v>
      </c>
      <c r="H11" s="147">
        <v>404.58330000000001</v>
      </c>
      <c r="I11" s="147">
        <v>428.04169999999999</v>
      </c>
      <c r="J11" s="174">
        <v>289.93369999999999</v>
      </c>
      <c r="K11" s="175">
        <v>451.37509999999997</v>
      </c>
      <c r="L11" s="175">
        <v>419.04166666666703</v>
      </c>
      <c r="M11" s="175">
        <v>391.91666666666703</v>
      </c>
      <c r="N11" s="175">
        <v>397.79166666666703</v>
      </c>
      <c r="O11" s="175">
        <v>362.04166666666703</v>
      </c>
      <c r="P11" s="173">
        <v>449.71805555555602</v>
      </c>
      <c r="Q11" s="172">
        <f t="shared" si="7"/>
        <v>-0.19495856972115244</v>
      </c>
      <c r="R11" s="173">
        <v>449.71805555555602</v>
      </c>
      <c r="S11" s="117"/>
      <c r="T11" s="119"/>
    </row>
    <row r="12" spans="1:20">
      <c r="A12" s="113" t="s">
        <v>65</v>
      </c>
      <c r="B12" s="116">
        <v>306.375</v>
      </c>
      <c r="C12" s="116">
        <v>293.58333333333337</v>
      </c>
      <c r="D12" s="116">
        <v>387.70833333333331</v>
      </c>
      <c r="E12" s="116">
        <v>406.20833333333337</v>
      </c>
      <c r="F12" s="147">
        <v>317</v>
      </c>
      <c r="G12" s="147">
        <v>234.9</v>
      </c>
      <c r="H12" s="147">
        <v>213.33349999999996</v>
      </c>
      <c r="I12" s="147">
        <v>213.16689999999997</v>
      </c>
      <c r="J12" s="174">
        <v>188.74990000000003</v>
      </c>
      <c r="K12" s="175">
        <v>257.58359999999999</v>
      </c>
      <c r="L12" s="175">
        <v>172.458333333333</v>
      </c>
      <c r="M12" s="175">
        <v>179.916666666667</v>
      </c>
      <c r="N12" s="175">
        <v>227.708333333333</v>
      </c>
      <c r="O12" s="175">
        <v>284.58333333333297</v>
      </c>
      <c r="P12" s="173">
        <v>283.27361111111099</v>
      </c>
      <c r="Q12" s="172">
        <f t="shared" si="7"/>
        <v>4.62352358585294E-3</v>
      </c>
      <c r="R12" s="173">
        <v>283.27361111111099</v>
      </c>
      <c r="S12" s="117"/>
      <c r="T12" s="119"/>
    </row>
    <row r="13" spans="1:20">
      <c r="A13" s="113" t="s">
        <v>66</v>
      </c>
      <c r="B13" s="116">
        <v>251.70833333333334</v>
      </c>
      <c r="C13" s="116">
        <v>94.875</v>
      </c>
      <c r="D13" s="116">
        <v>224.20833333333326</v>
      </c>
      <c r="E13" s="116">
        <v>199.16666666666669</v>
      </c>
      <c r="F13" s="147">
        <v>220</v>
      </c>
      <c r="G13" s="147">
        <v>76.8</v>
      </c>
      <c r="H13" s="147">
        <v>125.83319999999998</v>
      </c>
      <c r="I13" s="147">
        <v>44</v>
      </c>
      <c r="J13" s="174">
        <v>122.95819999999998</v>
      </c>
      <c r="K13" s="175">
        <v>124.58319999999998</v>
      </c>
      <c r="L13" s="175">
        <v>124.833333333333</v>
      </c>
      <c r="M13" s="175">
        <v>114</v>
      </c>
      <c r="N13" s="175">
        <v>143.291666666667</v>
      </c>
      <c r="O13" s="175">
        <v>99.9583333333334</v>
      </c>
      <c r="P13" s="173">
        <v>158.07499999999999</v>
      </c>
      <c r="Q13" s="172">
        <f t="shared" si="7"/>
        <v>-0.36765248563445574</v>
      </c>
      <c r="R13" s="173">
        <v>158.07499999999999</v>
      </c>
      <c r="S13" s="117"/>
      <c r="T13" s="119"/>
    </row>
    <row r="14" spans="1:20">
      <c r="A14" s="113" t="s">
        <v>67</v>
      </c>
      <c r="B14" s="116">
        <v>71.458333333333343</v>
      </c>
      <c r="C14" s="116">
        <v>41.25</v>
      </c>
      <c r="D14" s="116">
        <v>113.20833333333331</v>
      </c>
      <c r="E14" s="116">
        <v>79.916666666666686</v>
      </c>
      <c r="F14" s="147">
        <v>68</v>
      </c>
      <c r="G14" s="147">
        <v>22.6</v>
      </c>
      <c r="H14" s="147">
        <v>20.833499999999997</v>
      </c>
      <c r="I14" s="147">
        <v>7.875</v>
      </c>
      <c r="J14" s="174">
        <v>33.625</v>
      </c>
      <c r="K14" s="175">
        <v>18.916799999999999</v>
      </c>
      <c r="L14" s="175">
        <v>16.5833333333333</v>
      </c>
      <c r="M14" s="175">
        <v>24.2916666666667</v>
      </c>
      <c r="N14" s="175">
        <v>47.4583333333333</v>
      </c>
      <c r="O14" s="175"/>
      <c r="P14" s="173">
        <v>54.019444444444503</v>
      </c>
      <c r="Q14" s="172">
        <f t="shared" si="7"/>
        <v>-1</v>
      </c>
      <c r="R14" s="173">
        <v>54.019444444444503</v>
      </c>
      <c r="T14" s="119"/>
    </row>
    <row r="15" spans="1:20">
      <c r="A15" s="113" t="s">
        <v>68</v>
      </c>
      <c r="B15" s="116">
        <v>77.25</v>
      </c>
      <c r="C15" s="116">
        <v>58.833333333333329</v>
      </c>
      <c r="D15" s="116">
        <v>95.458333333333371</v>
      </c>
      <c r="E15" s="116">
        <v>43.54166666666665</v>
      </c>
      <c r="F15" s="147">
        <v>31</v>
      </c>
      <c r="G15" s="147">
        <v>7.6</v>
      </c>
      <c r="H15" s="147">
        <v>13.208299999999999</v>
      </c>
      <c r="I15" s="147">
        <v>18.333299999999998</v>
      </c>
      <c r="J15" s="174">
        <v>32.166600000000003</v>
      </c>
      <c r="K15" s="175">
        <v>4.7084000000000001</v>
      </c>
      <c r="L15" s="175">
        <v>25.0833333333333</v>
      </c>
      <c r="M15" s="175">
        <v>8.2083333333333393</v>
      </c>
      <c r="N15" s="175">
        <v>22.2916666666667</v>
      </c>
      <c r="O15" s="175"/>
      <c r="P15" s="173">
        <v>44.426388888888901</v>
      </c>
      <c r="Q15" s="172">
        <f t="shared" si="7"/>
        <v>-1</v>
      </c>
      <c r="R15" s="173">
        <v>44.426388888888901</v>
      </c>
      <c r="T15" s="119"/>
    </row>
    <row r="16" spans="1:20">
      <c r="A16" s="113" t="s">
        <v>69</v>
      </c>
      <c r="B16" s="116">
        <v>144.20833333333334</v>
      </c>
      <c r="C16" s="116">
        <v>122.375</v>
      </c>
      <c r="D16" s="116">
        <v>155.33333333333331</v>
      </c>
      <c r="E16" s="116">
        <v>95.666666666666657</v>
      </c>
      <c r="F16" s="147">
        <v>110</v>
      </c>
      <c r="G16" s="147">
        <v>113.95833333333337</v>
      </c>
      <c r="H16" s="147">
        <v>63.499800000000008</v>
      </c>
      <c r="I16" s="147">
        <v>164.66670000000002</v>
      </c>
      <c r="J16" s="174">
        <v>137.37489999999997</v>
      </c>
      <c r="K16" s="175">
        <v>102.2084</v>
      </c>
      <c r="L16" s="175">
        <v>116.666666666667</v>
      </c>
      <c r="M16" s="175">
        <v>115.708333333333</v>
      </c>
      <c r="N16" s="175">
        <v>68</v>
      </c>
      <c r="O16" s="175"/>
      <c r="P16" s="173">
        <v>134.64444444444399</v>
      </c>
      <c r="Q16" s="172">
        <f t="shared" si="7"/>
        <v>-1</v>
      </c>
      <c r="R16" s="173">
        <v>134.64444444444399</v>
      </c>
      <c r="T16" s="119"/>
    </row>
    <row r="17" spans="1:20">
      <c r="A17" s="113" t="s">
        <v>70</v>
      </c>
      <c r="B17" s="116">
        <v>422.1666666666668</v>
      </c>
      <c r="C17" s="116">
        <v>404.08333333333343</v>
      </c>
      <c r="D17" s="116">
        <v>377.16666666666663</v>
      </c>
      <c r="E17" s="147">
        <v>411.83333333333337</v>
      </c>
      <c r="F17" s="147">
        <v>360</v>
      </c>
      <c r="G17" s="147">
        <v>431.99999999999989</v>
      </c>
      <c r="H17" s="147">
        <v>238.79180000000002</v>
      </c>
      <c r="I17" s="147">
        <v>259.66660000000002</v>
      </c>
      <c r="J17" s="174">
        <v>340.29179999999997</v>
      </c>
      <c r="K17" s="175">
        <v>389.20829999999995</v>
      </c>
      <c r="L17" s="175">
        <v>366.375</v>
      </c>
      <c r="M17" s="175">
        <v>445.29166666666703</v>
      </c>
      <c r="N17" s="175">
        <v>348.33333333333297</v>
      </c>
      <c r="O17" s="175"/>
      <c r="P17" s="173">
        <v>386.39305555555597</v>
      </c>
      <c r="Q17" s="172">
        <f t="shared" si="7"/>
        <v>-1</v>
      </c>
      <c r="R17" s="173">
        <v>386.39305555555597</v>
      </c>
      <c r="T17" s="119"/>
    </row>
    <row r="18" spans="1:20">
      <c r="A18" s="113" t="s">
        <v>71</v>
      </c>
      <c r="B18" s="116">
        <v>481.75</v>
      </c>
      <c r="C18" s="116">
        <v>556.375</v>
      </c>
      <c r="D18" s="116">
        <v>652.29166666666674</v>
      </c>
      <c r="E18" s="147">
        <v>659.25</v>
      </c>
      <c r="F18" s="147">
        <v>550</v>
      </c>
      <c r="G18" s="147">
        <v>519.20833333333337</v>
      </c>
      <c r="H18" s="147">
        <v>583.24990000000003</v>
      </c>
      <c r="I18" s="147">
        <v>635.52080000000001</v>
      </c>
      <c r="J18" s="174">
        <v>427.58320000000003</v>
      </c>
      <c r="K18" s="175">
        <v>563.87490000000003</v>
      </c>
      <c r="L18" s="175">
        <v>493.60416666666703</v>
      </c>
      <c r="M18" s="175">
        <v>560.95833333333303</v>
      </c>
      <c r="N18" s="175">
        <v>565.54166666666697</v>
      </c>
      <c r="O18" s="175"/>
      <c r="P18" s="173">
        <v>580.98055555555504</v>
      </c>
      <c r="Q18" s="172">
        <f t="shared" si="7"/>
        <v>-1</v>
      </c>
      <c r="R18" s="173">
        <v>580.98055555555504</v>
      </c>
      <c r="T18" s="119"/>
    </row>
    <row r="19" spans="1:20">
      <c r="A19" s="113" t="s">
        <v>72</v>
      </c>
      <c r="B19" s="116">
        <v>865.66666666666663</v>
      </c>
      <c r="C19" s="116">
        <v>840.66666666666663</v>
      </c>
      <c r="D19" s="116">
        <v>682.875</v>
      </c>
      <c r="E19" s="147">
        <v>787.95833333333326</v>
      </c>
      <c r="F19" s="147">
        <v>733</v>
      </c>
      <c r="G19" s="147">
        <v>773.79169999999999</v>
      </c>
      <c r="H19" s="147">
        <v>623.74980000000005</v>
      </c>
      <c r="I19" s="147">
        <v>693.83320000000003</v>
      </c>
      <c r="J19" s="174">
        <v>841.37519999999995</v>
      </c>
      <c r="K19" s="175">
        <v>780.5</v>
      </c>
      <c r="L19" s="175">
        <v>653.20833333333303</v>
      </c>
      <c r="M19" s="175">
        <v>634.20833333333303</v>
      </c>
      <c r="N19" s="175">
        <v>646.91666666666697</v>
      </c>
      <c r="O19" s="175"/>
      <c r="P19" s="173">
        <v>734.99305555555497</v>
      </c>
      <c r="Q19" s="172">
        <f t="shared" si="7"/>
        <v>-1</v>
      </c>
      <c r="R19" s="173">
        <v>734.99305555555497</v>
      </c>
      <c r="T19" s="119"/>
    </row>
    <row r="20" spans="1:20" ht="7.5" customHeight="1">
      <c r="A20" s="113"/>
      <c r="B20" s="116"/>
      <c r="C20" s="116"/>
      <c r="D20" s="116"/>
      <c r="E20" s="149"/>
      <c r="F20" s="150"/>
      <c r="G20" s="150"/>
      <c r="H20" s="150"/>
      <c r="I20" s="150"/>
      <c r="J20" s="150"/>
      <c r="K20" s="108"/>
      <c r="L20" s="108"/>
      <c r="M20" s="108"/>
      <c r="N20" s="108"/>
      <c r="O20" s="108"/>
      <c r="P20" s="150"/>
      <c r="Q20" s="118"/>
      <c r="R20" s="150"/>
    </row>
    <row r="21" spans="1:20">
      <c r="A21" s="113" t="s">
        <v>20</v>
      </c>
      <c r="B21" s="116">
        <f t="shared" ref="B21:N21" si="8">SUM(B8:B19)</f>
        <v>5331.8750000000009</v>
      </c>
      <c r="C21" s="116">
        <f t="shared" si="8"/>
        <v>5094.8125000000009</v>
      </c>
      <c r="D21" s="116">
        <f t="shared" si="8"/>
        <v>4815.7708333333339</v>
      </c>
      <c r="E21" s="147">
        <f t="shared" si="8"/>
        <v>5345.958333333333</v>
      </c>
      <c r="F21" s="147">
        <f t="shared" si="8"/>
        <v>4916</v>
      </c>
      <c r="G21" s="147">
        <f t="shared" si="8"/>
        <v>4573.2583666666669</v>
      </c>
      <c r="H21" s="147">
        <f t="shared" si="8"/>
        <v>4145.4163000000008</v>
      </c>
      <c r="I21" s="147">
        <f t="shared" si="8"/>
        <v>4007.3980000000001</v>
      </c>
      <c r="J21" s="147">
        <f t="shared" si="8"/>
        <v>4104.5374000000002</v>
      </c>
      <c r="K21" s="147">
        <f t="shared" si="8"/>
        <v>4813.0834999999997</v>
      </c>
      <c r="L21" s="147">
        <f t="shared" si="8"/>
        <v>4278.1666666666661</v>
      </c>
      <c r="M21" s="147">
        <f t="shared" si="8"/>
        <v>4436.1750000000002</v>
      </c>
      <c r="N21" s="147">
        <f t="shared" si="8"/>
        <v>4358.7500000000009</v>
      </c>
      <c r="O21" s="147"/>
      <c r="P21" s="91">
        <f>SUM(P8:P19)</f>
        <v>4743.0256944444427</v>
      </c>
      <c r="Q21" s="118"/>
      <c r="R21" s="91">
        <f>SUM(R8:R19)</f>
        <v>4763.4840277777757</v>
      </c>
    </row>
    <row r="22" spans="1:20" ht="19.5" customHeight="1">
      <c r="A22" s="568" t="s">
        <v>73</v>
      </c>
      <c r="B22" s="116"/>
      <c r="C22" s="116"/>
      <c r="D22" s="116"/>
      <c r="E22" s="116"/>
      <c r="F22" s="91"/>
      <c r="G22" s="91"/>
      <c r="H22" s="91"/>
      <c r="I22" s="91"/>
      <c r="J22" s="91"/>
      <c r="K22" s="108"/>
      <c r="L22" s="108"/>
      <c r="M22" s="108"/>
      <c r="N22" s="108"/>
      <c r="O22" s="108"/>
      <c r="P22" s="121"/>
      <c r="Q22" s="122"/>
    </row>
    <row r="23" spans="1:20">
      <c r="A23" s="569"/>
      <c r="B23" s="123">
        <f>B21/$R$21-1</f>
        <v>0.11932253134632353</v>
      </c>
      <c r="C23" s="123">
        <f>C21/$P$21-1</f>
        <v>7.4169281007187005E-2</v>
      </c>
      <c r="D23" s="123">
        <f>D21/$P$21-1</f>
        <v>1.5337285432397874E-2</v>
      </c>
      <c r="E23" s="123">
        <f>E21/$P$21-1</f>
        <v>0.12711983399017046</v>
      </c>
      <c r="F23" s="123">
        <f>F21/$R$21-1</f>
        <v>3.2017735618056653E-2</v>
      </c>
      <c r="G23" s="123">
        <f>G21/$P$21-1</f>
        <v>-3.5793044085050241E-2</v>
      </c>
      <c r="H23" s="123">
        <f>H21/$P$21-1</f>
        <v>-0.12599750305894997</v>
      </c>
      <c r="I23" s="123">
        <f>I21/$P$21-1</f>
        <v>-0.15509671290756266</v>
      </c>
      <c r="J23" s="123">
        <f>J21/$R$21-1</f>
        <v>-0.13833291429869288</v>
      </c>
      <c r="K23" s="123">
        <f>K21/$P$21-1</f>
        <v>1.4770699142029997E-2</v>
      </c>
      <c r="L23" s="123"/>
      <c r="M23" s="123"/>
      <c r="N23" s="123"/>
      <c r="O23" s="123"/>
      <c r="P23" s="124"/>
      <c r="Q23" s="125"/>
    </row>
    <row r="24" spans="1:20" ht="17.25" customHeight="1">
      <c r="A24" s="151" t="s">
        <v>134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128"/>
    </row>
    <row r="25" spans="1:20">
      <c r="A25" s="152" t="s">
        <v>161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20">
      <c r="A26" s="127"/>
      <c r="B26" s="129"/>
      <c r="C26" s="129"/>
      <c r="D26" s="129"/>
      <c r="E26" s="129"/>
      <c r="F26" s="129"/>
      <c r="G26" s="129"/>
      <c r="H26" s="92"/>
      <c r="I26" s="92"/>
      <c r="J26" s="92"/>
      <c r="K26" s="92"/>
      <c r="L26" s="92"/>
      <c r="M26" s="92"/>
      <c r="N26" s="92"/>
      <c r="O26" s="92"/>
      <c r="P26" s="108"/>
      <c r="Q26" s="108"/>
    </row>
    <row r="30" spans="1:20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19"/>
    </row>
    <row r="31" spans="1:20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19"/>
    </row>
    <row r="32" spans="1:20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19"/>
    </row>
    <row r="33" spans="2:16"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19"/>
    </row>
    <row r="34" spans="2:16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19"/>
    </row>
    <row r="35" spans="2:16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19"/>
    </row>
    <row r="36" spans="2:16"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19"/>
    </row>
    <row r="37" spans="2:16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19"/>
    </row>
    <row r="38" spans="2:16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19"/>
    </row>
    <row r="39" spans="2:16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19"/>
    </row>
    <row r="40" spans="2:16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19"/>
    </row>
    <row r="41" spans="2:16"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19"/>
    </row>
    <row r="42" spans="2:16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2:16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</row>
  </sheetData>
  <mergeCells count="3">
    <mergeCell ref="B6:H6"/>
    <mergeCell ref="A22:A23"/>
    <mergeCell ref="A4:Q4"/>
  </mergeCells>
  <phoneticPr fontId="47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3DC368-4483-4E7E-BF74-B449C8DC0BA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FDED06D-5106-4350-B7B1-E9E9A360FD12}"/>
</file>

<file path=customXml/itemProps3.xml><?xml version="1.0" encoding="utf-8"?>
<ds:datastoreItem xmlns:ds="http://schemas.openxmlformats.org/officeDocument/2006/customXml" ds:itemID="{2F2BF25B-21BF-476F-AA82-0FC901DFEC36}"/>
</file>

<file path=customXml/itemProps4.xml><?xml version="1.0" encoding="utf-8"?>
<ds:datastoreItem xmlns:ds="http://schemas.openxmlformats.org/officeDocument/2006/customXml" ds:itemID="{DA51C2D0-2EC2-4AF1-971E-895E8BED9377}"/>
</file>

<file path=customXml/itemProps5.xml><?xml version="1.0" encoding="utf-8"?>
<ds:datastoreItem xmlns:ds="http://schemas.openxmlformats.org/officeDocument/2006/customXml" ds:itemID="{5C218323-2491-441C-AA9D-29021AC12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3.01E Lead Sheet </vt:lpstr>
      <vt:lpstr>Summary</vt:lpstr>
      <vt:lpstr>Sales &amp; Revenue Adj.</vt:lpstr>
      <vt:lpstr>Sales &amp; Revenue Adj. (excl.139)</vt:lpstr>
      <vt:lpstr>Summary (Excl139)</vt:lpstr>
      <vt:lpstr>Normalized Tot Usage (Excl.139)</vt:lpstr>
      <vt:lpstr>Temp Adj. By Sched (Excl. 139)</vt:lpstr>
      <vt:lpstr>Actual Total Usage (excl. 139)</vt:lpstr>
      <vt:lpstr>Sched139 Detail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  <vt:lpstr>'SAP BW Actual Usage'!Print_Area</vt:lpstr>
      <vt:lpstr>Summary!Print_Area</vt:lpstr>
      <vt:lpstr>'Summary (Excl139)'!Print_Area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Kellogg, Anh</cp:lastModifiedBy>
  <cp:lastPrinted>2015-04-28T19:11:31Z</cp:lastPrinted>
  <dcterms:created xsi:type="dcterms:W3CDTF">2004-05-04T16:51:38Z</dcterms:created>
  <dcterms:modified xsi:type="dcterms:W3CDTF">2023-03-28T18:35:34Z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