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90" yWindow="390" windowWidth="21105" windowHeight="11865"/>
  </bookViews>
  <sheets>
    <sheet name="2018" sheetId="1" r:id="rId1"/>
  </sheets>
  <definedNames>
    <definedName name="_xlnm.Print_Area" localSheetId="0">'2018'!$A$1:$H$188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3" i="1" l="1"/>
  <c r="I184" i="1"/>
  <c r="I185" i="1"/>
  <c r="I186" i="1"/>
  <c r="I187" i="1"/>
  <c r="G186" i="1"/>
  <c r="I170" i="1" l="1"/>
  <c r="G179" i="1" l="1"/>
  <c r="G143" i="1" l="1"/>
  <c r="G144" i="1"/>
  <c r="G150" i="1"/>
  <c r="G151" i="1"/>
  <c r="G156" i="1"/>
  <c r="G157" i="1"/>
  <c r="G163" i="1"/>
  <c r="G164" i="1"/>
  <c r="I19" i="1" l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8" i="1"/>
  <c r="I9" i="1"/>
  <c r="I10" i="1"/>
  <c r="I11" i="1"/>
  <c r="I12" i="1"/>
  <c r="I13" i="1"/>
  <c r="I14" i="1"/>
  <c r="I15" i="1"/>
  <c r="I16" i="1"/>
  <c r="I17" i="1"/>
  <c r="I18" i="1"/>
  <c r="I7" i="1"/>
  <c r="C2" i="1" l="1"/>
  <c r="G7" i="1"/>
  <c r="G8" i="1" s="1"/>
  <c r="G9" i="1" s="1"/>
  <c r="G10" i="1" s="1"/>
  <c r="G11" i="1" s="1"/>
  <c r="G12" i="1" s="1"/>
  <c r="G13" i="1" s="1"/>
  <c r="G14" i="1" s="1"/>
  <c r="G15" i="1" l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6" i="1" s="1"/>
  <c r="G57" i="1" s="1"/>
  <c r="G58" i="1" s="1"/>
  <c r="G59" i="1" s="1"/>
  <c r="G60" i="1" s="1"/>
  <c r="G61" i="1" s="1"/>
  <c r="G62" i="1" s="1"/>
  <c r="G63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5" i="1" s="1"/>
  <c r="G146" i="1" s="1"/>
  <c r="G147" i="1" s="1"/>
  <c r="G148" i="1" s="1"/>
  <c r="G149" i="1" s="1"/>
  <c r="G152" i="1" s="1"/>
  <c r="G153" i="1" s="1"/>
  <c r="G154" i="1" s="1"/>
  <c r="G155" i="1" s="1"/>
  <c r="G158" i="1" s="1"/>
  <c r="G159" i="1" s="1"/>
  <c r="G160" i="1" s="1"/>
  <c r="G161" i="1" s="1"/>
  <c r="G162" i="1" s="1"/>
  <c r="G165" i="1" s="1"/>
  <c r="G166" i="1" s="1"/>
  <c r="G167" i="1" s="1"/>
  <c r="G168" i="1" s="1"/>
  <c r="G169" i="1" s="1"/>
  <c r="G170" i="1" s="1"/>
  <c r="G173" i="1" s="1"/>
  <c r="G174" i="1" s="1"/>
  <c r="G175" i="1" s="1"/>
  <c r="G176" i="1" s="1"/>
  <c r="G177" i="1" s="1"/>
  <c r="G178" i="1" s="1"/>
  <c r="G181" i="1" s="1"/>
  <c r="G182" i="1" s="1"/>
  <c r="G183" i="1" s="1"/>
  <c r="G184" i="1" s="1"/>
  <c r="G185" i="1" s="1"/>
</calcChain>
</file>

<file path=xl/sharedStrings.xml><?xml version="1.0" encoding="utf-8"?>
<sst xmlns="http://schemas.openxmlformats.org/spreadsheetml/2006/main" count="460" uniqueCount="126">
  <si>
    <t>Balance</t>
  </si>
  <si>
    <t>Date</t>
  </si>
  <si>
    <t>Description of Transaction</t>
  </si>
  <si>
    <t>In Payment of</t>
  </si>
  <si>
    <t xml:space="preserve"> </t>
  </si>
  <si>
    <t>Check #</t>
  </si>
  <si>
    <t>POINT FOSDICK WATER COMPANY</t>
  </si>
  <si>
    <t>2018 January</t>
  </si>
  <si>
    <t>Deposit</t>
  </si>
  <si>
    <t>Online Transfer to checking</t>
  </si>
  <si>
    <t>Dawn Baty</t>
  </si>
  <si>
    <t>Visa - Power</t>
  </si>
  <si>
    <t>Peninsula Light Co</t>
  </si>
  <si>
    <t>Landscapping</t>
  </si>
  <si>
    <t>Adrian Victoriano</t>
  </si>
  <si>
    <t>2018 February</t>
  </si>
  <si>
    <t>ACH Debit</t>
  </si>
  <si>
    <t>Dept Revenue Tax Payment</t>
  </si>
  <si>
    <t>Washington State</t>
  </si>
  <si>
    <t>Maintenance &amp; Repair</t>
  </si>
  <si>
    <t>Washington Water Co</t>
  </si>
  <si>
    <t>VOID</t>
  </si>
  <si>
    <t>Insurance</t>
  </si>
  <si>
    <t>Mutual of Enumclaw</t>
  </si>
  <si>
    <t>Property Taxes</t>
  </si>
  <si>
    <t>Pierce County Finance</t>
  </si>
  <si>
    <t>Landscaping</t>
  </si>
  <si>
    <t>2018 March</t>
  </si>
  <si>
    <t>Washington Water</t>
  </si>
  <si>
    <t>Maintenace, Repair &amp; Testing</t>
  </si>
  <si>
    <t>Bond</t>
  </si>
  <si>
    <t>Taylor-Thomason</t>
  </si>
  <si>
    <t>Visa-Power</t>
  </si>
  <si>
    <t>Victor Victoriano</t>
  </si>
  <si>
    <t>Online Transfer To Checking</t>
  </si>
  <si>
    <t>Deposited Item Returned - NSF</t>
  </si>
  <si>
    <t>Olympic Sunset West HOA Dues</t>
  </si>
  <si>
    <t>OSWHA</t>
  </si>
  <si>
    <t>2018 April</t>
  </si>
  <si>
    <t>Service Charge</t>
  </si>
  <si>
    <t>Chase Bank</t>
  </si>
  <si>
    <t>Refund to acct 4001411</t>
  </si>
  <si>
    <t>Nancy Rivera</t>
  </si>
  <si>
    <t>Income Tax Preparation</t>
  </si>
  <si>
    <t>Ron Bassage</t>
  </si>
  <si>
    <t>Postage</t>
  </si>
  <si>
    <t>USPS</t>
  </si>
  <si>
    <t>Wash. Water Overpayment Refund</t>
  </si>
  <si>
    <t>Daniel Ginsberg</t>
  </si>
  <si>
    <t>Janet Larson</t>
  </si>
  <si>
    <t>Loreen Loftus</t>
  </si>
  <si>
    <t>Check  #</t>
  </si>
  <si>
    <t>In Payment Of</t>
  </si>
  <si>
    <t>Sara Cooper</t>
  </si>
  <si>
    <t>Laura Frank</t>
  </si>
  <si>
    <t>Wm Hanson</t>
  </si>
  <si>
    <t>Jerry Bartak</t>
  </si>
  <si>
    <t>Paul Baird</t>
  </si>
  <si>
    <t>Richard Johnson</t>
  </si>
  <si>
    <t>Tim Olson</t>
  </si>
  <si>
    <t>Clayton Sumpter</t>
  </si>
  <si>
    <t>Gary Wurts</t>
  </si>
  <si>
    <t>Paul Carhardt</t>
  </si>
  <si>
    <t>Jennifer Moreland</t>
  </si>
  <si>
    <t>Justin Jones</t>
  </si>
  <si>
    <t>Darryl Jennings</t>
  </si>
  <si>
    <t>Michael McCarthy</t>
  </si>
  <si>
    <t>David Hawelmai</t>
  </si>
  <si>
    <t>Allen Gillette</t>
  </si>
  <si>
    <t>Richard Gregory</t>
  </si>
  <si>
    <t>Diane Kotelnicki</t>
  </si>
  <si>
    <t>Janell Oleary</t>
  </si>
  <si>
    <t>Robert Cooper</t>
  </si>
  <si>
    <t>Gerald Gates</t>
  </si>
  <si>
    <t>Keith Nicholas</t>
  </si>
  <si>
    <t>Thomas Keller</t>
  </si>
  <si>
    <t>Charles McClish</t>
  </si>
  <si>
    <t>Ray Lopez</t>
  </si>
  <si>
    <t>Michael Fultz</t>
  </si>
  <si>
    <t>Richard Battson</t>
  </si>
  <si>
    <t>Arthur Paquet</t>
  </si>
  <si>
    <t>Bob Scott</t>
  </si>
  <si>
    <t>Richard Conley</t>
  </si>
  <si>
    <t>Ian Costello</t>
  </si>
  <si>
    <t>Joan Borge</t>
  </si>
  <si>
    <t>Darcie Cousins</t>
  </si>
  <si>
    <t>IRS Tax Payment</t>
  </si>
  <si>
    <t>IRS</t>
  </si>
  <si>
    <t>2018 May</t>
  </si>
  <si>
    <t>UTC Payment Reimbursement</t>
  </si>
  <si>
    <t>Wa St Dept Revenue Tax Payment</t>
  </si>
  <si>
    <t>Preparation Fee for Wash UTC Report</t>
  </si>
  <si>
    <t>Operating Permit Fees</t>
  </si>
  <si>
    <t>Dept of Health</t>
  </si>
  <si>
    <t>Payment</t>
  </si>
  <si>
    <t>Loan Repayment</t>
  </si>
  <si>
    <t>Cleared</t>
  </si>
  <si>
    <t>Bank</t>
  </si>
  <si>
    <t>x</t>
  </si>
  <si>
    <t>Uncleared</t>
  </si>
  <si>
    <t>Checks</t>
  </si>
  <si>
    <t>Outstanding Checks</t>
  </si>
  <si>
    <t>Visa - Power Pen Light</t>
  </si>
  <si>
    <t>Bank of America</t>
  </si>
  <si>
    <t>John Rogers</t>
  </si>
  <si>
    <t>VOID - Replaced by check # 1529</t>
  </si>
  <si>
    <t>Canceled check # 1512 Refund Check</t>
  </si>
  <si>
    <t>2018 June</t>
  </si>
  <si>
    <t>Washington Water Refund</t>
  </si>
  <si>
    <t>Cancelled Check # 1498 Refund Check</t>
  </si>
  <si>
    <t>Nancy Hawelmai</t>
  </si>
  <si>
    <t>Online Transfer to Checking</t>
  </si>
  <si>
    <t>Visa-Power Pen Light</t>
  </si>
  <si>
    <t>Reimbursement for SOS Annual Report</t>
  </si>
  <si>
    <t>Cancelled Check # 1531 Refund Check</t>
  </si>
  <si>
    <t>2018 July</t>
  </si>
  <si>
    <t>Cancelled Check # 1530 Refund Check</t>
  </si>
  <si>
    <t>2018 August</t>
  </si>
  <si>
    <t>2018 September</t>
  </si>
  <si>
    <t>2018 October</t>
  </si>
  <si>
    <t>2018 November</t>
  </si>
  <si>
    <t>Point Fosdick Circle HOA Dues</t>
  </si>
  <si>
    <t>Pt.Fosdick Circle HOA</t>
  </si>
  <si>
    <t>Adrain Victoriano</t>
  </si>
  <si>
    <t xml:space="preserve">  </t>
  </si>
  <si>
    <t>2018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</si>
</sst>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;@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/>
    </xf>
    <xf numFmtId="44" fontId="2" fillId="0" borderId="0" xfId="1" applyFo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44" fontId="3" fillId="0" borderId="0" xfId="1" applyFont="1"/>
    <xf numFmtId="8" fontId="2" fillId="0" borderId="0" xfId="1" applyNumberFormat="1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4" fontId="0" fillId="0" borderId="0" xfId="1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165" fontId="2" fillId="0" borderId="0" xfId="1" applyNumberFormat="1" applyFont="1"/>
    <xf numFmtId="165" fontId="0" fillId="0" borderId="0" xfId="1" applyNumberFormat="1" applyFont="1"/>
    <xf numFmtId="165" fontId="3" fillId="0" borderId="0" xfId="1" applyNumberFormat="1" applyFont="1"/>
    <xf numFmtId="165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1"/>
  <sheetViews>
    <sheetView tabSelected="1" topLeftCell="A157" zoomScaleNormal="100" workbookViewId="0">
      <selection activeCell="D31" sqref="D31"/>
    </sheetView>
  </sheetViews>
  <sheetFormatPr defaultColWidth="3.7109375" defaultRowHeight="15" x14ac:dyDescent="0.25"/>
  <cols>
    <col min="1" max="1" width="9.7109375" style="1" customWidth="1"/>
    <col min="2" max="2" width="9.5703125" style="2" bestFit="1" customWidth="1"/>
    <col min="3" max="3" width="31.5703125" style="1" bestFit="1" customWidth="1"/>
    <col min="4" max="4" width="18.7109375" style="11" customWidth="1"/>
    <col min="5" max="5" width="12.7109375" style="3" customWidth="1"/>
    <col min="6" max="6" width="12.7109375" style="19" customWidth="1"/>
    <col min="7" max="7" width="12.5703125" style="3" bestFit="1" customWidth="1"/>
    <col min="8" max="8" width="6.7109375" style="17" customWidth="1"/>
    <col min="9" max="9" width="10.7109375" style="19" customWidth="1"/>
    <col min="10" max="16384" width="3.7109375" style="1"/>
  </cols>
  <sheetData>
    <row r="1" spans="1:23" ht="13.9" customHeight="1" x14ac:dyDescent="0.25">
      <c r="A1" s="1" t="s">
        <v>6</v>
      </c>
    </row>
    <row r="2" spans="1:23" ht="13.9" customHeight="1" x14ac:dyDescent="0.25">
      <c r="A2" t="s">
        <v>101</v>
      </c>
      <c r="C2" s="22">
        <f>SUM(I7:I399)</f>
        <v>0</v>
      </c>
    </row>
    <row r="3" spans="1:23" x14ac:dyDescent="0.25">
      <c r="D3" s="11" t="s">
        <v>4</v>
      </c>
      <c r="H3" s="16" t="s">
        <v>96</v>
      </c>
      <c r="I3" s="20" t="s">
        <v>99</v>
      </c>
    </row>
    <row r="4" spans="1:23" x14ac:dyDescent="0.25">
      <c r="A4" s="4" t="s">
        <v>5</v>
      </c>
      <c r="B4" s="5" t="s">
        <v>1</v>
      </c>
      <c r="C4" s="4" t="s">
        <v>2</v>
      </c>
      <c r="D4" s="12" t="s">
        <v>3</v>
      </c>
      <c r="E4" s="6" t="s">
        <v>94</v>
      </c>
      <c r="F4" s="21" t="s">
        <v>8</v>
      </c>
      <c r="G4" s="6" t="s">
        <v>0</v>
      </c>
      <c r="H4" s="18" t="s">
        <v>97</v>
      </c>
      <c r="I4" s="21" t="s">
        <v>100</v>
      </c>
    </row>
    <row r="5" spans="1:23" x14ac:dyDescent="0.25">
      <c r="A5" s="4"/>
      <c r="B5" s="5"/>
      <c r="C5" s="4"/>
      <c r="D5" s="12"/>
      <c r="E5" s="6"/>
      <c r="F5" s="21"/>
      <c r="G5" s="6"/>
    </row>
    <row r="6" spans="1:23" x14ac:dyDescent="0.25">
      <c r="A6" s="4"/>
      <c r="B6" s="5"/>
      <c r="C6" t="s">
        <v>7</v>
      </c>
      <c r="D6" s="12"/>
      <c r="E6" s="6"/>
      <c r="F6" s="21"/>
      <c r="G6" s="3">
        <v>95338.93</v>
      </c>
    </row>
    <row r="7" spans="1:23" x14ac:dyDescent="0.25">
      <c r="B7" s="2">
        <v>43111</v>
      </c>
      <c r="C7" t="s">
        <v>8</v>
      </c>
      <c r="F7" s="19">
        <v>4388</v>
      </c>
      <c r="G7" s="3">
        <f t="shared" ref="G7:G15" si="0">G6-E7+F7</f>
        <v>99726.93</v>
      </c>
      <c r="H7" s="16" t="s">
        <v>98</v>
      </c>
      <c r="I7" s="19" t="str">
        <f>IF(OR(H7="x",E7&lt;0.01)," ",E7)</f>
        <v xml:space="preserve"> </v>
      </c>
    </row>
    <row r="8" spans="1:23" x14ac:dyDescent="0.25">
      <c r="B8" s="2">
        <v>43113</v>
      </c>
      <c r="C8" t="s">
        <v>9</v>
      </c>
      <c r="D8" s="10" t="s">
        <v>10</v>
      </c>
      <c r="E8" s="3">
        <v>1500</v>
      </c>
      <c r="G8" s="3">
        <f t="shared" si="0"/>
        <v>98226.93</v>
      </c>
      <c r="H8" s="16" t="s">
        <v>98</v>
      </c>
      <c r="I8" s="19" t="str">
        <f t="shared" ref="I8:I71" si="1">IF(OR(H8="x",E8&lt;0.01)," ",E8)</f>
        <v xml:space="preserve"> </v>
      </c>
      <c r="W8" s="13"/>
    </row>
    <row r="9" spans="1:23" x14ac:dyDescent="0.25">
      <c r="A9" s="1">
        <v>1465</v>
      </c>
      <c r="B9" s="2">
        <v>43114</v>
      </c>
      <c r="C9" t="s">
        <v>11</v>
      </c>
      <c r="D9" s="9" t="s">
        <v>12</v>
      </c>
      <c r="E9" s="3">
        <v>1618.37</v>
      </c>
      <c r="G9" s="3">
        <f t="shared" si="0"/>
        <v>96608.56</v>
      </c>
      <c r="H9" s="16" t="s">
        <v>98</v>
      </c>
      <c r="I9" s="19" t="str">
        <f t="shared" si="1"/>
        <v xml:space="preserve"> </v>
      </c>
    </row>
    <row r="10" spans="1:23" x14ac:dyDescent="0.25">
      <c r="B10" s="2">
        <v>43118</v>
      </c>
      <c r="C10" t="s">
        <v>8</v>
      </c>
      <c r="F10" s="19">
        <v>3244.15</v>
      </c>
      <c r="G10" s="3">
        <f t="shared" si="0"/>
        <v>99852.709999999992</v>
      </c>
      <c r="H10" s="16" t="s">
        <v>98</v>
      </c>
      <c r="I10" s="19" t="str">
        <f t="shared" si="1"/>
        <v xml:space="preserve"> </v>
      </c>
    </row>
    <row r="11" spans="1:23" x14ac:dyDescent="0.25">
      <c r="A11" s="1">
        <v>1466</v>
      </c>
      <c r="B11" s="2">
        <v>43120</v>
      </c>
      <c r="C11" t="s">
        <v>13</v>
      </c>
      <c r="D11" s="10" t="s">
        <v>14</v>
      </c>
      <c r="E11" s="3">
        <v>125</v>
      </c>
      <c r="G11" s="3">
        <f t="shared" si="0"/>
        <v>99727.709999999992</v>
      </c>
      <c r="H11" s="16" t="s">
        <v>98</v>
      </c>
      <c r="I11" s="19" t="str">
        <f t="shared" si="1"/>
        <v xml:space="preserve"> </v>
      </c>
    </row>
    <row r="12" spans="1:23" x14ac:dyDescent="0.25">
      <c r="C12" t="s">
        <v>8</v>
      </c>
      <c r="F12" s="19">
        <v>100.44</v>
      </c>
      <c r="G12" s="3">
        <f t="shared" si="0"/>
        <v>99828.15</v>
      </c>
      <c r="H12" s="16" t="s">
        <v>98</v>
      </c>
      <c r="I12" s="19" t="str">
        <f t="shared" si="1"/>
        <v xml:space="preserve"> </v>
      </c>
    </row>
    <row r="13" spans="1:23" x14ac:dyDescent="0.25">
      <c r="C13" t="s">
        <v>8</v>
      </c>
      <c r="F13" s="19">
        <v>1540.78</v>
      </c>
      <c r="G13" s="3">
        <f t="shared" si="0"/>
        <v>101368.93</v>
      </c>
      <c r="H13" s="16" t="s">
        <v>98</v>
      </c>
      <c r="I13" s="19" t="str">
        <f t="shared" si="1"/>
        <v xml:space="preserve"> </v>
      </c>
    </row>
    <row r="14" spans="1:23" x14ac:dyDescent="0.25">
      <c r="B14" s="2">
        <v>43131</v>
      </c>
      <c r="C14" t="s">
        <v>9</v>
      </c>
      <c r="D14" s="10" t="s">
        <v>10</v>
      </c>
      <c r="E14" s="3">
        <v>1500</v>
      </c>
      <c r="G14" s="3">
        <f t="shared" si="0"/>
        <v>99868.93</v>
      </c>
      <c r="H14" s="16" t="s">
        <v>98</v>
      </c>
      <c r="I14" s="19" t="str">
        <f t="shared" si="1"/>
        <v xml:space="preserve"> </v>
      </c>
    </row>
    <row r="15" spans="1:23" x14ac:dyDescent="0.25">
      <c r="B15" s="2">
        <v>43131</v>
      </c>
      <c r="C15" t="s">
        <v>8</v>
      </c>
      <c r="D15" s="10"/>
      <c r="F15" s="19">
        <v>278.69</v>
      </c>
      <c r="G15" s="3">
        <f t="shared" si="0"/>
        <v>100147.62</v>
      </c>
      <c r="H15" s="16" t="s">
        <v>98</v>
      </c>
      <c r="I15" s="19" t="str">
        <f t="shared" si="1"/>
        <v xml:space="preserve"> </v>
      </c>
    </row>
    <row r="16" spans="1:23" x14ac:dyDescent="0.25">
      <c r="D16" s="13"/>
      <c r="I16" s="19" t="str">
        <f t="shared" si="1"/>
        <v xml:space="preserve"> </v>
      </c>
    </row>
    <row r="17" spans="1:9" x14ac:dyDescent="0.25">
      <c r="D17" s="13"/>
      <c r="I17" s="19" t="str">
        <f t="shared" si="1"/>
        <v xml:space="preserve"> </v>
      </c>
    </row>
    <row r="18" spans="1:9" x14ac:dyDescent="0.25">
      <c r="C18" t="s">
        <v>15</v>
      </c>
      <c r="D18" s="13"/>
      <c r="I18" s="19" t="str">
        <f t="shared" si="1"/>
        <v xml:space="preserve"> </v>
      </c>
    </row>
    <row r="19" spans="1:9" x14ac:dyDescent="0.25">
      <c r="A19" t="s">
        <v>16</v>
      </c>
      <c r="B19" s="2">
        <v>43132</v>
      </c>
      <c r="C19" t="s">
        <v>17</v>
      </c>
      <c r="D19" s="9" t="s">
        <v>18</v>
      </c>
      <c r="E19" s="3">
        <v>1489</v>
      </c>
      <c r="G19" s="3">
        <f>G15-E19+F19</f>
        <v>98658.62</v>
      </c>
      <c r="H19" s="16" t="s">
        <v>98</v>
      </c>
      <c r="I19" s="19" t="str">
        <f t="shared" si="1"/>
        <v xml:space="preserve"> </v>
      </c>
    </row>
    <row r="20" spans="1:9" x14ac:dyDescent="0.25">
      <c r="A20" s="1">
        <v>1467</v>
      </c>
      <c r="B20" s="2">
        <v>43138</v>
      </c>
      <c r="C20" t="s">
        <v>19</v>
      </c>
      <c r="D20" s="9" t="s">
        <v>20</v>
      </c>
      <c r="E20" s="3">
        <v>3150.67</v>
      </c>
      <c r="G20" s="3">
        <f t="shared" ref="G20:G34" si="2">G19-E20+F20</f>
        <v>95507.95</v>
      </c>
      <c r="H20" s="16" t="s">
        <v>98</v>
      </c>
      <c r="I20" s="19" t="str">
        <f t="shared" si="1"/>
        <v xml:space="preserve"> </v>
      </c>
    </row>
    <row r="21" spans="1:9" x14ac:dyDescent="0.25">
      <c r="A21" s="1">
        <v>1468</v>
      </c>
      <c r="B21" s="2">
        <v>43140</v>
      </c>
      <c r="C21" t="s">
        <v>11</v>
      </c>
      <c r="D21" s="9" t="s">
        <v>12</v>
      </c>
      <c r="E21" s="3">
        <v>797.16</v>
      </c>
      <c r="G21" s="3">
        <f t="shared" si="2"/>
        <v>94710.79</v>
      </c>
      <c r="H21" s="16" t="s">
        <v>98</v>
      </c>
      <c r="I21" s="19" t="str">
        <f t="shared" si="1"/>
        <v xml:space="preserve"> </v>
      </c>
    </row>
    <row r="22" spans="1:9" x14ac:dyDescent="0.25">
      <c r="B22" s="2">
        <v>43140</v>
      </c>
      <c r="C22" t="s">
        <v>8</v>
      </c>
      <c r="D22" s="13"/>
      <c r="F22" s="19">
        <v>3235.68</v>
      </c>
      <c r="G22" s="3">
        <f t="shared" si="2"/>
        <v>97946.469999999987</v>
      </c>
      <c r="H22" s="16" t="s">
        <v>98</v>
      </c>
      <c r="I22" s="19" t="str">
        <f t="shared" si="1"/>
        <v xml:space="preserve"> </v>
      </c>
    </row>
    <row r="23" spans="1:9" x14ac:dyDescent="0.25">
      <c r="A23" s="1">
        <v>1469</v>
      </c>
      <c r="C23" t="s">
        <v>21</v>
      </c>
      <c r="G23" s="3">
        <f t="shared" si="2"/>
        <v>97946.469999999987</v>
      </c>
      <c r="H23" s="16" t="s">
        <v>98</v>
      </c>
      <c r="I23" s="19" t="str">
        <f t="shared" si="1"/>
        <v xml:space="preserve"> </v>
      </c>
    </row>
    <row r="24" spans="1:9" x14ac:dyDescent="0.25">
      <c r="A24">
        <v>1470</v>
      </c>
      <c r="B24" s="2">
        <v>43143</v>
      </c>
      <c r="C24" t="s">
        <v>22</v>
      </c>
      <c r="D24" s="9" t="s">
        <v>23</v>
      </c>
      <c r="E24" s="3">
        <v>1457</v>
      </c>
      <c r="G24" s="3">
        <f t="shared" si="2"/>
        <v>96489.469999999987</v>
      </c>
      <c r="H24" s="16" t="s">
        <v>98</v>
      </c>
      <c r="I24" s="19" t="str">
        <f t="shared" si="1"/>
        <v xml:space="preserve"> </v>
      </c>
    </row>
    <row r="25" spans="1:9" x14ac:dyDescent="0.25">
      <c r="B25" s="2">
        <v>43146</v>
      </c>
      <c r="C25" t="s">
        <v>9</v>
      </c>
      <c r="D25" s="9" t="s">
        <v>10</v>
      </c>
      <c r="E25" s="3">
        <v>1500</v>
      </c>
      <c r="G25" s="3">
        <f t="shared" si="2"/>
        <v>94989.469999999987</v>
      </c>
      <c r="H25" s="16" t="s">
        <v>98</v>
      </c>
      <c r="I25" s="19" t="str">
        <f t="shared" si="1"/>
        <v xml:space="preserve"> </v>
      </c>
    </row>
    <row r="26" spans="1:9" x14ac:dyDescent="0.25">
      <c r="A26">
        <v>1471</v>
      </c>
      <c r="B26" s="2">
        <v>43147</v>
      </c>
      <c r="C26" t="s">
        <v>24</v>
      </c>
      <c r="D26" s="9" t="s">
        <v>25</v>
      </c>
      <c r="E26" s="3">
        <v>157.06</v>
      </c>
      <c r="G26" s="3">
        <f t="shared" si="2"/>
        <v>94832.409999999989</v>
      </c>
      <c r="H26" s="16" t="s">
        <v>98</v>
      </c>
      <c r="I26" s="19" t="str">
        <f t="shared" si="1"/>
        <v xml:space="preserve"> </v>
      </c>
    </row>
    <row r="27" spans="1:9" x14ac:dyDescent="0.25">
      <c r="A27">
        <v>1472</v>
      </c>
      <c r="B27" s="2">
        <v>43147</v>
      </c>
      <c r="C27" t="s">
        <v>24</v>
      </c>
      <c r="D27" s="9" t="s">
        <v>25</v>
      </c>
      <c r="E27" s="3">
        <v>205.4</v>
      </c>
      <c r="G27" s="3">
        <f t="shared" si="2"/>
        <v>94627.01</v>
      </c>
      <c r="H27" s="16" t="s">
        <v>98</v>
      </c>
      <c r="I27" s="19" t="str">
        <f t="shared" si="1"/>
        <v xml:space="preserve"> </v>
      </c>
    </row>
    <row r="28" spans="1:9" x14ac:dyDescent="0.25">
      <c r="A28">
        <v>1473</v>
      </c>
      <c r="B28" s="2">
        <v>43147</v>
      </c>
      <c r="C28" t="s">
        <v>24</v>
      </c>
      <c r="D28" s="9" t="s">
        <v>25</v>
      </c>
      <c r="E28" s="3">
        <v>387.21</v>
      </c>
      <c r="G28" s="3">
        <f t="shared" si="2"/>
        <v>94239.799999999988</v>
      </c>
      <c r="H28" s="16" t="s">
        <v>98</v>
      </c>
      <c r="I28" s="19" t="str">
        <f t="shared" si="1"/>
        <v xml:space="preserve"> </v>
      </c>
    </row>
    <row r="29" spans="1:9" x14ac:dyDescent="0.25">
      <c r="B29" s="2">
        <v>43147</v>
      </c>
      <c r="C29" t="s">
        <v>8</v>
      </c>
      <c r="D29" s="13"/>
      <c r="E29" s="7"/>
      <c r="F29" s="19">
        <v>2564.66</v>
      </c>
      <c r="G29" s="3">
        <f t="shared" si="2"/>
        <v>96804.459999999992</v>
      </c>
      <c r="H29" s="16" t="s">
        <v>98</v>
      </c>
      <c r="I29" s="19" t="str">
        <f t="shared" si="1"/>
        <v xml:space="preserve"> </v>
      </c>
    </row>
    <row r="30" spans="1:9" x14ac:dyDescent="0.25">
      <c r="A30">
        <v>1474</v>
      </c>
      <c r="B30" s="2">
        <v>43152</v>
      </c>
      <c r="C30" t="s">
        <v>26</v>
      </c>
      <c r="D30" s="9" t="s">
        <v>14</v>
      </c>
      <c r="E30" s="3">
        <v>125</v>
      </c>
      <c r="G30" s="3">
        <f t="shared" si="2"/>
        <v>96679.459999999992</v>
      </c>
      <c r="H30" s="16" t="s">
        <v>98</v>
      </c>
      <c r="I30" s="19" t="str">
        <f t="shared" si="1"/>
        <v xml:space="preserve"> </v>
      </c>
    </row>
    <row r="31" spans="1:9" x14ac:dyDescent="0.25">
      <c r="B31" s="2">
        <v>43153</v>
      </c>
      <c r="C31" t="s">
        <v>8</v>
      </c>
      <c r="D31" s="9" t="s">
        <v>124</v>
      </c>
      <c r="F31" s="19">
        <v>1701.46</v>
      </c>
      <c r="G31" s="3">
        <f t="shared" si="2"/>
        <v>98380.92</v>
      </c>
      <c r="H31" s="16" t="s">
        <v>98</v>
      </c>
      <c r="I31" s="19" t="str">
        <f t="shared" si="1"/>
        <v xml:space="preserve"> </v>
      </c>
    </row>
    <row r="32" spans="1:9" x14ac:dyDescent="0.25">
      <c r="B32" s="2">
        <v>43159</v>
      </c>
      <c r="C32" t="s">
        <v>8</v>
      </c>
      <c r="D32" s="13"/>
      <c r="F32" s="19">
        <v>663.25</v>
      </c>
      <c r="G32" s="3">
        <f t="shared" si="2"/>
        <v>99044.17</v>
      </c>
      <c r="H32" s="16" t="s">
        <v>98</v>
      </c>
      <c r="I32" s="19" t="str">
        <f t="shared" si="1"/>
        <v xml:space="preserve"> </v>
      </c>
    </row>
    <row r="33" spans="1:9" x14ac:dyDescent="0.25">
      <c r="B33" s="2">
        <v>43159</v>
      </c>
      <c r="C33" t="s">
        <v>8</v>
      </c>
      <c r="D33" s="13"/>
      <c r="F33" s="19">
        <v>39.200000000000003</v>
      </c>
      <c r="G33" s="3">
        <f t="shared" si="2"/>
        <v>99083.37</v>
      </c>
      <c r="H33" s="16" t="s">
        <v>98</v>
      </c>
      <c r="I33" s="19" t="str">
        <f t="shared" si="1"/>
        <v xml:space="preserve"> </v>
      </c>
    </row>
    <row r="34" spans="1:9" x14ac:dyDescent="0.25">
      <c r="B34" s="2">
        <v>43159</v>
      </c>
      <c r="C34" t="s">
        <v>9</v>
      </c>
      <c r="D34" s="9" t="s">
        <v>10</v>
      </c>
      <c r="E34" s="3">
        <v>1500</v>
      </c>
      <c r="G34" s="3">
        <f t="shared" si="2"/>
        <v>97583.37</v>
      </c>
      <c r="H34" s="16" t="s">
        <v>98</v>
      </c>
      <c r="I34" s="19" t="str">
        <f t="shared" si="1"/>
        <v xml:space="preserve"> </v>
      </c>
    </row>
    <row r="35" spans="1:9" x14ac:dyDescent="0.25">
      <c r="D35" s="13"/>
      <c r="I35" s="19" t="str">
        <f t="shared" si="1"/>
        <v xml:space="preserve"> </v>
      </c>
    </row>
    <row r="36" spans="1:9" x14ac:dyDescent="0.25">
      <c r="D36" s="13"/>
      <c r="I36" s="19" t="str">
        <f t="shared" si="1"/>
        <v xml:space="preserve"> </v>
      </c>
    </row>
    <row r="37" spans="1:9" x14ac:dyDescent="0.25">
      <c r="C37" t="s">
        <v>27</v>
      </c>
      <c r="D37" s="13"/>
      <c r="I37" s="19" t="str">
        <f t="shared" si="1"/>
        <v xml:space="preserve"> </v>
      </c>
    </row>
    <row r="38" spans="1:9" x14ac:dyDescent="0.25">
      <c r="A38" s="1">
        <v>1475</v>
      </c>
      <c r="B38" s="2">
        <v>43162</v>
      </c>
      <c r="C38" t="s">
        <v>29</v>
      </c>
      <c r="D38" s="9" t="s">
        <v>28</v>
      </c>
      <c r="E38" s="3">
        <v>4831.83</v>
      </c>
      <c r="G38" s="3">
        <f>G34-E38+F38</f>
        <v>92751.54</v>
      </c>
      <c r="H38" s="16" t="s">
        <v>98</v>
      </c>
      <c r="I38" s="19" t="str">
        <f t="shared" si="1"/>
        <v xml:space="preserve"> </v>
      </c>
    </row>
    <row r="39" spans="1:9" x14ac:dyDescent="0.25">
      <c r="A39" s="1">
        <v>1476</v>
      </c>
      <c r="B39" s="2">
        <v>43162</v>
      </c>
      <c r="C39" t="s">
        <v>30</v>
      </c>
      <c r="D39" s="9" t="s">
        <v>31</v>
      </c>
      <c r="E39" s="3">
        <v>100</v>
      </c>
      <c r="G39" s="3">
        <f t="shared" ref="G39:G53" si="3">G38-E39+F39</f>
        <v>92651.54</v>
      </c>
      <c r="H39" s="16" t="s">
        <v>98</v>
      </c>
      <c r="I39" s="19" t="str">
        <f t="shared" si="1"/>
        <v xml:space="preserve"> </v>
      </c>
    </row>
    <row r="40" spans="1:9" x14ac:dyDescent="0.25">
      <c r="A40" s="1">
        <v>1477</v>
      </c>
      <c r="B40" s="2">
        <v>43169</v>
      </c>
      <c r="C40" t="s">
        <v>32</v>
      </c>
      <c r="D40" s="9" t="s">
        <v>12</v>
      </c>
      <c r="E40" s="3">
        <v>808.43</v>
      </c>
      <c r="G40" s="3">
        <f t="shared" si="3"/>
        <v>91843.11</v>
      </c>
      <c r="H40" s="16" t="s">
        <v>98</v>
      </c>
      <c r="I40" s="19" t="str">
        <f t="shared" si="1"/>
        <v xml:space="preserve"> </v>
      </c>
    </row>
    <row r="41" spans="1:9" x14ac:dyDescent="0.25">
      <c r="A41">
        <v>1478</v>
      </c>
      <c r="B41" s="2">
        <v>43183</v>
      </c>
      <c r="C41" t="s">
        <v>26</v>
      </c>
      <c r="D41" s="9" t="s">
        <v>33</v>
      </c>
      <c r="E41" s="3">
        <v>125</v>
      </c>
      <c r="G41" s="3">
        <f t="shared" si="3"/>
        <v>91718.11</v>
      </c>
      <c r="H41" s="16" t="s">
        <v>98</v>
      </c>
      <c r="I41" s="19" t="str">
        <f t="shared" si="1"/>
        <v xml:space="preserve"> </v>
      </c>
    </row>
    <row r="42" spans="1:9" x14ac:dyDescent="0.25">
      <c r="B42" s="2">
        <v>43173</v>
      </c>
      <c r="C42" t="s">
        <v>8</v>
      </c>
      <c r="D42" s="13"/>
      <c r="F42" s="19">
        <v>2197.94</v>
      </c>
      <c r="G42" s="3">
        <f t="shared" si="3"/>
        <v>93916.05</v>
      </c>
      <c r="H42" s="16" t="s">
        <v>98</v>
      </c>
      <c r="I42" s="19" t="str">
        <f t="shared" si="1"/>
        <v xml:space="preserve"> </v>
      </c>
    </row>
    <row r="43" spans="1:9" x14ac:dyDescent="0.25">
      <c r="B43" s="2">
        <v>43173</v>
      </c>
      <c r="C43" t="s">
        <v>8</v>
      </c>
      <c r="D43" s="13"/>
      <c r="F43" s="19">
        <v>858.54</v>
      </c>
      <c r="G43" s="3">
        <f t="shared" si="3"/>
        <v>94774.59</v>
      </c>
      <c r="H43" s="16" t="s">
        <v>98</v>
      </c>
      <c r="I43" s="19" t="str">
        <f t="shared" si="1"/>
        <v xml:space="preserve"> </v>
      </c>
    </row>
    <row r="44" spans="1:9" x14ac:dyDescent="0.25">
      <c r="B44" s="2">
        <v>43173</v>
      </c>
      <c r="C44" t="s">
        <v>8</v>
      </c>
      <c r="D44" s="13"/>
      <c r="F44" s="19">
        <v>745.56</v>
      </c>
      <c r="G44" s="3">
        <f t="shared" si="3"/>
        <v>95520.15</v>
      </c>
      <c r="H44" s="16" t="s">
        <v>98</v>
      </c>
      <c r="I44" s="19" t="str">
        <f t="shared" si="1"/>
        <v xml:space="preserve"> </v>
      </c>
    </row>
    <row r="45" spans="1:9" x14ac:dyDescent="0.25">
      <c r="B45" s="2">
        <v>43174</v>
      </c>
      <c r="C45" t="s">
        <v>34</v>
      </c>
      <c r="D45" s="9" t="s">
        <v>10</v>
      </c>
      <c r="E45" s="3">
        <v>1500</v>
      </c>
      <c r="G45" s="3">
        <f t="shared" si="3"/>
        <v>94020.15</v>
      </c>
      <c r="H45" s="16" t="s">
        <v>98</v>
      </c>
      <c r="I45" s="19" t="str">
        <f t="shared" si="1"/>
        <v xml:space="preserve"> </v>
      </c>
    </row>
    <row r="46" spans="1:9" x14ac:dyDescent="0.25">
      <c r="B46" s="2">
        <v>43175</v>
      </c>
      <c r="C46" t="s">
        <v>8</v>
      </c>
      <c r="D46" s="13"/>
      <c r="F46" s="19">
        <v>852.15</v>
      </c>
      <c r="G46" s="3">
        <f t="shared" si="3"/>
        <v>94872.299999999988</v>
      </c>
      <c r="H46" s="16" t="s">
        <v>98</v>
      </c>
      <c r="I46" s="19" t="str">
        <f t="shared" si="1"/>
        <v xml:space="preserve"> </v>
      </c>
    </row>
    <row r="47" spans="1:9" x14ac:dyDescent="0.25">
      <c r="B47" s="2">
        <v>43183</v>
      </c>
      <c r="C47" t="s">
        <v>8</v>
      </c>
      <c r="D47" s="13"/>
      <c r="F47" s="19">
        <v>328.17</v>
      </c>
      <c r="G47" s="3">
        <f t="shared" si="3"/>
        <v>95200.469999999987</v>
      </c>
      <c r="H47" s="16" t="s">
        <v>98</v>
      </c>
      <c r="I47" s="19" t="str">
        <f t="shared" si="1"/>
        <v xml:space="preserve"> </v>
      </c>
    </row>
    <row r="48" spans="1:9" x14ac:dyDescent="0.25">
      <c r="B48" s="2">
        <v>43183</v>
      </c>
      <c r="C48" t="s">
        <v>8</v>
      </c>
      <c r="D48" s="13"/>
      <c r="F48" s="19">
        <v>43.55</v>
      </c>
      <c r="G48" s="3">
        <f t="shared" si="3"/>
        <v>95244.01999999999</v>
      </c>
      <c r="H48" s="16" t="s">
        <v>98</v>
      </c>
      <c r="I48" s="19" t="str">
        <f t="shared" si="1"/>
        <v xml:space="preserve"> </v>
      </c>
    </row>
    <row r="49" spans="1:9" x14ac:dyDescent="0.25">
      <c r="A49" s="1">
        <v>1479</v>
      </c>
      <c r="B49" s="8">
        <v>43185</v>
      </c>
      <c r="C49" t="s">
        <v>29</v>
      </c>
      <c r="D49" s="9" t="s">
        <v>28</v>
      </c>
      <c r="E49" s="3">
        <v>3318.49</v>
      </c>
      <c r="G49" s="3">
        <f t="shared" si="3"/>
        <v>91925.529999999984</v>
      </c>
      <c r="H49" s="16" t="s">
        <v>98</v>
      </c>
      <c r="I49" s="19" t="str">
        <f t="shared" si="1"/>
        <v xml:space="preserve"> </v>
      </c>
    </row>
    <row r="50" spans="1:9" x14ac:dyDescent="0.25">
      <c r="B50" s="2">
        <v>43185</v>
      </c>
      <c r="C50" t="s">
        <v>8</v>
      </c>
      <c r="D50" s="13"/>
      <c r="F50" s="19">
        <v>1563.33</v>
      </c>
      <c r="G50" s="3">
        <f t="shared" si="3"/>
        <v>93488.859999999986</v>
      </c>
      <c r="H50" s="16" t="s">
        <v>98</v>
      </c>
      <c r="I50" s="19" t="str">
        <f t="shared" si="1"/>
        <v xml:space="preserve"> </v>
      </c>
    </row>
    <row r="51" spans="1:9" x14ac:dyDescent="0.25">
      <c r="B51" s="2">
        <v>43185</v>
      </c>
      <c r="C51" t="s">
        <v>35</v>
      </c>
      <c r="D51" s="13"/>
      <c r="E51" s="3">
        <v>57.81</v>
      </c>
      <c r="G51" s="3">
        <f t="shared" si="3"/>
        <v>93431.049999999988</v>
      </c>
      <c r="H51" s="16" t="s">
        <v>98</v>
      </c>
      <c r="I51" s="19" t="str">
        <f t="shared" si="1"/>
        <v xml:space="preserve"> </v>
      </c>
    </row>
    <row r="52" spans="1:9" x14ac:dyDescent="0.25">
      <c r="A52" s="1">
        <v>1480</v>
      </c>
      <c r="B52" s="2">
        <v>43187</v>
      </c>
      <c r="C52" t="s">
        <v>36</v>
      </c>
      <c r="D52" s="9" t="s">
        <v>37</v>
      </c>
      <c r="E52" s="3">
        <v>145</v>
      </c>
      <c r="G52" s="3">
        <f t="shared" si="3"/>
        <v>93286.049999999988</v>
      </c>
      <c r="H52" s="16" t="s">
        <v>98</v>
      </c>
      <c r="I52" s="19" t="str">
        <f t="shared" si="1"/>
        <v xml:space="preserve"> </v>
      </c>
    </row>
    <row r="53" spans="1:9" x14ac:dyDescent="0.25">
      <c r="B53" s="2">
        <v>43189</v>
      </c>
      <c r="C53" t="s">
        <v>34</v>
      </c>
      <c r="D53" s="9" t="s">
        <v>10</v>
      </c>
      <c r="E53" s="3">
        <v>1500</v>
      </c>
      <c r="G53" s="3">
        <f t="shared" si="3"/>
        <v>91786.049999999988</v>
      </c>
      <c r="H53" s="16" t="s">
        <v>98</v>
      </c>
      <c r="I53" s="19" t="str">
        <f t="shared" si="1"/>
        <v xml:space="preserve"> </v>
      </c>
    </row>
    <row r="54" spans="1:9" x14ac:dyDescent="0.25">
      <c r="D54" s="13"/>
      <c r="I54" s="19" t="str">
        <f t="shared" si="1"/>
        <v xml:space="preserve"> </v>
      </c>
    </row>
    <row r="55" spans="1:9" x14ac:dyDescent="0.25">
      <c r="C55" t="s">
        <v>38</v>
      </c>
      <c r="D55" s="13"/>
      <c r="I55" s="19" t="str">
        <f t="shared" si="1"/>
        <v xml:space="preserve"> </v>
      </c>
    </row>
    <row r="56" spans="1:9" x14ac:dyDescent="0.25">
      <c r="B56" s="2">
        <v>43194</v>
      </c>
      <c r="C56" t="s">
        <v>39</v>
      </c>
      <c r="D56" s="9" t="s">
        <v>40</v>
      </c>
      <c r="E56" s="3">
        <v>12</v>
      </c>
      <c r="G56" s="3">
        <f>G53-E56+F56</f>
        <v>91774.049999999988</v>
      </c>
      <c r="H56" s="16" t="s">
        <v>98</v>
      </c>
      <c r="I56" s="19" t="str">
        <f t="shared" si="1"/>
        <v xml:space="preserve"> </v>
      </c>
    </row>
    <row r="57" spans="1:9" x14ac:dyDescent="0.25">
      <c r="A57" s="1">
        <v>1481</v>
      </c>
      <c r="B57" s="2">
        <v>43197</v>
      </c>
      <c r="C57" t="s">
        <v>41</v>
      </c>
      <c r="D57" s="9" t="s">
        <v>42</v>
      </c>
      <c r="E57" s="3">
        <v>87.32</v>
      </c>
      <c r="G57" s="3">
        <f t="shared" ref="G57:G63" si="4">G56-E57+F57</f>
        <v>91686.729999999981</v>
      </c>
      <c r="H57" s="16" t="s">
        <v>98</v>
      </c>
      <c r="I57" s="19" t="str">
        <f t="shared" si="1"/>
        <v xml:space="preserve"> </v>
      </c>
    </row>
    <row r="58" spans="1:9" x14ac:dyDescent="0.25">
      <c r="B58" s="2">
        <v>43199</v>
      </c>
      <c r="C58" t="s">
        <v>8</v>
      </c>
      <c r="D58" s="13"/>
      <c r="F58" s="19">
        <v>1070.05</v>
      </c>
      <c r="G58" s="3">
        <f t="shared" si="4"/>
        <v>92756.779999999984</v>
      </c>
      <c r="H58" s="16" t="s">
        <v>98</v>
      </c>
      <c r="I58" s="19" t="str">
        <f t="shared" si="1"/>
        <v xml:space="preserve"> </v>
      </c>
    </row>
    <row r="59" spans="1:9" x14ac:dyDescent="0.25">
      <c r="A59" s="1">
        <v>1483</v>
      </c>
      <c r="B59" s="2">
        <v>43200</v>
      </c>
      <c r="C59" t="s">
        <v>43</v>
      </c>
      <c r="D59" s="9" t="s">
        <v>44</v>
      </c>
      <c r="E59" s="3">
        <v>675</v>
      </c>
      <c r="G59" s="3">
        <f t="shared" si="4"/>
        <v>92081.779999999984</v>
      </c>
      <c r="H59" s="16" t="s">
        <v>98</v>
      </c>
      <c r="I59" s="19" t="str">
        <f t="shared" si="1"/>
        <v xml:space="preserve"> </v>
      </c>
    </row>
    <row r="60" spans="1:9" x14ac:dyDescent="0.25">
      <c r="A60" s="1">
        <v>1482</v>
      </c>
      <c r="B60" s="2">
        <v>43200</v>
      </c>
      <c r="C60" t="s">
        <v>45</v>
      </c>
      <c r="D60" s="9" t="s">
        <v>46</v>
      </c>
      <c r="E60" s="3">
        <v>100</v>
      </c>
      <c r="G60" s="3">
        <f t="shared" si="4"/>
        <v>91981.779999999984</v>
      </c>
      <c r="H60" s="16" t="s">
        <v>98</v>
      </c>
      <c r="I60" s="19" t="str">
        <f t="shared" si="1"/>
        <v xml:space="preserve"> </v>
      </c>
    </row>
    <row r="61" spans="1:9" x14ac:dyDescent="0.25">
      <c r="A61">
        <v>1484</v>
      </c>
      <c r="B61" s="2">
        <v>43201</v>
      </c>
      <c r="C61" t="s">
        <v>47</v>
      </c>
      <c r="D61" s="9" t="s">
        <v>48</v>
      </c>
      <c r="E61" s="3">
        <v>89.82</v>
      </c>
      <c r="G61" s="3">
        <f t="shared" si="4"/>
        <v>91891.959999999977</v>
      </c>
      <c r="H61" s="16" t="s">
        <v>98</v>
      </c>
      <c r="I61" s="19" t="str">
        <f t="shared" si="1"/>
        <v xml:space="preserve"> </v>
      </c>
    </row>
    <row r="62" spans="1:9" x14ac:dyDescent="0.25">
      <c r="A62">
        <v>1485</v>
      </c>
      <c r="B62" s="2">
        <v>43201</v>
      </c>
      <c r="C62" t="s">
        <v>47</v>
      </c>
      <c r="D62" s="9" t="s">
        <v>49</v>
      </c>
      <c r="E62" s="3">
        <v>38.9</v>
      </c>
      <c r="G62" s="3">
        <f t="shared" si="4"/>
        <v>91853.059999999983</v>
      </c>
      <c r="H62" s="16" t="s">
        <v>98</v>
      </c>
      <c r="I62" s="19" t="str">
        <f t="shared" si="1"/>
        <v xml:space="preserve"> </v>
      </c>
    </row>
    <row r="63" spans="1:9" x14ac:dyDescent="0.25">
      <c r="A63">
        <v>1486</v>
      </c>
      <c r="B63" s="2">
        <v>43201</v>
      </c>
      <c r="C63" t="s">
        <v>47</v>
      </c>
      <c r="D63" s="9" t="s">
        <v>50</v>
      </c>
      <c r="E63" s="3">
        <v>165.54</v>
      </c>
      <c r="G63" s="3">
        <f t="shared" si="4"/>
        <v>91687.51999999999</v>
      </c>
      <c r="H63" s="16" t="s">
        <v>98</v>
      </c>
      <c r="I63" s="19" t="str">
        <f t="shared" si="1"/>
        <v xml:space="preserve"> </v>
      </c>
    </row>
    <row r="64" spans="1:9" x14ac:dyDescent="0.25">
      <c r="C64"/>
      <c r="D64" s="13"/>
      <c r="H64" s="16" t="s">
        <v>96</v>
      </c>
      <c r="I64" s="20" t="s">
        <v>99</v>
      </c>
    </row>
    <row r="65" spans="1:9" x14ac:dyDescent="0.25">
      <c r="A65" s="4" t="s">
        <v>51</v>
      </c>
      <c r="B65" s="5" t="s">
        <v>1</v>
      </c>
      <c r="C65" s="4" t="s">
        <v>2</v>
      </c>
      <c r="D65" s="14" t="s">
        <v>52</v>
      </c>
      <c r="E65" s="6" t="s">
        <v>94</v>
      </c>
      <c r="F65" s="21" t="s">
        <v>8</v>
      </c>
      <c r="G65" s="6" t="s">
        <v>0</v>
      </c>
      <c r="H65" s="23" t="s">
        <v>97</v>
      </c>
      <c r="I65" s="21" t="s">
        <v>100</v>
      </c>
    </row>
    <row r="66" spans="1:9" x14ac:dyDescent="0.25">
      <c r="A66">
        <v>1487</v>
      </c>
      <c r="B66" s="2">
        <v>43201</v>
      </c>
      <c r="C66" t="s">
        <v>47</v>
      </c>
      <c r="D66" s="9" t="s">
        <v>53</v>
      </c>
      <c r="E66" s="3">
        <v>126.57</v>
      </c>
      <c r="G66" s="3">
        <f>G63-E66+F66</f>
        <v>91560.949999999983</v>
      </c>
      <c r="H66" s="16" t="s">
        <v>98</v>
      </c>
      <c r="I66" s="19" t="str">
        <f t="shared" si="1"/>
        <v xml:space="preserve"> </v>
      </c>
    </row>
    <row r="67" spans="1:9" x14ac:dyDescent="0.25">
      <c r="A67">
        <v>1488</v>
      </c>
      <c r="B67" s="2">
        <v>43201</v>
      </c>
      <c r="C67" t="s">
        <v>47</v>
      </c>
      <c r="D67" s="9" t="s">
        <v>54</v>
      </c>
      <c r="E67" s="3">
        <v>2.89</v>
      </c>
      <c r="G67" s="3">
        <f t="shared" ref="G67:G105" si="5">G66-E67+F67</f>
        <v>91558.059999999983</v>
      </c>
      <c r="H67" s="16" t="s">
        <v>98</v>
      </c>
      <c r="I67" s="19" t="str">
        <f t="shared" si="1"/>
        <v xml:space="preserve"> </v>
      </c>
    </row>
    <row r="68" spans="1:9" x14ac:dyDescent="0.25">
      <c r="A68">
        <v>1489</v>
      </c>
      <c r="B68" s="2">
        <v>43201</v>
      </c>
      <c r="C68" t="s">
        <v>47</v>
      </c>
      <c r="D68" s="9" t="s">
        <v>55</v>
      </c>
      <c r="E68" s="3">
        <v>25.73</v>
      </c>
      <c r="G68" s="3">
        <f t="shared" si="5"/>
        <v>91532.329999999987</v>
      </c>
      <c r="H68" s="16" t="s">
        <v>98</v>
      </c>
      <c r="I68" s="19" t="str">
        <f t="shared" si="1"/>
        <v xml:space="preserve"> </v>
      </c>
    </row>
    <row r="69" spans="1:9" x14ac:dyDescent="0.25">
      <c r="A69">
        <v>1490</v>
      </c>
      <c r="B69" s="2">
        <v>43201</v>
      </c>
      <c r="C69" t="s">
        <v>47</v>
      </c>
      <c r="D69" s="9" t="s">
        <v>56</v>
      </c>
      <c r="E69" s="3">
        <v>0.74</v>
      </c>
      <c r="G69" s="3">
        <f t="shared" si="5"/>
        <v>91531.589999999982</v>
      </c>
      <c r="H69" s="16" t="s">
        <v>98</v>
      </c>
      <c r="I69" s="19" t="str">
        <f t="shared" si="1"/>
        <v xml:space="preserve"> </v>
      </c>
    </row>
    <row r="70" spans="1:9" x14ac:dyDescent="0.25">
      <c r="A70">
        <v>1491</v>
      </c>
      <c r="B70" s="2">
        <v>43201</v>
      </c>
      <c r="C70" t="s">
        <v>47</v>
      </c>
      <c r="D70" s="9" t="s">
        <v>57</v>
      </c>
      <c r="E70" s="3">
        <v>0.4</v>
      </c>
      <c r="G70" s="3">
        <f t="shared" si="5"/>
        <v>91531.189999999988</v>
      </c>
      <c r="H70" s="16" t="s">
        <v>98</v>
      </c>
      <c r="I70" s="19" t="str">
        <f t="shared" si="1"/>
        <v xml:space="preserve"> </v>
      </c>
    </row>
    <row r="71" spans="1:9" x14ac:dyDescent="0.25">
      <c r="A71">
        <v>1492</v>
      </c>
      <c r="B71" s="2">
        <v>43201</v>
      </c>
      <c r="C71" t="s">
        <v>47</v>
      </c>
      <c r="D71" s="9" t="s">
        <v>58</v>
      </c>
      <c r="E71" s="3">
        <v>115.2</v>
      </c>
      <c r="G71" s="3">
        <f t="shared" si="5"/>
        <v>91415.989999999991</v>
      </c>
      <c r="H71" s="16" t="s">
        <v>98</v>
      </c>
      <c r="I71" s="19" t="str">
        <f t="shared" si="1"/>
        <v xml:space="preserve"> </v>
      </c>
    </row>
    <row r="72" spans="1:9" x14ac:dyDescent="0.25">
      <c r="A72">
        <v>1493</v>
      </c>
      <c r="B72" s="2">
        <v>43201</v>
      </c>
      <c r="C72" t="s">
        <v>47</v>
      </c>
      <c r="D72" s="9" t="s">
        <v>59</v>
      </c>
      <c r="E72" s="3">
        <v>38.630000000000003</v>
      </c>
      <c r="G72" s="3">
        <f t="shared" si="5"/>
        <v>91377.359999999986</v>
      </c>
      <c r="H72" s="16" t="s">
        <v>98</v>
      </c>
      <c r="I72" s="19" t="str">
        <f t="shared" ref="I72:I135" si="6">IF(OR(H72="x",E72&lt;0.01)," ",E72)</f>
        <v xml:space="preserve"> </v>
      </c>
    </row>
    <row r="73" spans="1:9" x14ac:dyDescent="0.25">
      <c r="A73">
        <v>1494</v>
      </c>
      <c r="B73" s="2">
        <v>43201</v>
      </c>
      <c r="C73" t="s">
        <v>47</v>
      </c>
      <c r="D73" s="9" t="s">
        <v>60</v>
      </c>
      <c r="E73" s="3">
        <v>34.65</v>
      </c>
      <c r="G73" s="3">
        <f t="shared" si="5"/>
        <v>91342.709999999992</v>
      </c>
      <c r="H73" s="16" t="s">
        <v>98</v>
      </c>
      <c r="I73" s="19" t="str">
        <f t="shared" si="6"/>
        <v xml:space="preserve"> </v>
      </c>
    </row>
    <row r="74" spans="1:9" x14ac:dyDescent="0.25">
      <c r="A74">
        <v>1495</v>
      </c>
      <c r="B74" s="2">
        <v>43201</v>
      </c>
      <c r="C74" t="s">
        <v>47</v>
      </c>
      <c r="D74" s="9" t="s">
        <v>61</v>
      </c>
      <c r="E74" s="3">
        <v>22.43</v>
      </c>
      <c r="G74" s="3">
        <f t="shared" si="5"/>
        <v>91320.28</v>
      </c>
      <c r="H74" s="16" t="s">
        <v>98</v>
      </c>
      <c r="I74" s="19" t="str">
        <f t="shared" si="6"/>
        <v xml:space="preserve"> </v>
      </c>
    </row>
    <row r="75" spans="1:9" x14ac:dyDescent="0.25">
      <c r="A75">
        <v>1496</v>
      </c>
      <c r="B75" s="2">
        <v>43201</v>
      </c>
      <c r="C75" t="s">
        <v>47</v>
      </c>
      <c r="D75" s="9" t="s">
        <v>62</v>
      </c>
      <c r="E75" s="3">
        <v>10.31</v>
      </c>
      <c r="G75" s="3">
        <f t="shared" si="5"/>
        <v>91309.97</v>
      </c>
      <c r="H75" s="16" t="s">
        <v>98</v>
      </c>
      <c r="I75" s="19" t="str">
        <f t="shared" si="6"/>
        <v xml:space="preserve"> </v>
      </c>
    </row>
    <row r="76" spans="1:9" x14ac:dyDescent="0.25">
      <c r="A76">
        <v>1497</v>
      </c>
      <c r="B76" s="2">
        <v>43201</v>
      </c>
      <c r="C76" t="s">
        <v>47</v>
      </c>
      <c r="D76" s="9" t="s">
        <v>63</v>
      </c>
      <c r="E76" s="3">
        <v>37.200000000000003</v>
      </c>
      <c r="G76" s="3">
        <f t="shared" si="5"/>
        <v>91272.77</v>
      </c>
      <c r="H76" s="16" t="s">
        <v>98</v>
      </c>
      <c r="I76" s="19" t="str">
        <f t="shared" si="6"/>
        <v xml:space="preserve"> </v>
      </c>
    </row>
    <row r="77" spans="1:9" x14ac:dyDescent="0.25">
      <c r="A77">
        <v>1498</v>
      </c>
      <c r="B77" s="2">
        <v>43201</v>
      </c>
      <c r="C77" t="s">
        <v>47</v>
      </c>
      <c r="D77" s="9" t="s">
        <v>64</v>
      </c>
      <c r="E77" s="3">
        <v>0.38</v>
      </c>
      <c r="G77" s="3">
        <f t="shared" si="5"/>
        <v>91272.39</v>
      </c>
      <c r="H77" s="16" t="s">
        <v>98</v>
      </c>
      <c r="I77" s="19" t="str">
        <f t="shared" si="6"/>
        <v xml:space="preserve"> </v>
      </c>
    </row>
    <row r="78" spans="1:9" x14ac:dyDescent="0.25">
      <c r="A78">
        <v>1499</v>
      </c>
      <c r="B78" s="2">
        <v>43201</v>
      </c>
      <c r="C78" t="s">
        <v>47</v>
      </c>
      <c r="D78" s="9" t="s">
        <v>65</v>
      </c>
      <c r="E78" s="3">
        <v>115.05</v>
      </c>
      <c r="G78" s="3">
        <f t="shared" si="5"/>
        <v>91157.34</v>
      </c>
      <c r="H78" s="16" t="s">
        <v>98</v>
      </c>
      <c r="I78" s="19" t="str">
        <f t="shared" si="6"/>
        <v xml:space="preserve"> </v>
      </c>
    </row>
    <row r="79" spans="1:9" x14ac:dyDescent="0.25">
      <c r="A79">
        <v>1500</v>
      </c>
      <c r="B79" s="2">
        <v>43201</v>
      </c>
      <c r="C79" t="s">
        <v>47</v>
      </c>
      <c r="D79" s="9" t="s">
        <v>66</v>
      </c>
      <c r="E79" s="3">
        <v>27</v>
      </c>
      <c r="G79" s="3">
        <f t="shared" si="5"/>
        <v>91130.34</v>
      </c>
      <c r="H79" s="16" t="s">
        <v>98</v>
      </c>
      <c r="I79" s="19" t="str">
        <f t="shared" si="6"/>
        <v xml:space="preserve"> </v>
      </c>
    </row>
    <row r="80" spans="1:9" x14ac:dyDescent="0.25">
      <c r="A80">
        <v>1501</v>
      </c>
      <c r="B80" s="2">
        <v>43201</v>
      </c>
      <c r="C80" t="s">
        <v>47</v>
      </c>
      <c r="D80" s="9" t="s">
        <v>67</v>
      </c>
      <c r="E80" s="3">
        <v>9.0500000000000007</v>
      </c>
      <c r="G80" s="3">
        <f t="shared" si="5"/>
        <v>91121.29</v>
      </c>
      <c r="H80" s="16" t="s">
        <v>98</v>
      </c>
      <c r="I80" s="19" t="str">
        <f t="shared" si="6"/>
        <v xml:space="preserve"> </v>
      </c>
    </row>
    <row r="81" spans="1:9" x14ac:dyDescent="0.25">
      <c r="A81">
        <v>1502</v>
      </c>
      <c r="B81" s="2">
        <v>43201</v>
      </c>
      <c r="C81" t="s">
        <v>47</v>
      </c>
      <c r="D81" s="9" t="s">
        <v>68</v>
      </c>
      <c r="E81" s="3">
        <v>85.91</v>
      </c>
      <c r="G81" s="3">
        <f t="shared" si="5"/>
        <v>91035.37999999999</v>
      </c>
      <c r="H81" s="16" t="s">
        <v>98</v>
      </c>
      <c r="I81" s="19" t="str">
        <f t="shared" si="6"/>
        <v xml:space="preserve"> </v>
      </c>
    </row>
    <row r="82" spans="1:9" x14ac:dyDescent="0.25">
      <c r="A82">
        <v>1503</v>
      </c>
      <c r="B82" s="2">
        <v>43201</v>
      </c>
      <c r="C82" t="s">
        <v>47</v>
      </c>
      <c r="D82" s="9" t="s">
        <v>69</v>
      </c>
      <c r="E82" s="3">
        <v>3.5</v>
      </c>
      <c r="G82" s="3">
        <f t="shared" si="5"/>
        <v>91031.87999999999</v>
      </c>
      <c r="H82" s="16" t="s">
        <v>98</v>
      </c>
      <c r="I82" s="19" t="str">
        <f t="shared" si="6"/>
        <v xml:space="preserve"> </v>
      </c>
    </row>
    <row r="83" spans="1:9" x14ac:dyDescent="0.25">
      <c r="A83">
        <v>1504</v>
      </c>
      <c r="B83" s="2">
        <v>43201</v>
      </c>
      <c r="C83" t="s">
        <v>47</v>
      </c>
      <c r="D83" s="9" t="s">
        <v>70</v>
      </c>
      <c r="E83" s="3">
        <v>40.799999999999997</v>
      </c>
      <c r="G83" s="3">
        <f t="shared" si="5"/>
        <v>90991.079999999987</v>
      </c>
      <c r="H83" s="16" t="s">
        <v>98</v>
      </c>
      <c r="I83" s="19" t="str">
        <f t="shared" si="6"/>
        <v xml:space="preserve"> </v>
      </c>
    </row>
    <row r="84" spans="1:9" x14ac:dyDescent="0.25">
      <c r="A84">
        <v>1505</v>
      </c>
      <c r="B84" s="2">
        <v>43201</v>
      </c>
      <c r="C84" t="s">
        <v>47</v>
      </c>
      <c r="D84" s="9" t="s">
        <v>71</v>
      </c>
      <c r="E84" s="3">
        <v>3.08</v>
      </c>
      <c r="G84" s="3">
        <f t="shared" si="5"/>
        <v>90987.999999999985</v>
      </c>
      <c r="H84" s="16" t="s">
        <v>98</v>
      </c>
      <c r="I84" s="19" t="str">
        <f t="shared" si="6"/>
        <v xml:space="preserve"> </v>
      </c>
    </row>
    <row r="85" spans="1:9" x14ac:dyDescent="0.25">
      <c r="A85">
        <v>1506</v>
      </c>
      <c r="B85" s="2">
        <v>43201</v>
      </c>
      <c r="C85" t="s">
        <v>47</v>
      </c>
      <c r="D85" s="9" t="s">
        <v>72</v>
      </c>
      <c r="E85" s="3">
        <v>1.88</v>
      </c>
      <c r="G85" s="3">
        <f t="shared" si="5"/>
        <v>90986.119999999981</v>
      </c>
      <c r="H85" s="16" t="s">
        <v>98</v>
      </c>
      <c r="I85" s="19" t="str">
        <f t="shared" si="6"/>
        <v xml:space="preserve"> </v>
      </c>
    </row>
    <row r="86" spans="1:9" x14ac:dyDescent="0.25">
      <c r="A86">
        <v>1507</v>
      </c>
      <c r="B86" s="2">
        <v>43201</v>
      </c>
      <c r="C86" t="s">
        <v>47</v>
      </c>
      <c r="D86" s="9" t="s">
        <v>73</v>
      </c>
      <c r="E86" s="3">
        <v>24.89</v>
      </c>
      <c r="G86" s="3">
        <f t="shared" si="5"/>
        <v>90961.229999999981</v>
      </c>
      <c r="H86" s="16" t="s">
        <v>98</v>
      </c>
      <c r="I86" s="19" t="str">
        <f t="shared" si="6"/>
        <v xml:space="preserve"> </v>
      </c>
    </row>
    <row r="87" spans="1:9" x14ac:dyDescent="0.25">
      <c r="A87">
        <v>1508</v>
      </c>
      <c r="B87" s="2">
        <v>43201</v>
      </c>
      <c r="C87" t="s">
        <v>47</v>
      </c>
      <c r="D87" s="9" t="s">
        <v>74</v>
      </c>
      <c r="E87" s="3">
        <v>106.9</v>
      </c>
      <c r="G87" s="3">
        <f t="shared" si="5"/>
        <v>90854.329999999987</v>
      </c>
      <c r="H87" s="16" t="s">
        <v>98</v>
      </c>
      <c r="I87" s="19" t="str">
        <f t="shared" si="6"/>
        <v xml:space="preserve"> </v>
      </c>
    </row>
    <row r="88" spans="1:9" x14ac:dyDescent="0.25">
      <c r="A88">
        <v>1509</v>
      </c>
      <c r="B88" s="2">
        <v>43201</v>
      </c>
      <c r="C88" t="s">
        <v>47</v>
      </c>
      <c r="D88" s="9" t="s">
        <v>75</v>
      </c>
      <c r="E88" s="3">
        <v>348.51</v>
      </c>
      <c r="G88" s="3">
        <f t="shared" si="5"/>
        <v>90505.819999999992</v>
      </c>
      <c r="H88" s="16" t="s">
        <v>98</v>
      </c>
      <c r="I88" s="19" t="str">
        <f t="shared" si="6"/>
        <v xml:space="preserve"> </v>
      </c>
    </row>
    <row r="89" spans="1:9" x14ac:dyDescent="0.25">
      <c r="A89">
        <v>1510</v>
      </c>
      <c r="B89" s="2">
        <v>43201</v>
      </c>
      <c r="C89" t="s">
        <v>47</v>
      </c>
      <c r="D89" s="9" t="s">
        <v>76</v>
      </c>
      <c r="E89" s="3">
        <v>42.37</v>
      </c>
      <c r="G89" s="3">
        <f t="shared" si="5"/>
        <v>90463.45</v>
      </c>
      <c r="H89" s="16" t="s">
        <v>98</v>
      </c>
      <c r="I89" s="19" t="str">
        <f t="shared" si="6"/>
        <v xml:space="preserve"> </v>
      </c>
    </row>
    <row r="90" spans="1:9" x14ac:dyDescent="0.25">
      <c r="A90">
        <v>1511</v>
      </c>
      <c r="B90" s="2">
        <v>43201</v>
      </c>
      <c r="C90" t="s">
        <v>47</v>
      </c>
      <c r="D90" s="9" t="s">
        <v>77</v>
      </c>
      <c r="E90" s="3">
        <v>216.28</v>
      </c>
      <c r="G90" s="3">
        <f t="shared" si="5"/>
        <v>90247.17</v>
      </c>
      <c r="H90" s="16" t="s">
        <v>98</v>
      </c>
      <c r="I90" s="19" t="str">
        <f t="shared" si="6"/>
        <v xml:space="preserve"> </v>
      </c>
    </row>
    <row r="91" spans="1:9" x14ac:dyDescent="0.25">
      <c r="A91">
        <v>1512</v>
      </c>
      <c r="B91" s="2">
        <v>43201</v>
      </c>
      <c r="C91" t="s">
        <v>105</v>
      </c>
      <c r="D91" s="9" t="s">
        <v>78</v>
      </c>
      <c r="E91" s="3">
        <v>38.1</v>
      </c>
      <c r="G91" s="3">
        <f t="shared" si="5"/>
        <v>90209.069999999992</v>
      </c>
      <c r="H91" s="16" t="s">
        <v>98</v>
      </c>
      <c r="I91" s="19" t="str">
        <f t="shared" si="6"/>
        <v xml:space="preserve"> </v>
      </c>
    </row>
    <row r="92" spans="1:9" x14ac:dyDescent="0.25">
      <c r="A92">
        <v>1513</v>
      </c>
      <c r="B92" s="2">
        <v>43201</v>
      </c>
      <c r="C92" t="s">
        <v>47</v>
      </c>
      <c r="D92" s="9" t="s">
        <v>79</v>
      </c>
      <c r="E92" s="3">
        <v>36.9</v>
      </c>
      <c r="G92" s="3">
        <f t="shared" si="5"/>
        <v>90172.17</v>
      </c>
      <c r="H92" s="16" t="s">
        <v>98</v>
      </c>
      <c r="I92" s="19" t="str">
        <f t="shared" si="6"/>
        <v xml:space="preserve"> </v>
      </c>
    </row>
    <row r="93" spans="1:9" x14ac:dyDescent="0.25">
      <c r="A93">
        <v>1514</v>
      </c>
      <c r="B93" s="2">
        <v>43201</v>
      </c>
      <c r="C93" t="s">
        <v>47</v>
      </c>
      <c r="D93" s="9" t="s">
        <v>80</v>
      </c>
      <c r="E93" s="3">
        <v>116.92</v>
      </c>
      <c r="G93" s="3">
        <f t="shared" si="5"/>
        <v>90055.25</v>
      </c>
      <c r="H93" s="16" t="s">
        <v>98</v>
      </c>
      <c r="I93" s="19" t="str">
        <f t="shared" si="6"/>
        <v xml:space="preserve"> </v>
      </c>
    </row>
    <row r="94" spans="1:9" x14ac:dyDescent="0.25">
      <c r="A94">
        <v>1515</v>
      </c>
      <c r="B94" s="2">
        <v>43201</v>
      </c>
      <c r="C94" t="s">
        <v>47</v>
      </c>
      <c r="D94" s="9" t="s">
        <v>81</v>
      </c>
      <c r="E94" s="3">
        <v>127.51</v>
      </c>
      <c r="G94" s="3">
        <f t="shared" si="5"/>
        <v>89927.74</v>
      </c>
      <c r="H94" s="16" t="s">
        <v>98</v>
      </c>
      <c r="I94" s="19" t="str">
        <f t="shared" si="6"/>
        <v xml:space="preserve"> </v>
      </c>
    </row>
    <row r="95" spans="1:9" x14ac:dyDescent="0.25">
      <c r="A95">
        <v>1516</v>
      </c>
      <c r="B95" s="2">
        <v>43201</v>
      </c>
      <c r="C95" t="s">
        <v>47</v>
      </c>
      <c r="D95" s="9" t="s">
        <v>82</v>
      </c>
      <c r="E95" s="3">
        <v>20.8</v>
      </c>
      <c r="G95" s="3">
        <f t="shared" si="5"/>
        <v>89906.94</v>
      </c>
      <c r="H95" s="16" t="s">
        <v>98</v>
      </c>
      <c r="I95" s="19" t="str">
        <f t="shared" si="6"/>
        <v xml:space="preserve"> </v>
      </c>
    </row>
    <row r="96" spans="1:9" x14ac:dyDescent="0.25">
      <c r="A96">
        <v>1517</v>
      </c>
      <c r="B96" s="2">
        <v>43201</v>
      </c>
      <c r="C96" t="s">
        <v>47</v>
      </c>
      <c r="D96" s="9" t="s">
        <v>83</v>
      </c>
      <c r="E96" s="3">
        <v>88.11</v>
      </c>
      <c r="G96" s="3">
        <f t="shared" si="5"/>
        <v>89818.83</v>
      </c>
      <c r="H96" s="16" t="s">
        <v>98</v>
      </c>
      <c r="I96" s="19" t="str">
        <f t="shared" si="6"/>
        <v xml:space="preserve"> </v>
      </c>
    </row>
    <row r="97" spans="1:9" x14ac:dyDescent="0.25">
      <c r="A97">
        <v>1518</v>
      </c>
      <c r="B97" s="2">
        <v>43201</v>
      </c>
      <c r="C97" t="s">
        <v>47</v>
      </c>
      <c r="D97" s="9" t="s">
        <v>84</v>
      </c>
      <c r="E97" s="3">
        <v>68.59</v>
      </c>
      <c r="G97" s="3">
        <f t="shared" si="5"/>
        <v>89750.24</v>
      </c>
      <c r="H97" s="16" t="s">
        <v>98</v>
      </c>
      <c r="I97" s="19" t="str">
        <f t="shared" si="6"/>
        <v xml:space="preserve"> </v>
      </c>
    </row>
    <row r="98" spans="1:9" x14ac:dyDescent="0.25">
      <c r="A98">
        <v>1519</v>
      </c>
      <c r="B98" s="2">
        <v>43201</v>
      </c>
      <c r="C98" t="s">
        <v>47</v>
      </c>
      <c r="D98" s="9" t="s">
        <v>85</v>
      </c>
      <c r="E98" s="3">
        <v>267.77999999999997</v>
      </c>
      <c r="G98" s="3">
        <f t="shared" si="5"/>
        <v>89482.46</v>
      </c>
      <c r="H98" s="16" t="s">
        <v>98</v>
      </c>
      <c r="I98" s="19" t="str">
        <f t="shared" si="6"/>
        <v xml:space="preserve"> </v>
      </c>
    </row>
    <row r="99" spans="1:9" x14ac:dyDescent="0.25">
      <c r="A99">
        <v>1520</v>
      </c>
      <c r="B99" s="2">
        <v>43201</v>
      </c>
      <c r="C99" t="s">
        <v>11</v>
      </c>
      <c r="D99" s="9" t="s">
        <v>12</v>
      </c>
      <c r="E99" s="3">
        <v>819.39</v>
      </c>
      <c r="G99" s="3">
        <f t="shared" si="5"/>
        <v>88663.07</v>
      </c>
      <c r="H99" s="16" t="s">
        <v>98</v>
      </c>
      <c r="I99" s="19" t="str">
        <f t="shared" si="6"/>
        <v xml:space="preserve"> </v>
      </c>
    </row>
    <row r="100" spans="1:9" x14ac:dyDescent="0.25">
      <c r="A100"/>
      <c r="B100" s="2">
        <v>43203</v>
      </c>
      <c r="C100" t="s">
        <v>34</v>
      </c>
      <c r="D100" s="9" t="s">
        <v>10</v>
      </c>
      <c r="E100" s="3">
        <v>1500</v>
      </c>
      <c r="G100" s="3">
        <f t="shared" si="5"/>
        <v>87163.07</v>
      </c>
      <c r="H100" s="16" t="s">
        <v>98</v>
      </c>
      <c r="I100" s="19" t="str">
        <f t="shared" si="6"/>
        <v xml:space="preserve"> </v>
      </c>
    </row>
    <row r="101" spans="1:9" x14ac:dyDescent="0.25">
      <c r="A101" t="s">
        <v>16</v>
      </c>
      <c r="B101" s="2">
        <v>43207</v>
      </c>
      <c r="C101" t="s">
        <v>86</v>
      </c>
      <c r="D101" s="9" t="s">
        <v>87</v>
      </c>
      <c r="E101" s="3">
        <v>410</v>
      </c>
      <c r="G101" s="3">
        <f t="shared" si="5"/>
        <v>86753.07</v>
      </c>
      <c r="H101" s="16" t="s">
        <v>98</v>
      </c>
      <c r="I101" s="19" t="str">
        <f t="shared" si="6"/>
        <v xml:space="preserve"> </v>
      </c>
    </row>
    <row r="102" spans="1:9" x14ac:dyDescent="0.25">
      <c r="A102" t="s">
        <v>16</v>
      </c>
      <c r="B102" s="2">
        <v>43207</v>
      </c>
      <c r="C102" t="s">
        <v>86</v>
      </c>
      <c r="D102" s="9" t="s">
        <v>87</v>
      </c>
      <c r="E102" s="3">
        <v>1000</v>
      </c>
      <c r="G102" s="3">
        <f t="shared" si="5"/>
        <v>85753.07</v>
      </c>
      <c r="H102" s="16" t="s">
        <v>98</v>
      </c>
      <c r="I102" s="19" t="str">
        <f t="shared" si="6"/>
        <v xml:space="preserve"> </v>
      </c>
    </row>
    <row r="103" spans="1:9" x14ac:dyDescent="0.25">
      <c r="A103" s="1">
        <v>1521</v>
      </c>
      <c r="B103" s="2">
        <v>43210</v>
      </c>
      <c r="C103" t="s">
        <v>26</v>
      </c>
      <c r="D103" s="9" t="s">
        <v>14</v>
      </c>
      <c r="E103" s="3">
        <v>125</v>
      </c>
      <c r="G103" s="3">
        <f t="shared" si="5"/>
        <v>85628.07</v>
      </c>
      <c r="H103" s="16" t="s">
        <v>98</v>
      </c>
      <c r="I103" s="19" t="str">
        <f t="shared" si="6"/>
        <v xml:space="preserve"> </v>
      </c>
    </row>
    <row r="104" spans="1:9" x14ac:dyDescent="0.25">
      <c r="B104" s="2">
        <v>43220</v>
      </c>
      <c r="C104" t="s">
        <v>8</v>
      </c>
      <c r="D104" s="13"/>
      <c r="F104" s="19">
        <v>412.11</v>
      </c>
      <c r="G104" s="3">
        <f t="shared" si="5"/>
        <v>86040.180000000008</v>
      </c>
      <c r="H104" s="16" t="s">
        <v>98</v>
      </c>
      <c r="I104" s="19" t="str">
        <f t="shared" si="6"/>
        <v xml:space="preserve"> </v>
      </c>
    </row>
    <row r="105" spans="1:9" x14ac:dyDescent="0.25">
      <c r="B105" s="2">
        <v>43220</v>
      </c>
      <c r="C105" t="s">
        <v>34</v>
      </c>
      <c r="D105" s="9" t="s">
        <v>10</v>
      </c>
      <c r="E105" s="3">
        <v>1500</v>
      </c>
      <c r="G105" s="3">
        <f t="shared" si="5"/>
        <v>84540.180000000008</v>
      </c>
      <c r="H105" s="16" t="s">
        <v>98</v>
      </c>
      <c r="I105" s="19" t="str">
        <f t="shared" si="6"/>
        <v xml:space="preserve"> </v>
      </c>
    </row>
    <row r="106" spans="1:9" x14ac:dyDescent="0.25">
      <c r="C106"/>
      <c r="D106" s="9"/>
      <c r="I106" s="19" t="str">
        <f t="shared" si="6"/>
        <v xml:space="preserve"> </v>
      </c>
    </row>
    <row r="107" spans="1:9" x14ac:dyDescent="0.25">
      <c r="C107" t="s">
        <v>88</v>
      </c>
      <c r="D107" s="13"/>
      <c r="I107" s="19" t="str">
        <f t="shared" si="6"/>
        <v xml:space="preserve"> </v>
      </c>
    </row>
    <row r="108" spans="1:9" x14ac:dyDescent="0.25">
      <c r="A108" s="1">
        <v>1522</v>
      </c>
      <c r="B108" s="2">
        <v>43221</v>
      </c>
      <c r="C108" s="15" t="s">
        <v>89</v>
      </c>
      <c r="D108" s="9" t="s">
        <v>44</v>
      </c>
      <c r="E108" s="3">
        <v>185.39</v>
      </c>
      <c r="G108" s="3">
        <f>G105-E108+F108</f>
        <v>84354.790000000008</v>
      </c>
      <c r="H108" s="16" t="s">
        <v>98</v>
      </c>
      <c r="I108" s="19" t="str">
        <f t="shared" si="6"/>
        <v xml:space="preserve"> </v>
      </c>
    </row>
    <row r="109" spans="1:9" x14ac:dyDescent="0.25">
      <c r="A109" s="1">
        <v>1523</v>
      </c>
      <c r="B109" s="2">
        <v>43221</v>
      </c>
      <c r="C109" t="s">
        <v>91</v>
      </c>
      <c r="D109" s="9" t="s">
        <v>44</v>
      </c>
      <c r="E109" s="3">
        <v>425</v>
      </c>
      <c r="G109" s="3">
        <f t="shared" ref="G109:G120" si="7">G108-E109+F109</f>
        <v>83929.790000000008</v>
      </c>
      <c r="H109" s="16" t="s">
        <v>98</v>
      </c>
      <c r="I109" s="19" t="str">
        <f t="shared" si="6"/>
        <v xml:space="preserve"> </v>
      </c>
    </row>
    <row r="110" spans="1:9" x14ac:dyDescent="0.25">
      <c r="A110" t="s">
        <v>16</v>
      </c>
      <c r="B110" s="2">
        <v>43222</v>
      </c>
      <c r="C110" s="15" t="s">
        <v>90</v>
      </c>
      <c r="D110" s="9" t="s">
        <v>18</v>
      </c>
      <c r="E110" s="3">
        <v>1224.3399999999999</v>
      </c>
      <c r="G110" s="3">
        <f t="shared" si="7"/>
        <v>82705.450000000012</v>
      </c>
      <c r="H110" s="16" t="s">
        <v>98</v>
      </c>
      <c r="I110" s="19" t="str">
        <f t="shared" si="6"/>
        <v xml:space="preserve"> </v>
      </c>
    </row>
    <row r="111" spans="1:9" x14ac:dyDescent="0.25">
      <c r="A111" s="1">
        <v>1524</v>
      </c>
      <c r="B111" s="2">
        <v>43223</v>
      </c>
      <c r="C111" t="s">
        <v>92</v>
      </c>
      <c r="D111" s="9" t="s">
        <v>93</v>
      </c>
      <c r="E111" s="3">
        <v>1009.45</v>
      </c>
      <c r="G111" s="3">
        <f t="shared" si="7"/>
        <v>81696.000000000015</v>
      </c>
      <c r="H111" s="16" t="s">
        <v>98</v>
      </c>
      <c r="I111" s="19" t="str">
        <f t="shared" si="6"/>
        <v xml:space="preserve"> </v>
      </c>
    </row>
    <row r="112" spans="1:9" x14ac:dyDescent="0.25">
      <c r="A112">
        <v>1525</v>
      </c>
      <c r="B112" s="2">
        <v>43227</v>
      </c>
      <c r="C112" t="s">
        <v>95</v>
      </c>
      <c r="D112" s="9" t="s">
        <v>10</v>
      </c>
      <c r="E112" s="3">
        <v>3362.89</v>
      </c>
      <c r="G112" s="3">
        <f t="shared" si="7"/>
        <v>78333.110000000015</v>
      </c>
      <c r="H112" s="16" t="s">
        <v>98</v>
      </c>
      <c r="I112" s="19" t="str">
        <f t="shared" si="6"/>
        <v xml:space="preserve"> </v>
      </c>
    </row>
    <row r="113" spans="1:9" x14ac:dyDescent="0.25">
      <c r="A113">
        <v>1526</v>
      </c>
      <c r="B113" s="2">
        <v>43232</v>
      </c>
      <c r="C113" t="s">
        <v>102</v>
      </c>
      <c r="D113" s="9" t="s">
        <v>103</v>
      </c>
      <c r="E113" s="3">
        <v>758.03</v>
      </c>
      <c r="G113" s="3">
        <f t="shared" si="7"/>
        <v>77575.080000000016</v>
      </c>
      <c r="H113" s="16" t="s">
        <v>98</v>
      </c>
      <c r="I113" s="19" t="str">
        <f t="shared" si="6"/>
        <v xml:space="preserve"> </v>
      </c>
    </row>
    <row r="114" spans="1:9" x14ac:dyDescent="0.25">
      <c r="B114" s="2">
        <v>43232</v>
      </c>
      <c r="C114" t="s">
        <v>8</v>
      </c>
      <c r="D114" s="9"/>
      <c r="F114" s="19">
        <v>185.9</v>
      </c>
      <c r="G114" s="3">
        <f t="shared" si="7"/>
        <v>77760.98000000001</v>
      </c>
      <c r="H114" s="16" t="s">
        <v>98</v>
      </c>
      <c r="I114" s="19" t="str">
        <f t="shared" si="6"/>
        <v xml:space="preserve"> </v>
      </c>
    </row>
    <row r="115" spans="1:9" x14ac:dyDescent="0.25">
      <c r="B115" s="2">
        <v>43235</v>
      </c>
      <c r="C115" t="s">
        <v>34</v>
      </c>
      <c r="D115" s="9" t="s">
        <v>10</v>
      </c>
      <c r="E115" s="3">
        <v>1500</v>
      </c>
      <c r="G115" s="3">
        <f t="shared" si="7"/>
        <v>76260.98000000001</v>
      </c>
      <c r="H115" s="16" t="s">
        <v>98</v>
      </c>
      <c r="I115" s="19" t="str">
        <f t="shared" si="6"/>
        <v xml:space="preserve"> </v>
      </c>
    </row>
    <row r="116" spans="1:9" x14ac:dyDescent="0.25">
      <c r="A116">
        <v>1527</v>
      </c>
      <c r="B116" s="2">
        <v>43239</v>
      </c>
      <c r="C116" t="s">
        <v>47</v>
      </c>
      <c r="D116" s="9" t="s">
        <v>104</v>
      </c>
      <c r="E116" s="3">
        <v>34.340000000000003</v>
      </c>
      <c r="G116" s="3">
        <f t="shared" si="7"/>
        <v>76226.640000000014</v>
      </c>
      <c r="H116" s="16" t="s">
        <v>98</v>
      </c>
      <c r="I116" s="19" t="str">
        <f t="shared" si="6"/>
        <v xml:space="preserve"> </v>
      </c>
    </row>
    <row r="117" spans="1:9" x14ac:dyDescent="0.25">
      <c r="A117">
        <v>1528</v>
      </c>
      <c r="B117" s="2">
        <v>43242</v>
      </c>
      <c r="C117" t="s">
        <v>26</v>
      </c>
      <c r="D117" s="9" t="s">
        <v>14</v>
      </c>
      <c r="E117" s="3">
        <v>125</v>
      </c>
      <c r="G117" s="3">
        <f t="shared" si="7"/>
        <v>76101.640000000014</v>
      </c>
      <c r="H117" s="16" t="s">
        <v>98</v>
      </c>
      <c r="I117" s="19" t="str">
        <f t="shared" si="6"/>
        <v xml:space="preserve"> </v>
      </c>
    </row>
    <row r="118" spans="1:9" x14ac:dyDescent="0.25">
      <c r="B118" s="2">
        <v>43244</v>
      </c>
      <c r="C118" t="s">
        <v>106</v>
      </c>
      <c r="D118" s="13"/>
      <c r="F118" s="19">
        <v>38.1</v>
      </c>
      <c r="G118" s="3">
        <f t="shared" si="7"/>
        <v>76139.74000000002</v>
      </c>
      <c r="H118" s="16" t="s">
        <v>98</v>
      </c>
      <c r="I118" s="19" t="str">
        <f t="shared" si="6"/>
        <v xml:space="preserve"> </v>
      </c>
    </row>
    <row r="119" spans="1:9" x14ac:dyDescent="0.25">
      <c r="A119" s="1">
        <v>1529</v>
      </c>
      <c r="B119" s="2">
        <v>43244</v>
      </c>
      <c r="C119" t="s">
        <v>47</v>
      </c>
      <c r="D119" s="9" t="s">
        <v>78</v>
      </c>
      <c r="E119" s="3">
        <v>38.1</v>
      </c>
      <c r="G119" s="3">
        <f t="shared" si="7"/>
        <v>76101.640000000014</v>
      </c>
      <c r="H119" s="16" t="s">
        <v>98</v>
      </c>
      <c r="I119" s="19" t="str">
        <f t="shared" si="6"/>
        <v xml:space="preserve"> </v>
      </c>
    </row>
    <row r="120" spans="1:9" x14ac:dyDescent="0.25">
      <c r="B120" s="2">
        <v>43251</v>
      </c>
      <c r="C120" t="s">
        <v>34</v>
      </c>
      <c r="D120" s="9" t="s">
        <v>10</v>
      </c>
      <c r="E120" s="3">
        <v>1500</v>
      </c>
      <c r="G120" s="3">
        <f t="shared" si="7"/>
        <v>74601.640000000014</v>
      </c>
      <c r="H120" s="16" t="s">
        <v>98</v>
      </c>
      <c r="I120" s="19" t="str">
        <f t="shared" si="6"/>
        <v xml:space="preserve"> </v>
      </c>
    </row>
    <row r="121" spans="1:9" x14ac:dyDescent="0.25">
      <c r="C121"/>
      <c r="D121" s="9"/>
      <c r="I121" s="19" t="str">
        <f t="shared" si="6"/>
        <v xml:space="preserve"> </v>
      </c>
    </row>
    <row r="122" spans="1:9" x14ac:dyDescent="0.25">
      <c r="D122" s="13"/>
      <c r="I122" s="19" t="str">
        <f t="shared" si="6"/>
        <v xml:space="preserve"> </v>
      </c>
    </row>
    <row r="123" spans="1:9" x14ac:dyDescent="0.25">
      <c r="D123" s="13"/>
      <c r="I123" s="19" t="str">
        <f t="shared" si="6"/>
        <v xml:space="preserve"> </v>
      </c>
    </row>
    <row r="124" spans="1:9" x14ac:dyDescent="0.25">
      <c r="D124" s="13"/>
      <c r="I124" s="19" t="str">
        <f t="shared" si="6"/>
        <v xml:space="preserve"> </v>
      </c>
    </row>
    <row r="125" spans="1:9" x14ac:dyDescent="0.25">
      <c r="B125" s="8"/>
      <c r="D125" s="13"/>
      <c r="I125" s="19" t="str">
        <f t="shared" si="6"/>
        <v xml:space="preserve"> </v>
      </c>
    </row>
    <row r="126" spans="1:9" x14ac:dyDescent="0.25">
      <c r="D126" s="13"/>
      <c r="I126" s="19" t="str">
        <f t="shared" si="6"/>
        <v xml:space="preserve"> </v>
      </c>
    </row>
    <row r="127" spans="1:9" x14ac:dyDescent="0.25">
      <c r="C127"/>
      <c r="D127" s="13"/>
      <c r="H127" s="16" t="s">
        <v>96</v>
      </c>
      <c r="I127" s="20" t="s">
        <v>99</v>
      </c>
    </row>
    <row r="128" spans="1:9" x14ac:dyDescent="0.25">
      <c r="A128" s="4" t="s">
        <v>51</v>
      </c>
      <c r="B128" s="5" t="s">
        <v>1</v>
      </c>
      <c r="C128" s="4" t="s">
        <v>2</v>
      </c>
      <c r="D128" s="14" t="s">
        <v>52</v>
      </c>
      <c r="E128" s="6" t="s">
        <v>94</v>
      </c>
      <c r="F128" s="21" t="s">
        <v>8</v>
      </c>
      <c r="G128" s="6" t="s">
        <v>0</v>
      </c>
      <c r="H128" s="23" t="s">
        <v>97</v>
      </c>
      <c r="I128" s="21" t="s">
        <v>100</v>
      </c>
    </row>
    <row r="129" spans="1:9" x14ac:dyDescent="0.25">
      <c r="D129" s="13"/>
      <c r="I129" s="19" t="str">
        <f t="shared" si="6"/>
        <v xml:space="preserve"> </v>
      </c>
    </row>
    <row r="130" spans="1:9" x14ac:dyDescent="0.25">
      <c r="C130" t="s">
        <v>107</v>
      </c>
      <c r="D130" s="13"/>
      <c r="I130" s="19" t="str">
        <f t="shared" si="6"/>
        <v xml:space="preserve"> </v>
      </c>
    </row>
    <row r="131" spans="1:9" x14ac:dyDescent="0.25">
      <c r="B131" s="2">
        <v>43259</v>
      </c>
      <c r="C131" t="s">
        <v>8</v>
      </c>
      <c r="D131" s="10"/>
      <c r="F131" s="19">
        <v>134.46</v>
      </c>
      <c r="G131" s="3">
        <f>IF(E131+F131&lt;0.01," ",G120-E131+F131)</f>
        <v>74736.10000000002</v>
      </c>
      <c r="H131" s="16" t="s">
        <v>98</v>
      </c>
      <c r="I131" s="19" t="str">
        <f t="shared" si="6"/>
        <v xml:space="preserve"> </v>
      </c>
    </row>
    <row r="132" spans="1:9" x14ac:dyDescent="0.25">
      <c r="B132" s="2">
        <v>43263</v>
      </c>
      <c r="C132" t="s">
        <v>116</v>
      </c>
      <c r="D132" s="10"/>
      <c r="F132" s="19">
        <v>38.9</v>
      </c>
      <c r="G132" s="3">
        <f>IF(E132+F132&lt;0.01," ",G131-E132+F132)</f>
        <v>74775.000000000015</v>
      </c>
      <c r="H132" s="16" t="s">
        <v>98</v>
      </c>
      <c r="I132" s="19" t="str">
        <f t="shared" si="6"/>
        <v xml:space="preserve"> </v>
      </c>
    </row>
    <row r="133" spans="1:9" x14ac:dyDescent="0.25">
      <c r="A133" s="1">
        <v>1530</v>
      </c>
      <c r="B133" s="2">
        <v>43263</v>
      </c>
      <c r="C133" t="s">
        <v>108</v>
      </c>
      <c r="D133" s="10" t="s">
        <v>49</v>
      </c>
      <c r="E133" s="3">
        <v>38.9</v>
      </c>
      <c r="G133" s="3">
        <f t="shared" ref="G133:G170" si="8">IF(E133+F133&lt;0.01," ",G132-E133+F133)</f>
        <v>74736.10000000002</v>
      </c>
      <c r="H133" s="16" t="s">
        <v>98</v>
      </c>
      <c r="I133" s="19" t="str">
        <f t="shared" si="6"/>
        <v xml:space="preserve"> </v>
      </c>
    </row>
    <row r="134" spans="1:9" x14ac:dyDescent="0.25">
      <c r="B134" s="2">
        <v>43263</v>
      </c>
      <c r="C134" t="s">
        <v>109</v>
      </c>
      <c r="D134" s="10"/>
      <c r="F134" s="19">
        <v>0.38</v>
      </c>
      <c r="G134" s="3">
        <f t="shared" si="8"/>
        <v>74736.480000000025</v>
      </c>
      <c r="H134" s="16" t="s">
        <v>98</v>
      </c>
      <c r="I134" s="19" t="str">
        <f t="shared" si="6"/>
        <v xml:space="preserve"> </v>
      </c>
    </row>
    <row r="135" spans="1:9" x14ac:dyDescent="0.25">
      <c r="B135" s="2">
        <v>43263</v>
      </c>
      <c r="C135" t="s">
        <v>114</v>
      </c>
      <c r="D135" s="10"/>
      <c r="F135" s="19">
        <v>9.0500000000000007</v>
      </c>
      <c r="G135" s="3">
        <f t="shared" si="8"/>
        <v>74745.530000000028</v>
      </c>
      <c r="H135" s="16" t="s">
        <v>98</v>
      </c>
      <c r="I135" s="19" t="str">
        <f t="shared" si="6"/>
        <v xml:space="preserve"> </v>
      </c>
    </row>
    <row r="136" spans="1:9" x14ac:dyDescent="0.25">
      <c r="A136" s="1">
        <v>1531</v>
      </c>
      <c r="B136" s="2">
        <v>43263</v>
      </c>
      <c r="C136" t="s">
        <v>108</v>
      </c>
      <c r="D136" s="10" t="s">
        <v>110</v>
      </c>
      <c r="E136" s="3">
        <v>9.0500000000000007</v>
      </c>
      <c r="G136" s="3">
        <f t="shared" si="8"/>
        <v>74736.480000000025</v>
      </c>
      <c r="H136" s="16" t="s">
        <v>98</v>
      </c>
      <c r="I136" s="19" t="str">
        <f t="shared" ref="I136:I199" si="9">IF(OR(H136="x",E136&lt;0.01)," ",E136)</f>
        <v xml:space="preserve"> </v>
      </c>
    </row>
    <row r="137" spans="1:9" x14ac:dyDescent="0.25">
      <c r="B137" s="2">
        <v>43266</v>
      </c>
      <c r="C137" t="s">
        <v>111</v>
      </c>
      <c r="D137" s="10" t="s">
        <v>10</v>
      </c>
      <c r="E137" s="3">
        <v>1500</v>
      </c>
      <c r="F137" s="20"/>
      <c r="G137" s="3">
        <f t="shared" si="8"/>
        <v>73236.480000000025</v>
      </c>
      <c r="H137" s="16" t="s">
        <v>98</v>
      </c>
      <c r="I137" s="19" t="str">
        <f t="shared" si="9"/>
        <v xml:space="preserve"> </v>
      </c>
    </row>
    <row r="138" spans="1:9" x14ac:dyDescent="0.25">
      <c r="A138" s="1">
        <v>1532</v>
      </c>
      <c r="B138" s="2">
        <v>43266</v>
      </c>
      <c r="C138" t="s">
        <v>112</v>
      </c>
      <c r="D138" s="10" t="s">
        <v>103</v>
      </c>
      <c r="E138" s="3">
        <v>917.01</v>
      </c>
      <c r="G138" s="3">
        <f t="shared" si="8"/>
        <v>72319.47000000003</v>
      </c>
      <c r="H138" s="16" t="s">
        <v>98</v>
      </c>
      <c r="I138" s="19" t="str">
        <f t="shared" si="9"/>
        <v xml:space="preserve"> </v>
      </c>
    </row>
    <row r="139" spans="1:9" x14ac:dyDescent="0.25">
      <c r="B139" s="2">
        <v>43267</v>
      </c>
      <c r="C139" t="s">
        <v>8</v>
      </c>
      <c r="F139" s="19">
        <v>26.09</v>
      </c>
      <c r="G139" s="3">
        <f t="shared" si="8"/>
        <v>72345.560000000027</v>
      </c>
      <c r="H139" s="16" t="s">
        <v>98</v>
      </c>
      <c r="I139" s="19" t="str">
        <f t="shared" si="9"/>
        <v xml:space="preserve"> </v>
      </c>
    </row>
    <row r="140" spans="1:9" x14ac:dyDescent="0.25">
      <c r="A140" s="1">
        <v>1533</v>
      </c>
      <c r="B140" s="2">
        <v>43269</v>
      </c>
      <c r="C140" t="s">
        <v>113</v>
      </c>
      <c r="D140" s="10" t="s">
        <v>10</v>
      </c>
      <c r="E140" s="3">
        <v>60</v>
      </c>
      <c r="G140" s="3">
        <f t="shared" si="8"/>
        <v>72285.560000000027</v>
      </c>
      <c r="H140" s="16" t="s">
        <v>98</v>
      </c>
      <c r="I140" s="19" t="str">
        <f t="shared" si="9"/>
        <v xml:space="preserve"> </v>
      </c>
    </row>
    <row r="141" spans="1:9" x14ac:dyDescent="0.25">
      <c r="A141">
        <v>1534</v>
      </c>
      <c r="B141" s="2">
        <v>43274</v>
      </c>
      <c r="C141" t="s">
        <v>26</v>
      </c>
      <c r="D141" s="10" t="s">
        <v>14</v>
      </c>
      <c r="E141" s="3">
        <v>125</v>
      </c>
      <c r="G141" s="3">
        <f t="shared" si="8"/>
        <v>72160.560000000027</v>
      </c>
      <c r="H141" s="16" t="s">
        <v>98</v>
      </c>
      <c r="I141" s="19" t="str">
        <f t="shared" si="9"/>
        <v xml:space="preserve"> </v>
      </c>
    </row>
    <row r="142" spans="1:9" x14ac:dyDescent="0.25">
      <c r="B142" s="2">
        <v>43280</v>
      </c>
      <c r="C142" t="s">
        <v>34</v>
      </c>
      <c r="D142" s="10" t="s">
        <v>10</v>
      </c>
      <c r="E142" s="3">
        <v>1500</v>
      </c>
      <c r="G142" s="3">
        <f t="shared" si="8"/>
        <v>70660.560000000027</v>
      </c>
      <c r="H142" s="16" t="s">
        <v>98</v>
      </c>
      <c r="I142" s="19" t="str">
        <f t="shared" si="9"/>
        <v xml:space="preserve"> </v>
      </c>
    </row>
    <row r="143" spans="1:9" x14ac:dyDescent="0.25">
      <c r="G143" s="3" t="str">
        <f t="shared" si="8"/>
        <v xml:space="preserve"> </v>
      </c>
      <c r="I143" s="19" t="str">
        <f t="shared" si="9"/>
        <v xml:space="preserve"> </v>
      </c>
    </row>
    <row r="144" spans="1:9" x14ac:dyDescent="0.25">
      <c r="C144" t="s">
        <v>115</v>
      </c>
      <c r="G144" s="3" t="str">
        <f t="shared" si="8"/>
        <v xml:space="preserve"> </v>
      </c>
      <c r="I144" s="19" t="str">
        <f t="shared" si="9"/>
        <v xml:space="preserve"> </v>
      </c>
    </row>
    <row r="145" spans="1:9" x14ac:dyDescent="0.25">
      <c r="B145" s="2">
        <v>43294</v>
      </c>
      <c r="C145" t="s">
        <v>111</v>
      </c>
      <c r="D145" s="10" t="s">
        <v>10</v>
      </c>
      <c r="E145" s="3">
        <v>1500</v>
      </c>
      <c r="G145" s="3">
        <f>IF(E145+F145&lt;0.01," ",G142-E145+F145)</f>
        <v>69160.560000000027</v>
      </c>
      <c r="H145" s="16" t="s">
        <v>98</v>
      </c>
      <c r="I145" s="19" t="str">
        <f t="shared" si="9"/>
        <v xml:space="preserve"> </v>
      </c>
    </row>
    <row r="146" spans="1:9" x14ac:dyDescent="0.25">
      <c r="A146" s="1">
        <v>1535</v>
      </c>
      <c r="B146" s="2">
        <v>43295</v>
      </c>
      <c r="C146" t="s">
        <v>112</v>
      </c>
      <c r="D146" s="10" t="s">
        <v>103</v>
      </c>
      <c r="E146" s="3">
        <v>984.02</v>
      </c>
      <c r="G146" s="3">
        <f t="shared" si="8"/>
        <v>68176.540000000023</v>
      </c>
      <c r="H146" s="16" t="s">
        <v>98</v>
      </c>
      <c r="I146" s="19" t="str">
        <f t="shared" si="9"/>
        <v xml:space="preserve"> </v>
      </c>
    </row>
    <row r="147" spans="1:9" x14ac:dyDescent="0.25">
      <c r="A147" s="1">
        <v>1536</v>
      </c>
      <c r="B147" s="2">
        <v>43308</v>
      </c>
      <c r="C147" t="s">
        <v>26</v>
      </c>
      <c r="D147" s="10" t="s">
        <v>14</v>
      </c>
      <c r="E147" s="3">
        <v>125</v>
      </c>
      <c r="G147" s="3">
        <f t="shared" si="8"/>
        <v>68051.540000000023</v>
      </c>
      <c r="H147" s="16" t="s">
        <v>98</v>
      </c>
      <c r="I147" s="19" t="str">
        <f t="shared" si="9"/>
        <v xml:space="preserve"> </v>
      </c>
    </row>
    <row r="148" spans="1:9" x14ac:dyDescent="0.25">
      <c r="B148" s="2">
        <v>43312</v>
      </c>
      <c r="C148" t="s">
        <v>111</v>
      </c>
      <c r="D148" s="10" t="s">
        <v>10</v>
      </c>
      <c r="E148" s="3">
        <v>1500</v>
      </c>
      <c r="G148" s="3">
        <f t="shared" si="8"/>
        <v>66551.540000000023</v>
      </c>
      <c r="H148" s="16" t="s">
        <v>98</v>
      </c>
      <c r="I148" s="19" t="str">
        <f t="shared" si="9"/>
        <v xml:space="preserve"> </v>
      </c>
    </row>
    <row r="149" spans="1:9" x14ac:dyDescent="0.25">
      <c r="A149" t="s">
        <v>16</v>
      </c>
      <c r="B149" s="2">
        <v>43312</v>
      </c>
      <c r="C149" s="15" t="s">
        <v>90</v>
      </c>
      <c r="D149" s="10" t="s">
        <v>18</v>
      </c>
      <c r="E149" s="3">
        <v>1597.04</v>
      </c>
      <c r="G149" s="3">
        <f t="shared" si="8"/>
        <v>64954.500000000022</v>
      </c>
      <c r="H149" s="16" t="s">
        <v>98</v>
      </c>
      <c r="I149" s="19" t="str">
        <f t="shared" si="9"/>
        <v xml:space="preserve"> </v>
      </c>
    </row>
    <row r="150" spans="1:9" x14ac:dyDescent="0.25">
      <c r="G150" s="3" t="str">
        <f t="shared" si="8"/>
        <v xml:space="preserve"> </v>
      </c>
      <c r="I150" s="19" t="str">
        <f t="shared" si="9"/>
        <v xml:space="preserve"> </v>
      </c>
    </row>
    <row r="151" spans="1:9" x14ac:dyDescent="0.25">
      <c r="C151" t="s">
        <v>117</v>
      </c>
      <c r="G151" s="3" t="str">
        <f t="shared" si="8"/>
        <v xml:space="preserve"> </v>
      </c>
      <c r="I151" s="19" t="str">
        <f t="shared" si="9"/>
        <v xml:space="preserve"> </v>
      </c>
    </row>
    <row r="152" spans="1:9" x14ac:dyDescent="0.25">
      <c r="B152" s="2">
        <v>43327</v>
      </c>
      <c r="C152" t="s">
        <v>111</v>
      </c>
      <c r="D152" s="10" t="s">
        <v>10</v>
      </c>
      <c r="E152" s="3">
        <v>1500</v>
      </c>
      <c r="G152" s="3">
        <f>IF(E152+F152&lt;0.01," ",G149-E152+F152)</f>
        <v>63454.500000000022</v>
      </c>
      <c r="H152" s="16" t="s">
        <v>98</v>
      </c>
      <c r="I152" s="19" t="str">
        <f t="shared" si="9"/>
        <v xml:space="preserve"> </v>
      </c>
    </row>
    <row r="153" spans="1:9" x14ac:dyDescent="0.25">
      <c r="A153" s="1">
        <v>1537</v>
      </c>
      <c r="B153" s="2">
        <v>43330</v>
      </c>
      <c r="C153" t="s">
        <v>102</v>
      </c>
      <c r="D153" s="10" t="s">
        <v>103</v>
      </c>
      <c r="E153" s="3">
        <v>1138.3599999999999</v>
      </c>
      <c r="G153" s="3">
        <f t="shared" si="8"/>
        <v>62316.140000000021</v>
      </c>
      <c r="H153" s="16" t="s">
        <v>98</v>
      </c>
      <c r="I153" s="19" t="str">
        <f t="shared" si="9"/>
        <v xml:space="preserve"> </v>
      </c>
    </row>
    <row r="154" spans="1:9" x14ac:dyDescent="0.25">
      <c r="A154" s="1">
        <v>1538</v>
      </c>
      <c r="B154" s="2">
        <v>43333</v>
      </c>
      <c r="C154" t="s">
        <v>26</v>
      </c>
      <c r="D154" s="10" t="s">
        <v>14</v>
      </c>
      <c r="E154" s="3">
        <v>125</v>
      </c>
      <c r="G154" s="3">
        <f t="shared" si="8"/>
        <v>62191.140000000021</v>
      </c>
      <c r="H154" s="16" t="s">
        <v>98</v>
      </c>
      <c r="I154" s="19" t="str">
        <f t="shared" si="9"/>
        <v xml:space="preserve"> </v>
      </c>
    </row>
    <row r="155" spans="1:9" x14ac:dyDescent="0.25">
      <c r="B155" s="2">
        <v>43343</v>
      </c>
      <c r="C155" t="s">
        <v>111</v>
      </c>
      <c r="D155" s="10" t="s">
        <v>10</v>
      </c>
      <c r="E155" s="3">
        <v>1500</v>
      </c>
      <c r="G155" s="3">
        <f t="shared" si="8"/>
        <v>60691.140000000021</v>
      </c>
      <c r="H155" s="16" t="s">
        <v>98</v>
      </c>
      <c r="I155" s="19" t="str">
        <f t="shared" si="9"/>
        <v xml:space="preserve"> </v>
      </c>
    </row>
    <row r="156" spans="1:9" x14ac:dyDescent="0.25">
      <c r="G156" s="3" t="str">
        <f t="shared" si="8"/>
        <v xml:space="preserve"> </v>
      </c>
      <c r="I156" s="19" t="str">
        <f t="shared" si="9"/>
        <v xml:space="preserve"> </v>
      </c>
    </row>
    <row r="157" spans="1:9" x14ac:dyDescent="0.25">
      <c r="C157" t="s">
        <v>118</v>
      </c>
      <c r="G157" s="3" t="str">
        <f t="shared" si="8"/>
        <v xml:space="preserve"> </v>
      </c>
      <c r="I157" s="19" t="str">
        <f t="shared" si="9"/>
        <v xml:space="preserve"> </v>
      </c>
    </row>
    <row r="158" spans="1:9" x14ac:dyDescent="0.25">
      <c r="A158" s="1">
        <v>1539</v>
      </c>
      <c r="B158" s="2">
        <v>43355</v>
      </c>
      <c r="C158" t="s">
        <v>112</v>
      </c>
      <c r="D158" s="10" t="s">
        <v>103</v>
      </c>
      <c r="E158" s="3">
        <v>1373.45</v>
      </c>
      <c r="G158" s="3">
        <f>IF(E158+F158&lt;0.01," ",G155-E158+F158)</f>
        <v>59317.690000000024</v>
      </c>
      <c r="H158" s="16" t="s">
        <v>98</v>
      </c>
      <c r="I158" s="19" t="str">
        <f t="shared" si="9"/>
        <v xml:space="preserve"> </v>
      </c>
    </row>
    <row r="159" spans="1:9" x14ac:dyDescent="0.25">
      <c r="B159" s="2">
        <v>43357</v>
      </c>
      <c r="C159" t="s">
        <v>111</v>
      </c>
      <c r="D159" s="10" t="s">
        <v>10</v>
      </c>
      <c r="E159" s="3">
        <v>1500</v>
      </c>
      <c r="G159" s="3">
        <f t="shared" si="8"/>
        <v>57817.690000000024</v>
      </c>
      <c r="H159" s="16" t="s">
        <v>98</v>
      </c>
      <c r="I159" s="19" t="str">
        <f t="shared" si="9"/>
        <v xml:space="preserve"> </v>
      </c>
    </row>
    <row r="160" spans="1:9" x14ac:dyDescent="0.25">
      <c r="A160" s="1">
        <v>1540</v>
      </c>
      <c r="B160" s="2">
        <v>43364</v>
      </c>
      <c r="C160" t="s">
        <v>26</v>
      </c>
      <c r="D160" s="10" t="s">
        <v>14</v>
      </c>
      <c r="E160" s="3">
        <v>125</v>
      </c>
      <c r="G160" s="3">
        <f t="shared" si="8"/>
        <v>57692.690000000024</v>
      </c>
      <c r="H160" s="16" t="s">
        <v>98</v>
      </c>
      <c r="I160" s="19" t="str">
        <f t="shared" si="9"/>
        <v xml:space="preserve"> </v>
      </c>
    </row>
    <row r="161" spans="1:9" x14ac:dyDescent="0.25">
      <c r="A161" s="1">
        <v>1541</v>
      </c>
      <c r="B161" s="2">
        <v>43367</v>
      </c>
      <c r="C161" t="s">
        <v>45</v>
      </c>
      <c r="D161" s="10" t="s">
        <v>46</v>
      </c>
      <c r="E161" s="3">
        <v>100</v>
      </c>
      <c r="G161" s="3">
        <f t="shared" si="8"/>
        <v>57592.690000000024</v>
      </c>
      <c r="H161" s="16" t="s">
        <v>98</v>
      </c>
      <c r="I161" s="19" t="str">
        <f t="shared" si="9"/>
        <v xml:space="preserve"> </v>
      </c>
    </row>
    <row r="162" spans="1:9" x14ac:dyDescent="0.25">
      <c r="B162" s="2">
        <v>43371</v>
      </c>
      <c r="C162" t="s">
        <v>111</v>
      </c>
      <c r="D162" s="10" t="s">
        <v>10</v>
      </c>
      <c r="E162" s="3">
        <v>1500</v>
      </c>
      <c r="G162" s="3">
        <f t="shared" si="8"/>
        <v>56092.690000000024</v>
      </c>
      <c r="H162" s="16" t="s">
        <v>98</v>
      </c>
      <c r="I162" s="19" t="str">
        <f t="shared" si="9"/>
        <v xml:space="preserve"> </v>
      </c>
    </row>
    <row r="163" spans="1:9" x14ac:dyDescent="0.25">
      <c r="G163" s="3" t="str">
        <f t="shared" si="8"/>
        <v xml:space="preserve"> </v>
      </c>
      <c r="I163" s="19" t="str">
        <f t="shared" si="9"/>
        <v xml:space="preserve"> </v>
      </c>
    </row>
    <row r="164" spans="1:9" x14ac:dyDescent="0.25">
      <c r="C164" t="s">
        <v>119</v>
      </c>
      <c r="G164" s="3" t="str">
        <f t="shared" si="8"/>
        <v xml:space="preserve"> </v>
      </c>
      <c r="I164" s="19" t="str">
        <f t="shared" si="9"/>
        <v xml:space="preserve"> </v>
      </c>
    </row>
    <row r="165" spans="1:9" x14ac:dyDescent="0.25">
      <c r="A165" s="1">
        <v>1542</v>
      </c>
      <c r="B165" s="2">
        <v>43386</v>
      </c>
      <c r="C165" t="s">
        <v>112</v>
      </c>
      <c r="D165" s="10" t="s">
        <v>103</v>
      </c>
      <c r="E165" s="3">
        <v>1149.99</v>
      </c>
      <c r="G165" s="3">
        <f>IF(E165+F165&lt;0.01," ",G162-E165+F165)</f>
        <v>54942.700000000026</v>
      </c>
      <c r="H165" s="16" t="s">
        <v>98</v>
      </c>
      <c r="I165" s="19" t="str">
        <f t="shared" si="9"/>
        <v xml:space="preserve"> </v>
      </c>
    </row>
    <row r="166" spans="1:9" x14ac:dyDescent="0.25">
      <c r="B166" s="2">
        <v>43388</v>
      </c>
      <c r="C166" t="s">
        <v>111</v>
      </c>
      <c r="D166" s="10" t="s">
        <v>10</v>
      </c>
      <c r="E166" s="3">
        <v>1500</v>
      </c>
      <c r="G166" s="3">
        <f t="shared" si="8"/>
        <v>53442.700000000026</v>
      </c>
      <c r="H166" s="16" t="s">
        <v>98</v>
      </c>
      <c r="I166" s="19" t="str">
        <f t="shared" si="9"/>
        <v xml:space="preserve"> </v>
      </c>
    </row>
    <row r="167" spans="1:9" x14ac:dyDescent="0.25">
      <c r="B167" s="2">
        <v>43389</v>
      </c>
      <c r="C167" t="s">
        <v>8</v>
      </c>
      <c r="F167" s="19">
        <v>9573.42</v>
      </c>
      <c r="G167" s="3">
        <f t="shared" si="8"/>
        <v>63016.120000000024</v>
      </c>
      <c r="H167" s="16" t="s">
        <v>98</v>
      </c>
      <c r="I167" s="19" t="str">
        <f t="shared" si="9"/>
        <v xml:space="preserve"> </v>
      </c>
    </row>
    <row r="168" spans="1:9" x14ac:dyDescent="0.25">
      <c r="A168" s="1">
        <v>1543</v>
      </c>
      <c r="B168" s="2">
        <v>43396</v>
      </c>
      <c r="C168" t="s">
        <v>26</v>
      </c>
      <c r="D168" s="10" t="s">
        <v>14</v>
      </c>
      <c r="E168" s="3">
        <v>125</v>
      </c>
      <c r="G168" s="3">
        <f t="shared" si="8"/>
        <v>62891.120000000024</v>
      </c>
      <c r="H168" s="16" t="s">
        <v>98</v>
      </c>
      <c r="I168" s="19" t="str">
        <f t="shared" si="9"/>
        <v xml:space="preserve"> </v>
      </c>
    </row>
    <row r="169" spans="1:9" x14ac:dyDescent="0.25">
      <c r="B169" s="2">
        <v>43404</v>
      </c>
      <c r="C169" t="s">
        <v>34</v>
      </c>
      <c r="D169" s="10" t="s">
        <v>10</v>
      </c>
      <c r="E169" s="3">
        <v>1500</v>
      </c>
      <c r="G169" s="3">
        <f t="shared" si="8"/>
        <v>61391.120000000024</v>
      </c>
      <c r="H169" s="16" t="s">
        <v>98</v>
      </c>
      <c r="I169" s="19" t="str">
        <f t="shared" si="9"/>
        <v xml:space="preserve"> </v>
      </c>
    </row>
    <row r="170" spans="1:9" x14ac:dyDescent="0.25">
      <c r="A170" t="s">
        <v>16</v>
      </c>
      <c r="B170" s="2">
        <v>43404</v>
      </c>
      <c r="C170" t="s">
        <v>90</v>
      </c>
      <c r="D170" s="10" t="s">
        <v>18</v>
      </c>
      <c r="E170" s="3">
        <v>1850.61</v>
      </c>
      <c r="G170" s="3">
        <f t="shared" si="8"/>
        <v>59540.510000000024</v>
      </c>
      <c r="H170" s="16" t="s">
        <v>98</v>
      </c>
      <c r="I170" s="19" t="str">
        <f t="shared" si="9"/>
        <v xml:space="preserve"> </v>
      </c>
    </row>
    <row r="171" spans="1:9" x14ac:dyDescent="0.25">
      <c r="I171" s="19" t="str">
        <f t="shared" si="9"/>
        <v xml:space="preserve"> </v>
      </c>
    </row>
    <row r="172" spans="1:9" x14ac:dyDescent="0.25">
      <c r="C172" t="s">
        <v>120</v>
      </c>
      <c r="I172" s="19" t="str">
        <f t="shared" si="9"/>
        <v xml:space="preserve"> </v>
      </c>
    </row>
    <row r="173" spans="1:9" x14ac:dyDescent="0.25">
      <c r="A173" s="1">
        <v>1544</v>
      </c>
      <c r="B173" s="2">
        <v>43411</v>
      </c>
      <c r="C173" t="s">
        <v>121</v>
      </c>
      <c r="D173" s="10" t="s">
        <v>122</v>
      </c>
      <c r="E173" s="3">
        <v>250</v>
      </c>
      <c r="G173" s="3">
        <f>IF(E173+F173&lt;0.01," ",G170-E173+F173)</f>
        <v>59290.510000000024</v>
      </c>
      <c r="H173" s="16" t="s">
        <v>98</v>
      </c>
      <c r="I173" s="19" t="str">
        <f t="shared" si="9"/>
        <v xml:space="preserve"> </v>
      </c>
    </row>
    <row r="174" spans="1:9" x14ac:dyDescent="0.25">
      <c r="A174" s="1">
        <v>1545</v>
      </c>
      <c r="B174" s="2">
        <v>43418</v>
      </c>
      <c r="C174" t="s">
        <v>112</v>
      </c>
      <c r="D174" s="10" t="s">
        <v>103</v>
      </c>
      <c r="E174" s="3">
        <v>764.1</v>
      </c>
      <c r="G174" s="3">
        <f>IF(E174+F174&lt;0.01," ",G173-E174+F174)</f>
        <v>58526.410000000025</v>
      </c>
      <c r="H174" s="16" t="s">
        <v>98</v>
      </c>
      <c r="I174" s="19" t="str">
        <f t="shared" si="9"/>
        <v xml:space="preserve"> </v>
      </c>
    </row>
    <row r="175" spans="1:9" x14ac:dyDescent="0.25">
      <c r="B175" s="2">
        <v>43419</v>
      </c>
      <c r="C175" t="s">
        <v>111</v>
      </c>
      <c r="D175" s="10" t="s">
        <v>10</v>
      </c>
      <c r="E175" s="3">
        <v>1500</v>
      </c>
      <c r="G175" s="3">
        <f t="shared" ref="G175:G179" si="10">IF(E175+F175&lt;0.01," ",G174-E175+F175)</f>
        <v>57026.410000000025</v>
      </c>
      <c r="H175" s="16" t="s">
        <v>98</v>
      </c>
      <c r="I175" s="19" t="str">
        <f t="shared" si="9"/>
        <v xml:space="preserve"> </v>
      </c>
    </row>
    <row r="176" spans="1:9" x14ac:dyDescent="0.25">
      <c r="B176" s="2">
        <v>43425</v>
      </c>
      <c r="C176" t="s">
        <v>8</v>
      </c>
      <c r="F176" s="19">
        <v>926.09</v>
      </c>
      <c r="G176" s="3">
        <f t="shared" si="10"/>
        <v>57952.500000000022</v>
      </c>
      <c r="H176" s="16" t="s">
        <v>98</v>
      </c>
      <c r="I176" s="19" t="str">
        <f t="shared" si="9"/>
        <v xml:space="preserve"> </v>
      </c>
    </row>
    <row r="177" spans="1:9" x14ac:dyDescent="0.25">
      <c r="A177" s="1">
        <v>1546</v>
      </c>
      <c r="B177" s="2">
        <v>43430</v>
      </c>
      <c r="C177" t="s">
        <v>26</v>
      </c>
      <c r="D177" s="10" t="s">
        <v>123</v>
      </c>
      <c r="E177" s="3">
        <v>125</v>
      </c>
      <c r="G177" s="3">
        <f t="shared" si="10"/>
        <v>57827.500000000022</v>
      </c>
      <c r="H177" s="16" t="s">
        <v>98</v>
      </c>
      <c r="I177" s="19" t="str">
        <f t="shared" si="9"/>
        <v xml:space="preserve"> </v>
      </c>
    </row>
    <row r="178" spans="1:9" x14ac:dyDescent="0.25">
      <c r="B178" s="2">
        <v>43434</v>
      </c>
      <c r="C178" t="s">
        <v>111</v>
      </c>
      <c r="D178" s="10" t="s">
        <v>10</v>
      </c>
      <c r="E178" s="3">
        <v>1500</v>
      </c>
      <c r="G178" s="3">
        <f t="shared" si="10"/>
        <v>56327.500000000022</v>
      </c>
      <c r="H178" s="16" t="s">
        <v>98</v>
      </c>
      <c r="I178" s="19" t="str">
        <f t="shared" si="9"/>
        <v xml:space="preserve"> </v>
      </c>
    </row>
    <row r="179" spans="1:9" x14ac:dyDescent="0.25">
      <c r="B179" s="8" t="s">
        <v>124</v>
      </c>
      <c r="G179" s="3" t="str">
        <f t="shared" si="10"/>
        <v xml:space="preserve"> </v>
      </c>
      <c r="I179" s="19" t="str">
        <f t="shared" si="9"/>
        <v xml:space="preserve"> </v>
      </c>
    </row>
    <row r="180" spans="1:9" x14ac:dyDescent="0.25">
      <c r="C180" t="s">
        <v>125</v>
      </c>
      <c r="I180" s="19" t="str">
        <f t="shared" si="9"/>
        <v xml:space="preserve"> </v>
      </c>
    </row>
    <row r="181" spans="1:9" x14ac:dyDescent="0.25">
      <c r="A181" s="1">
        <v>1547</v>
      </c>
      <c r="B181" s="2">
        <v>43446</v>
      </c>
      <c r="C181" t="s">
        <v>112</v>
      </c>
      <c r="D181" s="10" t="s">
        <v>103</v>
      </c>
      <c r="E181" s="3">
        <v>665.87</v>
      </c>
      <c r="G181" s="3">
        <f>IF(E181+F181&lt;0.01," ",G178-E181+F181)</f>
        <v>55661.630000000019</v>
      </c>
      <c r="H181" s="16" t="s">
        <v>98</v>
      </c>
      <c r="I181" s="19" t="str">
        <f t="shared" si="9"/>
        <v xml:space="preserve"> </v>
      </c>
    </row>
    <row r="182" spans="1:9" x14ac:dyDescent="0.25">
      <c r="A182"/>
      <c r="B182" s="2">
        <v>43449</v>
      </c>
      <c r="C182" t="s">
        <v>111</v>
      </c>
      <c r="D182" s="10" t="s">
        <v>10</v>
      </c>
      <c r="E182" s="3">
        <v>1500</v>
      </c>
      <c r="G182" s="3">
        <f>IF(E182+F182&lt;0.01," ",G181-E182+F182)</f>
        <v>54161.630000000019</v>
      </c>
      <c r="H182" s="16" t="s">
        <v>98</v>
      </c>
      <c r="I182" s="19" t="str">
        <f t="shared" si="9"/>
        <v xml:space="preserve"> </v>
      </c>
    </row>
    <row r="183" spans="1:9" x14ac:dyDescent="0.25">
      <c r="B183" s="2">
        <v>43451</v>
      </c>
      <c r="C183" t="s">
        <v>8</v>
      </c>
      <c r="F183" s="19">
        <v>1659.32</v>
      </c>
      <c r="G183" s="3">
        <f t="shared" ref="G183:G186" si="11">IF(E183+F183&lt;0.01," ",G182-E183+F183)</f>
        <v>55820.950000000019</v>
      </c>
      <c r="H183" s="16" t="s">
        <v>98</v>
      </c>
      <c r="I183" s="19" t="str">
        <f t="shared" si="9"/>
        <v xml:space="preserve"> </v>
      </c>
    </row>
    <row r="184" spans="1:9" x14ac:dyDescent="0.25">
      <c r="B184" s="2">
        <v>43452</v>
      </c>
      <c r="C184" t="s">
        <v>26</v>
      </c>
      <c r="D184" s="10" t="s">
        <v>14</v>
      </c>
      <c r="E184" s="3">
        <v>125</v>
      </c>
      <c r="G184" s="3">
        <f t="shared" si="11"/>
        <v>55695.950000000019</v>
      </c>
      <c r="H184" s="16" t="s">
        <v>98</v>
      </c>
      <c r="I184" s="19" t="str">
        <f t="shared" si="9"/>
        <v xml:space="preserve"> </v>
      </c>
    </row>
    <row r="185" spans="1:9" x14ac:dyDescent="0.25">
      <c r="B185" s="2">
        <v>43465</v>
      </c>
      <c r="C185" t="s">
        <v>111</v>
      </c>
      <c r="D185" s="10" t="s">
        <v>10</v>
      </c>
      <c r="E185" s="3">
        <v>1500</v>
      </c>
      <c r="G185" s="3">
        <f t="shared" si="11"/>
        <v>54195.950000000019</v>
      </c>
      <c r="H185" s="16" t="s">
        <v>98</v>
      </c>
      <c r="I185" s="19" t="str">
        <f t="shared" si="9"/>
        <v xml:space="preserve"> </v>
      </c>
    </row>
    <row r="186" spans="1:9" x14ac:dyDescent="0.25">
      <c r="G186" s="3" t="str">
        <f t="shared" si="11"/>
        <v xml:space="preserve"> </v>
      </c>
      <c r="I186" s="19" t="str">
        <f t="shared" si="9"/>
        <v xml:space="preserve"> </v>
      </c>
    </row>
    <row r="187" spans="1:9" x14ac:dyDescent="0.25">
      <c r="I187" s="19" t="str">
        <f t="shared" si="9"/>
        <v xml:space="preserve"> </v>
      </c>
    </row>
    <row r="188" spans="1:9" x14ac:dyDescent="0.25">
      <c r="I188" s="19" t="str">
        <f t="shared" si="9"/>
        <v xml:space="preserve"> </v>
      </c>
    </row>
    <row r="189" spans="1:9" x14ac:dyDescent="0.25">
      <c r="I189" s="19" t="str">
        <f t="shared" si="9"/>
        <v xml:space="preserve"> </v>
      </c>
    </row>
    <row r="190" spans="1:9" x14ac:dyDescent="0.25">
      <c r="I190" s="19" t="str">
        <f t="shared" si="9"/>
        <v xml:space="preserve"> </v>
      </c>
    </row>
    <row r="191" spans="1:9" x14ac:dyDescent="0.25">
      <c r="I191" s="19" t="str">
        <f t="shared" si="9"/>
        <v xml:space="preserve"> </v>
      </c>
    </row>
    <row r="192" spans="1:9" x14ac:dyDescent="0.25">
      <c r="I192" s="19" t="str">
        <f t="shared" si="9"/>
        <v xml:space="preserve"> </v>
      </c>
    </row>
    <row r="193" spans="9:9" x14ac:dyDescent="0.25">
      <c r="I193" s="19" t="str">
        <f t="shared" si="9"/>
        <v xml:space="preserve"> </v>
      </c>
    </row>
    <row r="194" spans="9:9" x14ac:dyDescent="0.25">
      <c r="I194" s="19" t="str">
        <f t="shared" si="9"/>
        <v xml:space="preserve"> </v>
      </c>
    </row>
    <row r="195" spans="9:9" x14ac:dyDescent="0.25">
      <c r="I195" s="19" t="str">
        <f t="shared" si="9"/>
        <v xml:space="preserve"> </v>
      </c>
    </row>
    <row r="196" spans="9:9" x14ac:dyDescent="0.25">
      <c r="I196" s="19" t="str">
        <f t="shared" si="9"/>
        <v xml:space="preserve"> </v>
      </c>
    </row>
    <row r="197" spans="9:9" x14ac:dyDescent="0.25">
      <c r="I197" s="19" t="str">
        <f t="shared" si="9"/>
        <v xml:space="preserve"> </v>
      </c>
    </row>
    <row r="198" spans="9:9" x14ac:dyDescent="0.25">
      <c r="I198" s="19" t="str">
        <f t="shared" si="9"/>
        <v xml:space="preserve"> </v>
      </c>
    </row>
    <row r="199" spans="9:9" x14ac:dyDescent="0.25">
      <c r="I199" s="19" t="str">
        <f t="shared" si="9"/>
        <v xml:space="preserve"> </v>
      </c>
    </row>
    <row r="200" spans="9:9" x14ac:dyDescent="0.25">
      <c r="I200" s="19" t="str">
        <f t="shared" ref="I200:I263" si="12">IF(OR(H200="x",E200&lt;0.01)," ",E200)</f>
        <v xml:space="preserve"> </v>
      </c>
    </row>
    <row r="201" spans="9:9" x14ac:dyDescent="0.25">
      <c r="I201" s="19" t="str">
        <f t="shared" si="12"/>
        <v xml:space="preserve"> </v>
      </c>
    </row>
    <row r="202" spans="9:9" x14ac:dyDescent="0.25">
      <c r="I202" s="19" t="str">
        <f t="shared" si="12"/>
        <v xml:space="preserve"> </v>
      </c>
    </row>
    <row r="203" spans="9:9" x14ac:dyDescent="0.25">
      <c r="I203" s="19" t="str">
        <f t="shared" si="12"/>
        <v xml:space="preserve"> </v>
      </c>
    </row>
    <row r="204" spans="9:9" x14ac:dyDescent="0.25">
      <c r="I204" s="19" t="str">
        <f t="shared" si="12"/>
        <v xml:space="preserve"> </v>
      </c>
    </row>
    <row r="205" spans="9:9" x14ac:dyDescent="0.25">
      <c r="I205" s="19" t="str">
        <f t="shared" si="12"/>
        <v xml:space="preserve"> </v>
      </c>
    </row>
    <row r="206" spans="9:9" x14ac:dyDescent="0.25">
      <c r="I206" s="19" t="str">
        <f t="shared" si="12"/>
        <v xml:space="preserve"> </v>
      </c>
    </row>
    <row r="207" spans="9:9" x14ac:dyDescent="0.25">
      <c r="I207" s="19" t="str">
        <f t="shared" si="12"/>
        <v xml:space="preserve"> </v>
      </c>
    </row>
    <row r="208" spans="9:9" x14ac:dyDescent="0.25">
      <c r="I208" s="19" t="str">
        <f t="shared" si="12"/>
        <v xml:space="preserve"> </v>
      </c>
    </row>
    <row r="209" spans="9:9" x14ac:dyDescent="0.25">
      <c r="I209" s="19" t="str">
        <f t="shared" si="12"/>
        <v xml:space="preserve"> </v>
      </c>
    </row>
    <row r="210" spans="9:9" x14ac:dyDescent="0.25">
      <c r="I210" s="19" t="str">
        <f t="shared" si="12"/>
        <v xml:space="preserve"> </v>
      </c>
    </row>
    <row r="211" spans="9:9" x14ac:dyDescent="0.25">
      <c r="I211" s="19" t="str">
        <f t="shared" si="12"/>
        <v xml:space="preserve"> </v>
      </c>
    </row>
    <row r="212" spans="9:9" x14ac:dyDescent="0.25">
      <c r="I212" s="19" t="str">
        <f t="shared" si="12"/>
        <v xml:space="preserve"> </v>
      </c>
    </row>
    <row r="213" spans="9:9" x14ac:dyDescent="0.25">
      <c r="I213" s="19" t="str">
        <f t="shared" si="12"/>
        <v xml:space="preserve"> </v>
      </c>
    </row>
    <row r="214" spans="9:9" x14ac:dyDescent="0.25">
      <c r="I214" s="19" t="str">
        <f t="shared" si="12"/>
        <v xml:space="preserve"> </v>
      </c>
    </row>
    <row r="215" spans="9:9" x14ac:dyDescent="0.25">
      <c r="I215" s="19" t="str">
        <f t="shared" si="12"/>
        <v xml:space="preserve"> </v>
      </c>
    </row>
    <row r="216" spans="9:9" x14ac:dyDescent="0.25">
      <c r="I216" s="19" t="str">
        <f t="shared" si="12"/>
        <v xml:space="preserve"> </v>
      </c>
    </row>
    <row r="217" spans="9:9" x14ac:dyDescent="0.25">
      <c r="I217" s="19" t="str">
        <f t="shared" si="12"/>
        <v xml:space="preserve"> </v>
      </c>
    </row>
    <row r="218" spans="9:9" x14ac:dyDescent="0.25">
      <c r="I218" s="19" t="str">
        <f t="shared" si="12"/>
        <v xml:space="preserve"> </v>
      </c>
    </row>
    <row r="219" spans="9:9" x14ac:dyDescent="0.25">
      <c r="I219" s="19" t="str">
        <f t="shared" si="12"/>
        <v xml:space="preserve"> </v>
      </c>
    </row>
    <row r="220" spans="9:9" x14ac:dyDescent="0.25">
      <c r="I220" s="19" t="str">
        <f t="shared" si="12"/>
        <v xml:space="preserve"> </v>
      </c>
    </row>
    <row r="221" spans="9:9" x14ac:dyDescent="0.25">
      <c r="I221" s="19" t="str">
        <f t="shared" si="12"/>
        <v xml:space="preserve"> </v>
      </c>
    </row>
    <row r="222" spans="9:9" x14ac:dyDescent="0.25">
      <c r="I222" s="19" t="str">
        <f t="shared" si="12"/>
        <v xml:space="preserve"> </v>
      </c>
    </row>
    <row r="223" spans="9:9" x14ac:dyDescent="0.25">
      <c r="I223" s="19" t="str">
        <f t="shared" si="12"/>
        <v xml:space="preserve"> </v>
      </c>
    </row>
    <row r="224" spans="9:9" x14ac:dyDescent="0.25">
      <c r="I224" s="19" t="str">
        <f t="shared" si="12"/>
        <v xml:space="preserve"> </v>
      </c>
    </row>
    <row r="225" spans="9:9" x14ac:dyDescent="0.25">
      <c r="I225" s="19" t="str">
        <f t="shared" si="12"/>
        <v xml:space="preserve"> </v>
      </c>
    </row>
    <row r="226" spans="9:9" x14ac:dyDescent="0.25">
      <c r="I226" s="19" t="str">
        <f t="shared" si="12"/>
        <v xml:space="preserve"> </v>
      </c>
    </row>
    <row r="227" spans="9:9" x14ac:dyDescent="0.25">
      <c r="I227" s="19" t="str">
        <f t="shared" si="12"/>
        <v xml:space="preserve"> </v>
      </c>
    </row>
    <row r="228" spans="9:9" x14ac:dyDescent="0.25">
      <c r="I228" s="19" t="str">
        <f t="shared" si="12"/>
        <v xml:space="preserve"> </v>
      </c>
    </row>
    <row r="229" spans="9:9" x14ac:dyDescent="0.25">
      <c r="I229" s="19" t="str">
        <f t="shared" si="12"/>
        <v xml:space="preserve"> </v>
      </c>
    </row>
    <row r="230" spans="9:9" x14ac:dyDescent="0.25">
      <c r="I230" s="19" t="str">
        <f t="shared" si="12"/>
        <v xml:space="preserve"> </v>
      </c>
    </row>
    <row r="231" spans="9:9" x14ac:dyDescent="0.25">
      <c r="I231" s="19" t="str">
        <f t="shared" si="12"/>
        <v xml:space="preserve"> </v>
      </c>
    </row>
    <row r="232" spans="9:9" x14ac:dyDescent="0.25">
      <c r="I232" s="19" t="str">
        <f t="shared" si="12"/>
        <v xml:space="preserve"> </v>
      </c>
    </row>
    <row r="233" spans="9:9" x14ac:dyDescent="0.25">
      <c r="I233" s="19" t="str">
        <f t="shared" si="12"/>
        <v xml:space="preserve"> </v>
      </c>
    </row>
    <row r="234" spans="9:9" x14ac:dyDescent="0.25">
      <c r="I234" s="19" t="str">
        <f t="shared" si="12"/>
        <v xml:space="preserve"> </v>
      </c>
    </row>
    <row r="235" spans="9:9" x14ac:dyDescent="0.25">
      <c r="I235" s="19" t="str">
        <f t="shared" si="12"/>
        <v xml:space="preserve"> </v>
      </c>
    </row>
    <row r="236" spans="9:9" x14ac:dyDescent="0.25">
      <c r="I236" s="19" t="str">
        <f t="shared" si="12"/>
        <v xml:space="preserve"> </v>
      </c>
    </row>
    <row r="237" spans="9:9" x14ac:dyDescent="0.25">
      <c r="I237" s="19" t="str">
        <f t="shared" si="12"/>
        <v xml:space="preserve"> </v>
      </c>
    </row>
    <row r="238" spans="9:9" x14ac:dyDescent="0.25">
      <c r="I238" s="19" t="str">
        <f t="shared" si="12"/>
        <v xml:space="preserve"> </v>
      </c>
    </row>
    <row r="239" spans="9:9" x14ac:dyDescent="0.25">
      <c r="I239" s="19" t="str">
        <f t="shared" si="12"/>
        <v xml:space="preserve"> </v>
      </c>
    </row>
    <row r="240" spans="9:9" x14ac:dyDescent="0.25">
      <c r="I240" s="19" t="str">
        <f t="shared" si="12"/>
        <v xml:space="preserve"> </v>
      </c>
    </row>
    <row r="241" spans="9:9" x14ac:dyDescent="0.25">
      <c r="I241" s="19" t="str">
        <f t="shared" si="12"/>
        <v xml:space="preserve"> </v>
      </c>
    </row>
    <row r="242" spans="9:9" x14ac:dyDescent="0.25">
      <c r="I242" s="19" t="str">
        <f t="shared" si="12"/>
        <v xml:space="preserve"> </v>
      </c>
    </row>
    <row r="243" spans="9:9" x14ac:dyDescent="0.25">
      <c r="I243" s="19" t="str">
        <f t="shared" si="12"/>
        <v xml:space="preserve"> </v>
      </c>
    </row>
    <row r="244" spans="9:9" x14ac:dyDescent="0.25">
      <c r="I244" s="19" t="str">
        <f t="shared" si="12"/>
        <v xml:space="preserve"> </v>
      </c>
    </row>
    <row r="245" spans="9:9" x14ac:dyDescent="0.25">
      <c r="I245" s="19" t="str">
        <f t="shared" si="12"/>
        <v xml:space="preserve"> </v>
      </c>
    </row>
    <row r="246" spans="9:9" x14ac:dyDescent="0.25">
      <c r="I246" s="19" t="str">
        <f t="shared" si="12"/>
        <v xml:space="preserve"> </v>
      </c>
    </row>
    <row r="247" spans="9:9" x14ac:dyDescent="0.25">
      <c r="I247" s="19" t="str">
        <f t="shared" si="12"/>
        <v xml:space="preserve"> </v>
      </c>
    </row>
    <row r="248" spans="9:9" x14ac:dyDescent="0.25">
      <c r="I248" s="19" t="str">
        <f t="shared" si="12"/>
        <v xml:space="preserve"> </v>
      </c>
    </row>
    <row r="249" spans="9:9" x14ac:dyDescent="0.25">
      <c r="I249" s="19" t="str">
        <f t="shared" si="12"/>
        <v xml:space="preserve"> </v>
      </c>
    </row>
    <row r="250" spans="9:9" x14ac:dyDescent="0.25">
      <c r="I250" s="19" t="str">
        <f t="shared" si="12"/>
        <v xml:space="preserve"> </v>
      </c>
    </row>
    <row r="251" spans="9:9" x14ac:dyDescent="0.25">
      <c r="I251" s="19" t="str">
        <f t="shared" si="12"/>
        <v xml:space="preserve"> </v>
      </c>
    </row>
    <row r="252" spans="9:9" x14ac:dyDescent="0.25">
      <c r="I252" s="19" t="str">
        <f t="shared" si="12"/>
        <v xml:space="preserve"> </v>
      </c>
    </row>
    <row r="253" spans="9:9" x14ac:dyDescent="0.25">
      <c r="I253" s="19" t="str">
        <f t="shared" si="12"/>
        <v xml:space="preserve"> </v>
      </c>
    </row>
    <row r="254" spans="9:9" x14ac:dyDescent="0.25">
      <c r="I254" s="19" t="str">
        <f t="shared" si="12"/>
        <v xml:space="preserve"> </v>
      </c>
    </row>
    <row r="255" spans="9:9" x14ac:dyDescent="0.25">
      <c r="I255" s="19" t="str">
        <f t="shared" si="12"/>
        <v xml:space="preserve"> </v>
      </c>
    </row>
    <row r="256" spans="9:9" x14ac:dyDescent="0.25">
      <c r="I256" s="19" t="str">
        <f t="shared" si="12"/>
        <v xml:space="preserve"> </v>
      </c>
    </row>
    <row r="257" spans="9:9" x14ac:dyDescent="0.25">
      <c r="I257" s="19" t="str">
        <f t="shared" si="12"/>
        <v xml:space="preserve"> </v>
      </c>
    </row>
    <row r="258" spans="9:9" x14ac:dyDescent="0.25">
      <c r="I258" s="19" t="str">
        <f t="shared" si="12"/>
        <v xml:space="preserve"> </v>
      </c>
    </row>
    <row r="259" spans="9:9" x14ac:dyDescent="0.25">
      <c r="I259" s="19" t="str">
        <f t="shared" si="12"/>
        <v xml:space="preserve"> </v>
      </c>
    </row>
    <row r="260" spans="9:9" x14ac:dyDescent="0.25">
      <c r="I260" s="19" t="str">
        <f t="shared" si="12"/>
        <v xml:space="preserve"> </v>
      </c>
    </row>
    <row r="261" spans="9:9" x14ac:dyDescent="0.25">
      <c r="I261" s="19" t="str">
        <f t="shared" si="12"/>
        <v xml:space="preserve"> </v>
      </c>
    </row>
    <row r="262" spans="9:9" x14ac:dyDescent="0.25">
      <c r="I262" s="19" t="str">
        <f t="shared" si="12"/>
        <v xml:space="preserve"> </v>
      </c>
    </row>
    <row r="263" spans="9:9" x14ac:dyDescent="0.25">
      <c r="I263" s="19" t="str">
        <f t="shared" si="12"/>
        <v xml:space="preserve"> </v>
      </c>
    </row>
    <row r="264" spans="9:9" x14ac:dyDescent="0.25">
      <c r="I264" s="19" t="str">
        <f t="shared" ref="I264:I327" si="13">IF(OR(H264="x",E264&lt;0.01)," ",E264)</f>
        <v xml:space="preserve"> </v>
      </c>
    </row>
    <row r="265" spans="9:9" x14ac:dyDescent="0.25">
      <c r="I265" s="19" t="str">
        <f t="shared" si="13"/>
        <v xml:space="preserve"> </v>
      </c>
    </row>
    <row r="266" spans="9:9" x14ac:dyDescent="0.25">
      <c r="I266" s="19" t="str">
        <f t="shared" si="13"/>
        <v xml:space="preserve"> </v>
      </c>
    </row>
    <row r="267" spans="9:9" x14ac:dyDescent="0.25">
      <c r="I267" s="19" t="str">
        <f t="shared" si="13"/>
        <v xml:space="preserve"> </v>
      </c>
    </row>
    <row r="268" spans="9:9" x14ac:dyDescent="0.25">
      <c r="I268" s="19" t="str">
        <f t="shared" si="13"/>
        <v xml:space="preserve"> </v>
      </c>
    </row>
    <row r="269" spans="9:9" x14ac:dyDescent="0.25">
      <c r="I269" s="19" t="str">
        <f t="shared" si="13"/>
        <v xml:space="preserve"> </v>
      </c>
    </row>
    <row r="270" spans="9:9" x14ac:dyDescent="0.25">
      <c r="I270" s="19" t="str">
        <f t="shared" si="13"/>
        <v xml:space="preserve"> </v>
      </c>
    </row>
    <row r="271" spans="9:9" x14ac:dyDescent="0.25">
      <c r="I271" s="19" t="str">
        <f t="shared" si="13"/>
        <v xml:space="preserve"> </v>
      </c>
    </row>
    <row r="272" spans="9:9" x14ac:dyDescent="0.25">
      <c r="I272" s="19" t="str">
        <f t="shared" si="13"/>
        <v xml:space="preserve"> </v>
      </c>
    </row>
    <row r="273" spans="9:9" x14ac:dyDescent="0.25">
      <c r="I273" s="19" t="str">
        <f t="shared" si="13"/>
        <v xml:space="preserve"> </v>
      </c>
    </row>
    <row r="274" spans="9:9" x14ac:dyDescent="0.25">
      <c r="I274" s="19" t="str">
        <f t="shared" si="13"/>
        <v xml:space="preserve"> </v>
      </c>
    </row>
    <row r="275" spans="9:9" x14ac:dyDescent="0.25">
      <c r="I275" s="19" t="str">
        <f t="shared" si="13"/>
        <v xml:space="preserve"> </v>
      </c>
    </row>
    <row r="276" spans="9:9" x14ac:dyDescent="0.25">
      <c r="I276" s="19" t="str">
        <f t="shared" si="13"/>
        <v xml:space="preserve"> </v>
      </c>
    </row>
    <row r="277" spans="9:9" x14ac:dyDescent="0.25">
      <c r="I277" s="19" t="str">
        <f t="shared" si="13"/>
        <v xml:space="preserve"> </v>
      </c>
    </row>
    <row r="278" spans="9:9" x14ac:dyDescent="0.25">
      <c r="I278" s="19" t="str">
        <f t="shared" si="13"/>
        <v xml:space="preserve"> </v>
      </c>
    </row>
    <row r="279" spans="9:9" x14ac:dyDescent="0.25">
      <c r="I279" s="19" t="str">
        <f t="shared" si="13"/>
        <v xml:space="preserve"> </v>
      </c>
    </row>
    <row r="280" spans="9:9" x14ac:dyDescent="0.25">
      <c r="I280" s="19" t="str">
        <f t="shared" si="13"/>
        <v xml:space="preserve"> </v>
      </c>
    </row>
    <row r="281" spans="9:9" x14ac:dyDescent="0.25">
      <c r="I281" s="19" t="str">
        <f t="shared" si="13"/>
        <v xml:space="preserve"> </v>
      </c>
    </row>
    <row r="282" spans="9:9" x14ac:dyDescent="0.25">
      <c r="I282" s="19" t="str">
        <f t="shared" si="13"/>
        <v xml:space="preserve"> </v>
      </c>
    </row>
    <row r="283" spans="9:9" x14ac:dyDescent="0.25">
      <c r="I283" s="19" t="str">
        <f t="shared" si="13"/>
        <v xml:space="preserve"> </v>
      </c>
    </row>
    <row r="284" spans="9:9" x14ac:dyDescent="0.25">
      <c r="I284" s="19" t="str">
        <f t="shared" si="13"/>
        <v xml:space="preserve"> </v>
      </c>
    </row>
    <row r="285" spans="9:9" x14ac:dyDescent="0.25">
      <c r="I285" s="19" t="str">
        <f t="shared" si="13"/>
        <v xml:space="preserve"> </v>
      </c>
    </row>
    <row r="286" spans="9:9" x14ac:dyDescent="0.25">
      <c r="I286" s="19" t="str">
        <f t="shared" si="13"/>
        <v xml:space="preserve"> </v>
      </c>
    </row>
    <row r="287" spans="9:9" x14ac:dyDescent="0.25">
      <c r="I287" s="19" t="str">
        <f t="shared" si="13"/>
        <v xml:space="preserve"> </v>
      </c>
    </row>
    <row r="288" spans="9:9" x14ac:dyDescent="0.25">
      <c r="I288" s="19" t="str">
        <f t="shared" si="13"/>
        <v xml:space="preserve"> </v>
      </c>
    </row>
    <row r="289" spans="9:9" x14ac:dyDescent="0.25">
      <c r="I289" s="19" t="str">
        <f t="shared" si="13"/>
        <v xml:space="preserve"> </v>
      </c>
    </row>
    <row r="290" spans="9:9" x14ac:dyDescent="0.25">
      <c r="I290" s="19" t="str">
        <f t="shared" si="13"/>
        <v xml:space="preserve"> </v>
      </c>
    </row>
    <row r="291" spans="9:9" x14ac:dyDescent="0.25">
      <c r="I291" s="19" t="str">
        <f t="shared" si="13"/>
        <v xml:space="preserve"> </v>
      </c>
    </row>
    <row r="292" spans="9:9" x14ac:dyDescent="0.25">
      <c r="I292" s="19" t="str">
        <f t="shared" si="13"/>
        <v xml:space="preserve"> </v>
      </c>
    </row>
    <row r="293" spans="9:9" x14ac:dyDescent="0.25">
      <c r="I293" s="19" t="str">
        <f t="shared" si="13"/>
        <v xml:space="preserve"> </v>
      </c>
    </row>
    <row r="294" spans="9:9" x14ac:dyDescent="0.25">
      <c r="I294" s="19" t="str">
        <f t="shared" si="13"/>
        <v xml:space="preserve"> </v>
      </c>
    </row>
    <row r="295" spans="9:9" x14ac:dyDescent="0.25">
      <c r="I295" s="19" t="str">
        <f t="shared" si="13"/>
        <v xml:space="preserve"> </v>
      </c>
    </row>
    <row r="296" spans="9:9" x14ac:dyDescent="0.25">
      <c r="I296" s="19" t="str">
        <f t="shared" si="13"/>
        <v xml:space="preserve"> </v>
      </c>
    </row>
    <row r="297" spans="9:9" x14ac:dyDescent="0.25">
      <c r="I297" s="19" t="str">
        <f t="shared" si="13"/>
        <v xml:space="preserve"> </v>
      </c>
    </row>
    <row r="298" spans="9:9" x14ac:dyDescent="0.25">
      <c r="I298" s="19" t="str">
        <f t="shared" si="13"/>
        <v xml:space="preserve"> </v>
      </c>
    </row>
    <row r="299" spans="9:9" x14ac:dyDescent="0.25">
      <c r="I299" s="19" t="str">
        <f t="shared" si="13"/>
        <v xml:space="preserve"> </v>
      </c>
    </row>
    <row r="300" spans="9:9" x14ac:dyDescent="0.25">
      <c r="I300" s="19" t="str">
        <f t="shared" si="13"/>
        <v xml:space="preserve"> </v>
      </c>
    </row>
    <row r="301" spans="9:9" x14ac:dyDescent="0.25">
      <c r="I301" s="19" t="str">
        <f t="shared" si="13"/>
        <v xml:space="preserve"> </v>
      </c>
    </row>
    <row r="302" spans="9:9" x14ac:dyDescent="0.25">
      <c r="I302" s="19" t="str">
        <f t="shared" si="13"/>
        <v xml:space="preserve"> </v>
      </c>
    </row>
    <row r="303" spans="9:9" x14ac:dyDescent="0.25">
      <c r="I303" s="19" t="str">
        <f t="shared" si="13"/>
        <v xml:space="preserve"> </v>
      </c>
    </row>
    <row r="304" spans="9:9" x14ac:dyDescent="0.25">
      <c r="I304" s="19" t="str">
        <f t="shared" si="13"/>
        <v xml:space="preserve"> </v>
      </c>
    </row>
    <row r="305" spans="9:9" x14ac:dyDescent="0.25">
      <c r="I305" s="19" t="str">
        <f t="shared" si="13"/>
        <v xml:space="preserve"> </v>
      </c>
    </row>
    <row r="306" spans="9:9" x14ac:dyDescent="0.25">
      <c r="I306" s="19" t="str">
        <f t="shared" si="13"/>
        <v xml:space="preserve"> </v>
      </c>
    </row>
    <row r="307" spans="9:9" x14ac:dyDescent="0.25">
      <c r="I307" s="19" t="str">
        <f t="shared" si="13"/>
        <v xml:space="preserve"> </v>
      </c>
    </row>
    <row r="308" spans="9:9" x14ac:dyDescent="0.25">
      <c r="I308" s="19" t="str">
        <f t="shared" si="13"/>
        <v xml:space="preserve"> </v>
      </c>
    </row>
    <row r="309" spans="9:9" x14ac:dyDescent="0.25">
      <c r="I309" s="19" t="str">
        <f t="shared" si="13"/>
        <v xml:space="preserve"> </v>
      </c>
    </row>
    <row r="310" spans="9:9" x14ac:dyDescent="0.25">
      <c r="I310" s="19" t="str">
        <f t="shared" si="13"/>
        <v xml:space="preserve"> </v>
      </c>
    </row>
    <row r="311" spans="9:9" x14ac:dyDescent="0.25">
      <c r="I311" s="19" t="str">
        <f t="shared" si="13"/>
        <v xml:space="preserve"> </v>
      </c>
    </row>
    <row r="312" spans="9:9" x14ac:dyDescent="0.25">
      <c r="I312" s="19" t="str">
        <f t="shared" si="13"/>
        <v xml:space="preserve"> </v>
      </c>
    </row>
    <row r="313" spans="9:9" x14ac:dyDescent="0.25">
      <c r="I313" s="19" t="str">
        <f t="shared" si="13"/>
        <v xml:space="preserve"> </v>
      </c>
    </row>
    <row r="314" spans="9:9" x14ac:dyDescent="0.25">
      <c r="I314" s="19" t="str">
        <f t="shared" si="13"/>
        <v xml:space="preserve"> </v>
      </c>
    </row>
    <row r="315" spans="9:9" x14ac:dyDescent="0.25">
      <c r="I315" s="19" t="str">
        <f t="shared" si="13"/>
        <v xml:space="preserve"> </v>
      </c>
    </row>
    <row r="316" spans="9:9" x14ac:dyDescent="0.25">
      <c r="I316" s="19" t="str">
        <f t="shared" si="13"/>
        <v xml:space="preserve"> </v>
      </c>
    </row>
    <row r="317" spans="9:9" x14ac:dyDescent="0.25">
      <c r="I317" s="19" t="str">
        <f t="shared" si="13"/>
        <v xml:space="preserve"> </v>
      </c>
    </row>
    <row r="318" spans="9:9" x14ac:dyDescent="0.25">
      <c r="I318" s="19" t="str">
        <f t="shared" si="13"/>
        <v xml:space="preserve"> </v>
      </c>
    </row>
    <row r="319" spans="9:9" x14ac:dyDescent="0.25">
      <c r="I319" s="19" t="str">
        <f t="shared" si="13"/>
        <v xml:space="preserve"> </v>
      </c>
    </row>
    <row r="320" spans="9:9" x14ac:dyDescent="0.25">
      <c r="I320" s="19" t="str">
        <f t="shared" si="13"/>
        <v xml:space="preserve"> </v>
      </c>
    </row>
    <row r="321" spans="9:9" x14ac:dyDescent="0.25">
      <c r="I321" s="19" t="str">
        <f t="shared" si="13"/>
        <v xml:space="preserve"> </v>
      </c>
    </row>
    <row r="322" spans="9:9" x14ac:dyDescent="0.25">
      <c r="I322" s="19" t="str">
        <f t="shared" si="13"/>
        <v xml:space="preserve"> </v>
      </c>
    </row>
    <row r="323" spans="9:9" x14ac:dyDescent="0.25">
      <c r="I323" s="19" t="str">
        <f t="shared" si="13"/>
        <v xml:space="preserve"> </v>
      </c>
    </row>
    <row r="324" spans="9:9" x14ac:dyDescent="0.25">
      <c r="I324" s="19" t="str">
        <f t="shared" si="13"/>
        <v xml:space="preserve"> </v>
      </c>
    </row>
    <row r="325" spans="9:9" x14ac:dyDescent="0.25">
      <c r="I325" s="19" t="str">
        <f t="shared" si="13"/>
        <v xml:space="preserve"> </v>
      </c>
    </row>
    <row r="326" spans="9:9" x14ac:dyDescent="0.25">
      <c r="I326" s="19" t="str">
        <f t="shared" si="13"/>
        <v xml:space="preserve"> </v>
      </c>
    </row>
    <row r="327" spans="9:9" x14ac:dyDescent="0.25">
      <c r="I327" s="19" t="str">
        <f t="shared" si="13"/>
        <v xml:space="preserve"> </v>
      </c>
    </row>
    <row r="328" spans="9:9" x14ac:dyDescent="0.25">
      <c r="I328" s="19" t="str">
        <f t="shared" ref="I328:I391" si="14">IF(OR(H328="x",E328&lt;0.01)," ",E328)</f>
        <v xml:space="preserve"> </v>
      </c>
    </row>
    <row r="329" spans="9:9" x14ac:dyDescent="0.25">
      <c r="I329" s="19" t="str">
        <f t="shared" si="14"/>
        <v xml:space="preserve"> </v>
      </c>
    </row>
    <row r="330" spans="9:9" x14ac:dyDescent="0.25">
      <c r="I330" s="19" t="str">
        <f t="shared" si="14"/>
        <v xml:space="preserve"> </v>
      </c>
    </row>
    <row r="331" spans="9:9" x14ac:dyDescent="0.25">
      <c r="I331" s="19" t="str">
        <f t="shared" si="14"/>
        <v xml:space="preserve"> </v>
      </c>
    </row>
    <row r="332" spans="9:9" x14ac:dyDescent="0.25">
      <c r="I332" s="19" t="str">
        <f t="shared" si="14"/>
        <v xml:space="preserve"> </v>
      </c>
    </row>
    <row r="333" spans="9:9" x14ac:dyDescent="0.25">
      <c r="I333" s="19" t="str">
        <f t="shared" si="14"/>
        <v xml:space="preserve"> </v>
      </c>
    </row>
    <row r="334" spans="9:9" x14ac:dyDescent="0.25">
      <c r="I334" s="19" t="str">
        <f t="shared" si="14"/>
        <v xml:space="preserve"> </v>
      </c>
    </row>
    <row r="335" spans="9:9" x14ac:dyDescent="0.25">
      <c r="I335" s="19" t="str">
        <f t="shared" si="14"/>
        <v xml:space="preserve"> </v>
      </c>
    </row>
    <row r="336" spans="9:9" x14ac:dyDescent="0.25">
      <c r="I336" s="19" t="str">
        <f t="shared" si="14"/>
        <v xml:space="preserve"> </v>
      </c>
    </row>
    <row r="337" spans="9:9" x14ac:dyDescent="0.25">
      <c r="I337" s="19" t="str">
        <f t="shared" si="14"/>
        <v xml:space="preserve"> </v>
      </c>
    </row>
    <row r="338" spans="9:9" x14ac:dyDescent="0.25">
      <c r="I338" s="19" t="str">
        <f t="shared" si="14"/>
        <v xml:space="preserve"> </v>
      </c>
    </row>
    <row r="339" spans="9:9" x14ac:dyDescent="0.25">
      <c r="I339" s="19" t="str">
        <f t="shared" si="14"/>
        <v xml:space="preserve"> </v>
      </c>
    </row>
    <row r="340" spans="9:9" x14ac:dyDescent="0.25">
      <c r="I340" s="19" t="str">
        <f t="shared" si="14"/>
        <v xml:space="preserve"> </v>
      </c>
    </row>
    <row r="341" spans="9:9" x14ac:dyDescent="0.25">
      <c r="I341" s="19" t="str">
        <f t="shared" si="14"/>
        <v xml:space="preserve"> </v>
      </c>
    </row>
    <row r="342" spans="9:9" x14ac:dyDescent="0.25">
      <c r="I342" s="19" t="str">
        <f t="shared" si="14"/>
        <v xml:space="preserve"> </v>
      </c>
    </row>
    <row r="343" spans="9:9" x14ac:dyDescent="0.25">
      <c r="I343" s="19" t="str">
        <f t="shared" si="14"/>
        <v xml:space="preserve"> </v>
      </c>
    </row>
    <row r="344" spans="9:9" x14ac:dyDescent="0.25">
      <c r="I344" s="19" t="str">
        <f t="shared" si="14"/>
        <v xml:space="preserve"> </v>
      </c>
    </row>
    <row r="345" spans="9:9" x14ac:dyDescent="0.25">
      <c r="I345" s="19" t="str">
        <f t="shared" si="14"/>
        <v xml:space="preserve"> </v>
      </c>
    </row>
    <row r="346" spans="9:9" x14ac:dyDescent="0.25">
      <c r="I346" s="19" t="str">
        <f t="shared" si="14"/>
        <v xml:space="preserve"> </v>
      </c>
    </row>
    <row r="347" spans="9:9" x14ac:dyDescent="0.25">
      <c r="I347" s="19" t="str">
        <f t="shared" si="14"/>
        <v xml:space="preserve"> </v>
      </c>
    </row>
    <row r="348" spans="9:9" x14ac:dyDescent="0.25">
      <c r="I348" s="19" t="str">
        <f t="shared" si="14"/>
        <v xml:space="preserve"> </v>
      </c>
    </row>
    <row r="349" spans="9:9" x14ac:dyDescent="0.25">
      <c r="I349" s="19" t="str">
        <f t="shared" si="14"/>
        <v xml:space="preserve"> </v>
      </c>
    </row>
    <row r="350" spans="9:9" x14ac:dyDescent="0.25">
      <c r="I350" s="19" t="str">
        <f t="shared" si="14"/>
        <v xml:space="preserve"> </v>
      </c>
    </row>
    <row r="351" spans="9:9" x14ac:dyDescent="0.25">
      <c r="I351" s="19" t="str">
        <f t="shared" si="14"/>
        <v xml:space="preserve"> </v>
      </c>
    </row>
    <row r="352" spans="9:9" x14ac:dyDescent="0.25">
      <c r="I352" s="19" t="str">
        <f t="shared" si="14"/>
        <v xml:space="preserve"> </v>
      </c>
    </row>
    <row r="353" spans="9:9" x14ac:dyDescent="0.25">
      <c r="I353" s="19" t="str">
        <f t="shared" si="14"/>
        <v xml:space="preserve"> </v>
      </c>
    </row>
    <row r="354" spans="9:9" x14ac:dyDescent="0.25">
      <c r="I354" s="19" t="str">
        <f t="shared" si="14"/>
        <v xml:space="preserve"> </v>
      </c>
    </row>
    <row r="355" spans="9:9" x14ac:dyDescent="0.25">
      <c r="I355" s="19" t="str">
        <f t="shared" si="14"/>
        <v xml:space="preserve"> </v>
      </c>
    </row>
    <row r="356" spans="9:9" x14ac:dyDescent="0.25">
      <c r="I356" s="19" t="str">
        <f t="shared" si="14"/>
        <v xml:space="preserve"> </v>
      </c>
    </row>
    <row r="357" spans="9:9" x14ac:dyDescent="0.25">
      <c r="I357" s="19" t="str">
        <f t="shared" si="14"/>
        <v xml:space="preserve"> </v>
      </c>
    </row>
    <row r="358" spans="9:9" x14ac:dyDescent="0.25">
      <c r="I358" s="19" t="str">
        <f t="shared" si="14"/>
        <v xml:space="preserve"> </v>
      </c>
    </row>
    <row r="359" spans="9:9" x14ac:dyDescent="0.25">
      <c r="I359" s="19" t="str">
        <f t="shared" si="14"/>
        <v xml:space="preserve"> </v>
      </c>
    </row>
    <row r="360" spans="9:9" x14ac:dyDescent="0.25">
      <c r="I360" s="19" t="str">
        <f t="shared" si="14"/>
        <v xml:space="preserve"> </v>
      </c>
    </row>
    <row r="361" spans="9:9" x14ac:dyDescent="0.25">
      <c r="I361" s="19" t="str">
        <f t="shared" si="14"/>
        <v xml:space="preserve"> </v>
      </c>
    </row>
    <row r="362" spans="9:9" x14ac:dyDescent="0.25">
      <c r="I362" s="19" t="str">
        <f t="shared" si="14"/>
        <v xml:space="preserve"> </v>
      </c>
    </row>
    <row r="363" spans="9:9" x14ac:dyDescent="0.25">
      <c r="I363" s="19" t="str">
        <f t="shared" si="14"/>
        <v xml:space="preserve"> </v>
      </c>
    </row>
    <row r="364" spans="9:9" x14ac:dyDescent="0.25">
      <c r="I364" s="19" t="str">
        <f t="shared" si="14"/>
        <v xml:space="preserve"> </v>
      </c>
    </row>
    <row r="365" spans="9:9" x14ac:dyDescent="0.25">
      <c r="I365" s="19" t="str">
        <f t="shared" si="14"/>
        <v xml:space="preserve"> </v>
      </c>
    </row>
    <row r="366" spans="9:9" x14ac:dyDescent="0.25">
      <c r="I366" s="19" t="str">
        <f t="shared" si="14"/>
        <v xml:space="preserve"> </v>
      </c>
    </row>
    <row r="367" spans="9:9" x14ac:dyDescent="0.25">
      <c r="I367" s="19" t="str">
        <f t="shared" si="14"/>
        <v xml:space="preserve"> </v>
      </c>
    </row>
    <row r="368" spans="9:9" x14ac:dyDescent="0.25">
      <c r="I368" s="19" t="str">
        <f t="shared" si="14"/>
        <v xml:space="preserve"> </v>
      </c>
    </row>
    <row r="369" spans="9:9" x14ac:dyDescent="0.25">
      <c r="I369" s="19" t="str">
        <f t="shared" si="14"/>
        <v xml:space="preserve"> </v>
      </c>
    </row>
    <row r="370" spans="9:9" x14ac:dyDescent="0.25">
      <c r="I370" s="19" t="str">
        <f t="shared" si="14"/>
        <v xml:space="preserve"> </v>
      </c>
    </row>
    <row r="371" spans="9:9" x14ac:dyDescent="0.25">
      <c r="I371" s="19" t="str">
        <f t="shared" si="14"/>
        <v xml:space="preserve"> </v>
      </c>
    </row>
    <row r="372" spans="9:9" x14ac:dyDescent="0.25">
      <c r="I372" s="19" t="str">
        <f t="shared" si="14"/>
        <v xml:space="preserve"> </v>
      </c>
    </row>
    <row r="373" spans="9:9" x14ac:dyDescent="0.25">
      <c r="I373" s="19" t="str">
        <f t="shared" si="14"/>
        <v xml:space="preserve"> </v>
      </c>
    </row>
    <row r="374" spans="9:9" x14ac:dyDescent="0.25">
      <c r="I374" s="19" t="str">
        <f t="shared" si="14"/>
        <v xml:space="preserve"> </v>
      </c>
    </row>
    <row r="375" spans="9:9" x14ac:dyDescent="0.25">
      <c r="I375" s="19" t="str">
        <f t="shared" si="14"/>
        <v xml:space="preserve"> </v>
      </c>
    </row>
    <row r="376" spans="9:9" x14ac:dyDescent="0.25">
      <c r="I376" s="19" t="str">
        <f t="shared" si="14"/>
        <v xml:space="preserve"> </v>
      </c>
    </row>
    <row r="377" spans="9:9" x14ac:dyDescent="0.25">
      <c r="I377" s="19" t="str">
        <f t="shared" si="14"/>
        <v xml:space="preserve"> </v>
      </c>
    </row>
    <row r="378" spans="9:9" x14ac:dyDescent="0.25">
      <c r="I378" s="19" t="str">
        <f t="shared" si="14"/>
        <v xml:space="preserve"> </v>
      </c>
    </row>
    <row r="379" spans="9:9" x14ac:dyDescent="0.25">
      <c r="I379" s="19" t="str">
        <f t="shared" si="14"/>
        <v xml:space="preserve"> </v>
      </c>
    </row>
    <row r="380" spans="9:9" x14ac:dyDescent="0.25">
      <c r="I380" s="19" t="str">
        <f t="shared" si="14"/>
        <v xml:space="preserve"> </v>
      </c>
    </row>
    <row r="381" spans="9:9" x14ac:dyDescent="0.25">
      <c r="I381" s="19" t="str">
        <f t="shared" si="14"/>
        <v xml:space="preserve"> </v>
      </c>
    </row>
    <row r="382" spans="9:9" x14ac:dyDescent="0.25">
      <c r="I382" s="19" t="str">
        <f t="shared" si="14"/>
        <v xml:space="preserve"> </v>
      </c>
    </row>
    <row r="383" spans="9:9" x14ac:dyDescent="0.25">
      <c r="I383" s="19" t="str">
        <f t="shared" si="14"/>
        <v xml:space="preserve"> </v>
      </c>
    </row>
    <row r="384" spans="9:9" x14ac:dyDescent="0.25">
      <c r="I384" s="19" t="str">
        <f t="shared" si="14"/>
        <v xml:space="preserve"> </v>
      </c>
    </row>
    <row r="385" spans="9:9" x14ac:dyDescent="0.25">
      <c r="I385" s="19" t="str">
        <f t="shared" si="14"/>
        <v xml:space="preserve"> </v>
      </c>
    </row>
    <row r="386" spans="9:9" x14ac:dyDescent="0.25">
      <c r="I386" s="19" t="str">
        <f t="shared" si="14"/>
        <v xml:space="preserve"> </v>
      </c>
    </row>
    <row r="387" spans="9:9" x14ac:dyDescent="0.25">
      <c r="I387" s="19" t="str">
        <f t="shared" si="14"/>
        <v xml:space="preserve"> </v>
      </c>
    </row>
    <row r="388" spans="9:9" x14ac:dyDescent="0.25">
      <c r="I388" s="19" t="str">
        <f t="shared" si="14"/>
        <v xml:space="preserve"> </v>
      </c>
    </row>
    <row r="389" spans="9:9" x14ac:dyDescent="0.25">
      <c r="I389" s="19" t="str">
        <f t="shared" si="14"/>
        <v xml:space="preserve"> </v>
      </c>
    </row>
    <row r="390" spans="9:9" x14ac:dyDescent="0.25">
      <c r="I390" s="19" t="str">
        <f t="shared" si="14"/>
        <v xml:space="preserve"> </v>
      </c>
    </row>
    <row r="391" spans="9:9" x14ac:dyDescent="0.25">
      <c r="I391" s="19" t="str">
        <f t="shared" si="14"/>
        <v xml:space="preserve"> </v>
      </c>
    </row>
    <row r="392" spans="9:9" x14ac:dyDescent="0.25">
      <c r="I392" s="19" t="str">
        <f t="shared" ref="I392:I401" si="15">IF(OR(H392="x",E392&lt;0.01)," ",E392)</f>
        <v xml:space="preserve"> </v>
      </c>
    </row>
    <row r="393" spans="9:9" x14ac:dyDescent="0.25">
      <c r="I393" s="19" t="str">
        <f t="shared" si="15"/>
        <v xml:space="preserve"> </v>
      </c>
    </row>
    <row r="394" spans="9:9" x14ac:dyDescent="0.25">
      <c r="I394" s="19" t="str">
        <f t="shared" si="15"/>
        <v xml:space="preserve"> </v>
      </c>
    </row>
    <row r="395" spans="9:9" x14ac:dyDescent="0.25">
      <c r="I395" s="19" t="str">
        <f t="shared" si="15"/>
        <v xml:space="preserve"> </v>
      </c>
    </row>
    <row r="396" spans="9:9" x14ac:dyDescent="0.25">
      <c r="I396" s="19" t="str">
        <f t="shared" si="15"/>
        <v xml:space="preserve"> </v>
      </c>
    </row>
    <row r="397" spans="9:9" x14ac:dyDescent="0.25">
      <c r="I397" s="19" t="str">
        <f t="shared" si="15"/>
        <v xml:space="preserve"> </v>
      </c>
    </row>
    <row r="398" spans="9:9" x14ac:dyDescent="0.25">
      <c r="I398" s="19" t="str">
        <f t="shared" si="15"/>
        <v xml:space="preserve"> </v>
      </c>
    </row>
    <row r="399" spans="9:9" x14ac:dyDescent="0.25">
      <c r="I399" s="19" t="str">
        <f t="shared" si="15"/>
        <v xml:space="preserve"> </v>
      </c>
    </row>
    <row r="400" spans="9:9" x14ac:dyDescent="0.25">
      <c r="I400" s="19" t="str">
        <f t="shared" si="15"/>
        <v xml:space="preserve"> </v>
      </c>
    </row>
    <row r="401" spans="9:9" x14ac:dyDescent="0.25">
      <c r="I401" s="19" t="str">
        <f t="shared" si="15"/>
        <v xml:space="preserve"> </v>
      </c>
    </row>
  </sheetData>
  <pageMargins left="0.75" right="0" top="0.5" bottom="0.25" header="0.3" footer="0.3"/>
  <pageSetup scale="80" orientation="portrait" r:id="rId1"/>
  <headerFooter>
    <oddHeader xml:space="preserve">&amp;C2018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73C53A5051D5E46A085E68EE8B3DE16" ma:contentTypeVersion="48" ma:contentTypeDescription="" ma:contentTypeScope="" ma:versionID="cddeedbacd642889c0cb27edb09ce7a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2019-07-15T07:00:00+00:00</OpenedDate>
    <SignificantOrder xmlns="dc463f71-b30c-4ab2-9473-d307f9d35888">false</SignificantOrder>
    <Date1 xmlns="dc463f71-b30c-4ab2-9473-d307f9d35888">2019-07-15T07:00:00+00:00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Point Fosdick Water Co., Inc.</CaseCompanyNames>
    <Nickname xmlns="http://schemas.microsoft.com/sharepoint/v3" xsi:nil="true"/>
    <DocketNumber xmlns="dc463f71-b30c-4ab2-9473-d307f9d35888">190599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FBACB68-C123-41B7-A57C-7B5B2049231F}"/>
</file>

<file path=customXml/itemProps2.xml><?xml version="1.0" encoding="utf-8"?>
<ds:datastoreItem xmlns:ds="http://schemas.openxmlformats.org/officeDocument/2006/customXml" ds:itemID="{7D10DB95-9ABB-4E2C-81B7-D6E76C15098D}"/>
</file>

<file path=customXml/itemProps3.xml><?xml version="1.0" encoding="utf-8"?>
<ds:datastoreItem xmlns:ds="http://schemas.openxmlformats.org/officeDocument/2006/customXml" ds:itemID="{F215DA25-415E-44B9-A7DC-BA840445A134}"/>
</file>

<file path=customXml/itemProps4.xml><?xml version="1.0" encoding="utf-8"?>
<ds:datastoreItem xmlns:ds="http://schemas.openxmlformats.org/officeDocument/2006/customXml" ds:itemID="{CF544058-E031-4325-A6EA-A3E5372DBF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Baty</dc:creator>
  <cp:lastModifiedBy>Richard Finnigan</cp:lastModifiedBy>
  <cp:lastPrinted>2019-02-28T05:26:09Z</cp:lastPrinted>
  <dcterms:created xsi:type="dcterms:W3CDTF">2017-01-18T17:14:29Z</dcterms:created>
  <dcterms:modified xsi:type="dcterms:W3CDTF">2019-07-15T19:50:41Z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0x0101006E56B4D1795A2E4DB2F0B01679ED314A00873C53A5051D5E46A085E68EE8B3DE16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