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5480" windowHeight="7860" tabRatio="719" activeTab="2"/>
  </bookViews>
  <sheets>
    <sheet name="Instructions" sheetId="7" r:id="rId1"/>
    <sheet name="Conservation" sheetId="3" r:id="rId2"/>
    <sheet name="Renewables" sheetId="4" r:id="rId3"/>
  </sheets>
  <definedNames>
    <definedName name="_xlnm.Print_Area" localSheetId="0">Instructions!$B$1:$B$76</definedName>
    <definedName name="_xlnm.Print_Area" localSheetId="2">Renewables!$A$1:$M$134</definedName>
  </definedNames>
  <calcPr calcId="125725"/>
</workbook>
</file>

<file path=xl/calcChain.xml><?xml version="1.0" encoding="utf-8"?>
<calcChain xmlns="http://schemas.openxmlformats.org/spreadsheetml/2006/main">
  <c r="J16" i="4"/>
  <c r="J18"/>
  <c r="C25"/>
  <c r="D96"/>
  <c r="D31"/>
  <c r="D63"/>
  <c r="D64"/>
  <c r="J26"/>
  <c r="I26"/>
  <c r="H26"/>
  <c r="G26"/>
  <c r="F26"/>
  <c r="M25"/>
  <c r="K28"/>
  <c r="J25"/>
  <c r="J28"/>
  <c r="I25"/>
  <c r="I28"/>
  <c r="H25"/>
  <c r="H28"/>
  <c r="G28"/>
  <c r="F25"/>
  <c r="F28"/>
  <c r="E25"/>
  <c r="E28"/>
  <c r="D28"/>
  <c r="C28"/>
  <c r="D17"/>
  <c r="D18"/>
  <c r="M28"/>
  <c r="L28"/>
  <c r="J19"/>
  <c r="J20"/>
</calcChain>
</file>

<file path=xl/sharedStrings.xml><?xml version="1.0" encoding="utf-8"?>
<sst xmlns="http://schemas.openxmlformats.org/spreadsheetml/2006/main" count="248" uniqueCount="149">
  <si>
    <t>Report Submittal Date</t>
  </si>
  <si>
    <t>Utility Contact Name/Dept</t>
  </si>
  <si>
    <t>Phone</t>
  </si>
  <si>
    <t>Email</t>
  </si>
  <si>
    <t xml:space="preserve">2010-2011 Biennial </t>
  </si>
  <si>
    <t>Achievement</t>
  </si>
  <si>
    <t>2012-2013 Biennial</t>
  </si>
  <si>
    <t>Utility</t>
  </si>
  <si>
    <t>Ten Year Potential (MWh)</t>
  </si>
  <si>
    <t>2010 - 2011 Target (MWh)</t>
  </si>
  <si>
    <t xml:space="preserve"> NEEA</t>
  </si>
  <si>
    <t>Total</t>
  </si>
  <si>
    <t>2010 Achievement</t>
  </si>
  <si>
    <t>2011 Achievement</t>
  </si>
  <si>
    <t>MWh</t>
  </si>
  <si>
    <t>Utility Expenditures ($)</t>
  </si>
  <si>
    <t xml:space="preserve"> Residential </t>
  </si>
  <si>
    <t xml:space="preserve"> Commercial</t>
  </si>
  <si>
    <t xml:space="preserve"> Industrial</t>
  </si>
  <si>
    <t xml:space="preserve"> Agriculture</t>
  </si>
  <si>
    <t>Compliance Year</t>
  </si>
  <si>
    <t>2010 Annual Load (MWh)</t>
  </si>
  <si>
    <t>2011 Annual Load (MWh)</t>
  </si>
  <si>
    <t>Average of 2010 &amp; 2011 Loads (MWh)</t>
  </si>
  <si>
    <t>Statutory Target 2012-2015</t>
  </si>
  <si>
    <t>2012 Renewable Energy Target (MWh)</t>
  </si>
  <si>
    <t>Actual Acquired as % Average Annual Load</t>
  </si>
  <si>
    <t>(a)</t>
  </si>
  <si>
    <t>     (b)</t>
  </si>
  <si>
    <t>(c)</t>
  </si>
  <si>
    <t>     (d)</t>
  </si>
  <si>
    <t>     (e)</t>
  </si>
  <si>
    <t>     (f)</t>
  </si>
  <si>
    <t>     (g)</t>
  </si>
  <si>
    <t>(h)</t>
  </si>
  <si>
    <t>     (i)</t>
  </si>
  <si>
    <t>Water</t>
  </si>
  <si>
    <t>Wind</t>
  </si>
  <si>
    <t>Solar Energy</t>
  </si>
  <si>
    <t>Geothermal Energy</t>
  </si>
  <si>
    <t>Landfill Gas</t>
  </si>
  <si>
    <t>Gas from Sewage Treatment</t>
  </si>
  <si>
    <t xml:space="preserve"> Biodiesel</t>
  </si>
  <si>
    <t>Biomass Energy</t>
  </si>
  <si>
    <t>Distributed Generation</t>
  </si>
  <si>
    <t>Eligible Renewable Resources</t>
  </si>
  <si>
    <t>Renewable Energy Credits</t>
  </si>
  <si>
    <t>Renewable Achievement (MWh)</t>
  </si>
  <si>
    <t xml:space="preserve">Water </t>
  </si>
  <si>
    <t>Green Power Consolidators (2012)</t>
  </si>
  <si>
    <t>Paper Mill Co. (2012)</t>
  </si>
  <si>
    <t>Open Market Wind Farm (2012)</t>
  </si>
  <si>
    <t>Open Market Wind Farm (2013)</t>
  </si>
  <si>
    <t>Apprentice Labor</t>
  </si>
  <si>
    <t>Annual Retail Revenue Requirement</t>
  </si>
  <si>
    <t>2012 Renewable Energy Acquired* (MWh)</t>
  </si>
  <si>
    <t>Facility Name</t>
  </si>
  <si>
    <t>2012 - 2013 Target (MWh)</t>
  </si>
  <si>
    <t>Budgeted Incremental Expenditures on Eligible Renewable Resources</t>
  </si>
  <si>
    <t>Budgeted Expenditures for Renewable Energy Credits</t>
  </si>
  <si>
    <t>Budgeted Incremental Expenditures on Renewable Resources as % of Annual Retail Revenue Requirement</t>
  </si>
  <si>
    <t>2010 - 2011 Planning</t>
  </si>
  <si>
    <t>2012 - 2013 Planning</t>
  </si>
  <si>
    <t>Target (MWh)</t>
  </si>
  <si>
    <t>Achievement (MWh)</t>
  </si>
  <si>
    <t>Difference (MWh)</t>
  </si>
  <si>
    <t>Conservation Notes:</t>
  </si>
  <si>
    <t xml:space="preserve"> Distribution Efficiency</t>
  </si>
  <si>
    <t xml:space="preserve"> Production Efficiency</t>
  </si>
  <si>
    <r>
      <t xml:space="preserve">Conservation expenditures </t>
    </r>
    <r>
      <rPr>
        <i/>
        <sz val="10"/>
        <color indexed="8"/>
        <rFont val="Arial"/>
        <family val="2"/>
      </rPr>
      <t xml:space="preserve">NOT </t>
    </r>
    <r>
      <rPr>
        <sz val="10"/>
        <color indexed="8"/>
        <rFont val="Arial"/>
        <family val="2"/>
      </rPr>
      <t>included in sector expenditures</t>
    </r>
  </si>
  <si>
    <t>Renewable Resources</t>
  </si>
  <si>
    <t xml:space="preserve">Wave, Ocean, Tidal </t>
  </si>
  <si>
    <t>Wave, Ocean, Tidal</t>
  </si>
  <si>
    <t>MWh equivalent</t>
  </si>
  <si>
    <r>
      <t xml:space="preserve"> </t>
    </r>
    <r>
      <rPr>
        <b/>
        <sz val="10"/>
        <color indexed="8"/>
        <rFont val="Arial"/>
        <family val="2"/>
      </rPr>
      <t>Planning</t>
    </r>
  </si>
  <si>
    <t>Conservation by Sector</t>
  </si>
  <si>
    <t>Facility Name (REC Vintage)</t>
  </si>
  <si>
    <r>
      <rPr>
        <sz val="12"/>
        <color indexed="8"/>
        <rFont val="Arial"/>
        <family val="2"/>
      </rPr>
      <t xml:space="preserve">Energy Independence Act (I-937) </t>
    </r>
    <r>
      <rPr>
        <sz val="12"/>
        <color indexed="8"/>
        <rFont val="Arial Black"/>
        <family val="2"/>
      </rPr>
      <t xml:space="preserve">Conservation Report </t>
    </r>
  </si>
  <si>
    <r>
      <rPr>
        <b/>
        <i/>
        <sz val="10"/>
        <color indexed="60"/>
        <rFont val="Arial"/>
        <family val="2"/>
      </rPr>
      <t xml:space="preserve">Note: </t>
    </r>
    <r>
      <rPr>
        <i/>
        <sz val="10"/>
        <color indexed="60"/>
        <rFont val="Arial"/>
        <family val="2"/>
      </rPr>
      <t>All entries are based on contracts dated no later than January 1, 2012.</t>
    </r>
  </si>
  <si>
    <r>
      <rPr>
        <b/>
        <i/>
        <sz val="10"/>
        <color indexed="60"/>
        <rFont val="Arial"/>
        <family val="2"/>
      </rPr>
      <t xml:space="preserve">Note: </t>
    </r>
    <r>
      <rPr>
        <i/>
        <sz val="10"/>
        <color indexed="60"/>
        <rFont val="Arial"/>
        <family val="2"/>
      </rPr>
      <t>Investor Owned Utilities may complete this page or attach their Utilities and Transportation Commission Renewable and Conservation filings for 2012.</t>
    </r>
  </si>
  <si>
    <t>May 2012</t>
  </si>
  <si>
    <t>Renewable Energy Worksheet</t>
  </si>
  <si>
    <r>
      <rPr>
        <b/>
        <sz val="10"/>
        <color indexed="8"/>
        <rFont val="Arial"/>
        <family val="2"/>
      </rPr>
      <t>Budgeted Incremental Expenditures on Renewable Resources as % of Annual Retail Revenue Requirement</t>
    </r>
    <r>
      <rPr>
        <sz val="10"/>
        <color indexed="8"/>
        <rFont val="Arial"/>
        <family val="2"/>
      </rPr>
      <t xml:space="preserve"> = Total Budgeted Incremental Expenditures / Annual Retail Revenue Requirement</t>
    </r>
  </si>
  <si>
    <r>
      <rPr>
        <b/>
        <sz val="10"/>
        <color indexed="8"/>
        <rFont val="Arial"/>
        <family val="2"/>
      </rPr>
      <t xml:space="preserve">2010 Annual Load (MWh): </t>
    </r>
    <r>
      <rPr>
        <sz val="10"/>
        <color indexed="8"/>
        <rFont val="Arial"/>
        <family val="2"/>
      </rPr>
      <t>Load delivered to customers.</t>
    </r>
  </si>
  <si>
    <r>
      <rPr>
        <b/>
        <sz val="10"/>
        <color indexed="8"/>
        <rFont val="Arial"/>
        <family val="2"/>
      </rPr>
      <t>2011 Annual Load (MWh):</t>
    </r>
    <r>
      <rPr>
        <sz val="10"/>
        <color indexed="8"/>
        <rFont val="Arial"/>
        <family val="2"/>
      </rPr>
      <t xml:space="preserve"> Load delivered to customers.</t>
    </r>
  </si>
  <si>
    <r>
      <rPr>
        <b/>
        <sz val="10"/>
        <color indexed="8"/>
        <rFont val="Arial"/>
        <family val="2"/>
      </rPr>
      <t>Statutory Target 2012 to 2015</t>
    </r>
    <r>
      <rPr>
        <sz val="10"/>
        <color indexed="8"/>
        <rFont val="Arial"/>
        <family val="2"/>
      </rPr>
      <t xml:space="preserve"> = 3 percent</t>
    </r>
  </si>
  <si>
    <r>
      <rPr>
        <b/>
        <sz val="10"/>
        <color indexed="8"/>
        <rFont val="Arial"/>
        <family val="2"/>
      </rPr>
      <t>Total Budgeted Incremental Expenditures</t>
    </r>
    <r>
      <rPr>
        <sz val="10"/>
        <color indexed="8"/>
        <rFont val="Arial"/>
        <family val="2"/>
      </rPr>
      <t xml:space="preserve"> = Budgeted Incremental Expenditures on Eligible Renewable Resources + Budgeted Expenditures for Renewable Energy Credits</t>
    </r>
  </si>
  <si>
    <r>
      <rPr>
        <b/>
        <sz val="10"/>
        <color indexed="8"/>
        <rFont val="Arial"/>
        <family val="2"/>
      </rPr>
      <t xml:space="preserve">2012 Renewable Energy Target (MWh): </t>
    </r>
    <r>
      <rPr>
        <i/>
        <sz val="10"/>
        <color indexed="8"/>
        <rFont val="Arial"/>
        <family val="2"/>
      </rPr>
      <t>Calculated</t>
    </r>
    <r>
      <rPr>
        <sz val="10"/>
        <color indexed="8"/>
        <rFont val="Arial"/>
        <family val="2"/>
      </rPr>
      <t xml:space="preserve"> = average of 2010 and 2011 Loads (MWh) X .03</t>
    </r>
  </si>
  <si>
    <r>
      <rPr>
        <b/>
        <sz val="10"/>
        <color indexed="8"/>
        <rFont val="Arial"/>
        <family val="2"/>
      </rPr>
      <t>[Row 29] 2012 Renewable Energy Acquired* (MWh):</t>
    </r>
    <r>
      <rPr>
        <sz val="10"/>
        <color indexed="8"/>
        <rFont val="Arial"/>
        <family val="2"/>
      </rPr>
      <t xml:space="preserve"> </t>
    </r>
    <r>
      <rPr>
        <i/>
        <sz val="10"/>
        <color indexed="8"/>
        <rFont val="Arial"/>
        <family val="2"/>
      </rPr>
      <t>Calculated</t>
    </r>
    <r>
      <rPr>
        <sz val="10"/>
        <color indexed="8"/>
        <rFont val="Arial"/>
        <family val="2"/>
      </rPr>
      <t xml:space="preserve"> = sum of Renewable Energy Achievement</t>
    </r>
  </si>
  <si>
    <r>
      <rPr>
        <b/>
        <sz val="10"/>
        <color indexed="8"/>
        <rFont val="Arial"/>
        <family val="2"/>
      </rPr>
      <t>Renewable Achievement (MWh):</t>
    </r>
    <r>
      <rPr>
        <sz val="10"/>
        <color indexed="8"/>
        <rFont val="Arial"/>
        <family val="2"/>
      </rPr>
      <t xml:space="preserve"> For each column = Eligible Renewable Resources (row 26) + Renewable Energy Credits (row 27)</t>
    </r>
  </si>
  <si>
    <t>Conservation Worksheet</t>
  </si>
  <si>
    <r>
      <t xml:space="preserve">Utility name and contact information: </t>
    </r>
    <r>
      <rPr>
        <sz val="10"/>
        <color indexed="8"/>
        <rFont val="Arial"/>
        <family val="2"/>
      </rPr>
      <t>Complete each field.</t>
    </r>
  </si>
  <si>
    <r>
      <rPr>
        <b/>
        <sz val="10"/>
        <color indexed="8"/>
        <rFont val="Arial"/>
        <family val="2"/>
      </rPr>
      <t>2010-2011 Biennial Summaries of Targets and Achievement:</t>
    </r>
    <r>
      <rPr>
        <sz val="10"/>
        <color indexed="8"/>
        <rFont val="Arial"/>
        <family val="2"/>
      </rPr>
      <t xml:space="preserve"> This section will sum detailed data provided below. No entries needed here.</t>
    </r>
  </si>
  <si>
    <r>
      <rPr>
        <sz val="12"/>
        <color indexed="8"/>
        <rFont val="Arial"/>
        <family val="2"/>
      </rPr>
      <t xml:space="preserve">Energy Independence Act (I-937) </t>
    </r>
    <r>
      <rPr>
        <sz val="12"/>
        <color indexed="8"/>
        <rFont val="Arial Black"/>
        <family val="2"/>
      </rPr>
      <t>Reporting Instructions</t>
    </r>
  </si>
  <si>
    <r>
      <rPr>
        <b/>
        <sz val="10"/>
        <color indexed="8"/>
        <rFont val="Arial"/>
        <family val="2"/>
      </rPr>
      <t xml:space="preserve">2012-2013 Biennial Targets: </t>
    </r>
    <r>
      <rPr>
        <sz val="10"/>
        <color indexed="8"/>
        <rFont val="Arial"/>
        <family val="2"/>
      </rPr>
      <t>This section will sum detailed data provided below. No entries needed here.</t>
    </r>
  </si>
  <si>
    <r>
      <rPr>
        <sz val="10"/>
        <rFont val="Arial Black"/>
        <family val="2"/>
      </rPr>
      <t xml:space="preserve">Excel Workbook: </t>
    </r>
    <r>
      <rPr>
        <sz val="10"/>
        <rFont val="Arial"/>
        <family val="2"/>
      </rPr>
      <t>This report template contains one worksheet for Renewables and one for Conservation. Each worksheet includes formulas that complete some of the input. Grey areas are for data input. Yellow areas are supported by formulas and do not require inputs. In some cases you will want to skip over a yellow section because it summarizes detailed data that follows. The form requests numeric summaries as well as narratives and supporting notes. Commerce relies on the utilities to provide enough detail in the written section to ensure members of the public understand the data provided.</t>
    </r>
  </si>
  <si>
    <t>This report template does not include reporting format for utilities choosing to use alternative compliance methods per RCW 19.285.040(2) (d), (i) or 19.285.050(1). This year, Commence does not anticipate any utilities will opt for this method. If a utility chooses to comply using any the alternative report format, contact Commerce prior to the June 1, 2012 deadline to discuss.</t>
  </si>
  <si>
    <t>The worksheet includes formulas that complete some of the input. Use the grey areas for data input. Yellow areas are supported by formulas and do not require inputs. In some cases you will want to skip over yellow section because they summarize detailed data that follows. The worksheet is set up to print three pages.</t>
  </si>
  <si>
    <r>
      <rPr>
        <b/>
        <sz val="10"/>
        <color indexed="8"/>
        <rFont val="Arial"/>
        <family val="2"/>
      </rPr>
      <t>Achievement:</t>
    </r>
    <r>
      <rPr>
        <sz val="10"/>
        <color indexed="8"/>
        <rFont val="Arial"/>
        <family val="2"/>
      </rPr>
      <t xml:space="preserve"> Summarizes electrical savings and conservation program cost. Conservation achievement and cost must be reported by sector. The sectors are listed per WAC 194-37-060. The summary shall include total electricity savings and cost by customer sector (residential, commercial, industrial, and agricultural), by production efficiencies, and by distribution efficiencies. For third party programs, we have listed NEEA as a separate category.</t>
    </r>
  </si>
  <si>
    <r>
      <rPr>
        <b/>
        <sz val="10"/>
        <color indexed="8"/>
        <rFont val="Arial"/>
        <family val="2"/>
      </rPr>
      <t>Conservation expenditures NOT included in sector expenditures:</t>
    </r>
    <r>
      <rPr>
        <sz val="10"/>
        <color indexed="8"/>
        <rFont val="Arial"/>
        <family val="2"/>
      </rPr>
      <t xml:space="preserve"> Some utilities have indicated they do not include expenditures on staff, overhead or other conservation related expenses by sector. If that is the case, please provide any necessary cost-related information. Do not include energy savings estimates in this section, just cost.</t>
    </r>
  </si>
  <si>
    <t>The first page establishes targets and summarizes achievement. Page 2 provides facility level reporting for renewable resources. Page 3 provides facility level reporting for renewable energy credits. Page 4 provides space for any clarification of data entries. This year the renewable section is based on estimates for 2012 established through facility ownership or through contracts in place prior to January 1, 2012. This is the best estimate of anticipated resources. These figures will be updated with actual figures in the 2013 report.</t>
  </si>
  <si>
    <r>
      <rPr>
        <b/>
        <sz val="10"/>
        <color indexed="8"/>
        <rFont val="Arial"/>
        <family val="2"/>
      </rPr>
      <t>Annual Retail Revenue Requirement:</t>
    </r>
    <r>
      <rPr>
        <sz val="10"/>
        <color indexed="8"/>
        <rFont val="Arial"/>
        <family val="2"/>
      </rPr>
      <t xml:space="preserve"> The utility's target year 2012. This includes revenue required to comply with EIA. </t>
    </r>
  </si>
  <si>
    <r>
      <rPr>
        <b/>
        <sz val="10"/>
        <color indexed="8"/>
        <rFont val="Arial"/>
        <family val="2"/>
      </rPr>
      <t>Budgeted Incremental Expenditures on Eligible Renewable Resources:</t>
    </r>
    <r>
      <rPr>
        <sz val="10"/>
        <color indexed="8"/>
        <rFont val="Arial"/>
        <family val="2"/>
      </rPr>
      <t xml:space="preserve"> Provide budget estimate for eligible renewable resources based on contracts secured for renewable resources.</t>
    </r>
  </si>
  <si>
    <r>
      <rPr>
        <b/>
        <sz val="10"/>
        <color indexed="8"/>
        <rFont val="Arial"/>
        <family val="2"/>
      </rPr>
      <t>Budgeted Expenditures for Renewable Energy Credits:</t>
    </r>
    <r>
      <rPr>
        <sz val="10"/>
        <color indexed="8"/>
        <rFont val="Arial"/>
        <family val="2"/>
      </rPr>
      <t xml:space="preserve"> Provide budget estimate for eligible renewable resources based on existing ownership or contracts secured for renewable energy credits. </t>
    </r>
  </si>
  <si>
    <r>
      <rPr>
        <b/>
        <sz val="10"/>
        <color indexed="8"/>
        <rFont val="Arial"/>
        <family val="2"/>
      </rPr>
      <t>[Row 26] Eligible Renewable Resources:</t>
    </r>
    <r>
      <rPr>
        <sz val="10"/>
        <color indexed="8"/>
        <rFont val="Arial"/>
        <family val="2"/>
      </rPr>
      <t xml:space="preserve"> This row represents the sum of entries made on page 2, and provides summary accounting of megawatt-hours for each type of eligible renewable resource acquired. This row also includes equivalent MWh added for apprentice labor or distributed generation. For some facilities, the report will require entries in two columns. For example, a wind facility meeting the apprentice labor requirement will report wind generation in column E and apprentice labor credits in column L.</t>
    </r>
  </si>
  <si>
    <r>
      <rPr>
        <b/>
        <sz val="10"/>
        <color indexed="8"/>
        <rFont val="Arial"/>
        <family val="2"/>
      </rPr>
      <t xml:space="preserve">[Page 2] Renewable Resources: </t>
    </r>
    <r>
      <rPr>
        <sz val="10"/>
        <color indexed="8"/>
        <rFont val="Arial"/>
        <family val="2"/>
      </rPr>
      <t>This table provides reporting of renewable resource generation (MWh) by facility and renewable energy type. It includes facility level entries for Apprentice Labor and Distributed Generation credits. For each facility, enter the renewable energy generation in the appropriate column by type. If generation is eligible for Apprentice Labor or Distributed Generation credits enter these in the appropriate column. For example, a wind facility meeting the apprentice labor requirements will report wind generation in column E and apprentice labor MWh equivalents in column l.</t>
    </r>
  </si>
  <si>
    <r>
      <t>[Page 3] Renewable Energy Credits:</t>
    </r>
    <r>
      <rPr>
        <sz val="10"/>
        <color indexed="8"/>
        <rFont val="Arial"/>
        <family val="2"/>
      </rPr>
      <t xml:space="preserve"> This table provides reporting of renewable energy credits (MWh) by facility and renewable energy type. It includes facility level entries for Apprentice Labor and Distributed Generation credits. In the facility column, include both facility name and renewable energy credit (RECs) vintage. For facilities where RECs are taken in two different years, provide two rows for entry. In the following example, Open Market Wind Farm is noted twice---in 2012 and in 2013.</t>
    </r>
  </si>
  <si>
    <r>
      <rPr>
        <b/>
        <sz val="10"/>
        <color indexed="8"/>
        <rFont val="Arial"/>
        <family val="2"/>
      </rPr>
      <t xml:space="preserve">Average of 2010 and 2011 Loads (MWh): </t>
    </r>
    <r>
      <rPr>
        <i/>
        <sz val="10"/>
        <color indexed="8"/>
        <rFont val="Arial"/>
        <family val="2"/>
      </rPr>
      <t xml:space="preserve">Calculated </t>
    </r>
    <r>
      <rPr>
        <sz val="10"/>
        <color indexed="8"/>
        <rFont val="Arial"/>
        <family val="2"/>
      </rPr>
      <t>= average of 2010 and 2011 loads.</t>
    </r>
  </si>
  <si>
    <r>
      <rPr>
        <b/>
        <sz val="10"/>
        <color indexed="8"/>
        <rFont val="Arial"/>
        <family val="2"/>
      </rPr>
      <t xml:space="preserve">Planning: </t>
    </r>
    <r>
      <rPr>
        <sz val="10"/>
        <color indexed="8"/>
        <rFont val="Arial"/>
        <family val="2"/>
      </rPr>
      <t>The planning section provides the ten-year potential and 2 year plan for each noted biennium. Supporting information is required on page 2 of this worksheet.</t>
    </r>
  </si>
  <si>
    <t>Facility Name and (REC Vintage)</t>
  </si>
  <si>
    <r>
      <rPr>
        <b/>
        <sz val="10"/>
        <color indexed="8"/>
        <rFont val="Arial"/>
        <family val="2"/>
      </rPr>
      <t xml:space="preserve">Methodology: </t>
    </r>
    <r>
      <rPr>
        <sz val="10"/>
        <color indexed="8"/>
        <rFont val="Arial"/>
        <family val="2"/>
      </rPr>
      <t xml:space="preserve">Briefly describe methodology used to establish the utility's ten-year potential and biennial targets. It is expected that utilities will provide sufficient detail for full public disclosure. We recommend you reference any detailed plans as approved by public utility boards or utility regulators. For public access, include web site addresses and utility contact information for referenced documentation. Add additional pages if necessary. </t>
    </r>
  </si>
  <si>
    <r>
      <rPr>
        <b/>
        <sz val="10"/>
        <color indexed="8"/>
        <rFont val="Arial"/>
        <family val="2"/>
      </rPr>
      <t xml:space="preserve">Notes: </t>
    </r>
    <r>
      <rPr>
        <sz val="10"/>
        <color indexed="8"/>
        <rFont val="Arial"/>
        <family val="2"/>
      </rPr>
      <t xml:space="preserve">Provide any additional information necessary to support your conservation data. </t>
    </r>
  </si>
  <si>
    <r>
      <rPr>
        <b/>
        <sz val="10"/>
        <color indexed="8"/>
        <rFont val="Arial"/>
        <family val="2"/>
      </rPr>
      <t>[Page 4] Notes:</t>
    </r>
    <r>
      <rPr>
        <sz val="10"/>
        <color indexed="8"/>
        <rFont val="Arial"/>
        <family val="2"/>
      </rPr>
      <t xml:space="preserve"> Provide any additional information needed to support your renewables data.</t>
    </r>
  </si>
  <si>
    <t>At utility stakeholders’ request, Commerce developed a report template consistent with the EIA RCWs and WACs. We believe it is within the scope of our authority to request the data described in the template. Some utilities have taken exception to certain data requests. In the interest of facilitating timely compliance with the statutory reporting requirement, we suggest that utility staff who believe that specific data requests are not justified simply omit the data they object to and place an explanation in the “notes” section. Once all reports are received, Commerce will evaluate the results and see if any changes to the template (or the WAC) are necessary for the 2013 report.</t>
  </si>
  <si>
    <t>Blank rows have been provided under sector specific achievement and expenditures. If a utility summarizes data differently, or includes additional sector categories, add a sector name and enter the values. This may apply to investor owned utilities that use different sector divisions. This may also be necessary in order to account for other third party programs, federal and state efficiency standards, or codes.</t>
  </si>
  <si>
    <r>
      <rPr>
        <b/>
        <i/>
        <sz val="10"/>
        <color indexed="60"/>
        <rFont val="Arial"/>
        <family val="2"/>
      </rPr>
      <t xml:space="preserve">Note for Investor Owned Utilities (IOUs): </t>
    </r>
    <r>
      <rPr>
        <i/>
        <sz val="10"/>
        <color indexed="60"/>
        <rFont val="Arial"/>
        <family val="2"/>
      </rPr>
      <t>Details on page 2 and 3 are designed to meet reporting requirements for public utilities. The Utilities and Transportation Commission and IOUs have developed their own report form that details renewable energy achievements. Commerce requests that IOUs complete page 1 of the renewable worksheet, including rows 26 and 27. When completed, Commerce will attach the reports provided under 480-109-040 WAC to complete the details.</t>
    </r>
  </si>
  <si>
    <r>
      <rPr>
        <b/>
        <sz val="10"/>
        <color indexed="8"/>
        <rFont val="Arial"/>
        <family val="2"/>
      </rPr>
      <t>[Row 27] Renewable Energy Credits:</t>
    </r>
    <r>
      <rPr>
        <sz val="10"/>
        <color indexed="8"/>
        <rFont val="Arial"/>
        <family val="2"/>
      </rPr>
      <t xml:space="preserve"> This row represents the sum of entries made on page 3, and provides summary accounting of megawatt-hours for each type of eligible renewable resource acquired. This row also includes equivalent MWh added for Apprentice Labor or Distributed Generation. For some facilities, the report will provide entries in two columns. For example, a wind facility meeting the apprentice labor requirements will report wind generation in column E and apprentice labor credits in column L.</t>
    </r>
  </si>
  <si>
    <t>The Energy Independence Act (EIA) “RCW 19.285.170, Reporting and public disclosure” requires each qualifying utility to develop an annual report describing compliance with the Act. Commerce has developed this template to ensure consistent reporting from all utilities. This template only requests data required to complete the public reporting requirement. Additional documentation will be required by the applicable regulator to demonstrate full compliance with EIA. The EIA reports will be made available to the public via Commerce's web site, www.commerce.wa.gov/energy.</t>
  </si>
  <si>
    <r>
      <rPr>
        <sz val="10"/>
        <rFont val="Arial Black"/>
        <family val="2"/>
      </rPr>
      <t xml:space="preserve">Deadline: </t>
    </r>
    <r>
      <rPr>
        <sz val="10"/>
        <rFont val="Arial"/>
        <family val="2"/>
      </rPr>
      <t>Friday, June 1, 2012, 11:59 pm PST</t>
    </r>
  </si>
  <si>
    <r>
      <rPr>
        <sz val="10"/>
        <rFont val="Arial Black"/>
        <family val="2"/>
      </rPr>
      <t>Submission:</t>
    </r>
    <r>
      <rPr>
        <sz val="10"/>
        <rFont val="Arial"/>
        <family val="2"/>
      </rPr>
      <t xml:space="preserve"> Email this Workbook and any supporting documentation to I937@commerce.wa.gov </t>
    </r>
  </si>
  <si>
    <r>
      <rPr>
        <sz val="10"/>
        <rFont val="Arial Black"/>
        <family val="2"/>
      </rPr>
      <t xml:space="preserve">Questions: </t>
    </r>
    <r>
      <rPr>
        <sz val="10"/>
        <rFont val="Arial"/>
        <family val="2"/>
      </rPr>
      <t>Chuck Murray, State Energy Office, (360) 725-3113</t>
    </r>
  </si>
  <si>
    <t>Puget Sound Energy</t>
  </si>
  <si>
    <r>
      <rPr>
        <sz val="12"/>
        <color indexed="8"/>
        <rFont val="Arial"/>
        <family val="2"/>
      </rPr>
      <t xml:space="preserve">Energy Independence Act (RCW 19.285) </t>
    </r>
    <r>
      <rPr>
        <sz val="12"/>
        <color indexed="8"/>
        <rFont val="Arial Black"/>
        <family val="2"/>
      </rPr>
      <t xml:space="preserve">Renewable Energy Report </t>
    </r>
  </si>
  <si>
    <t>Net Incremental Cost</t>
  </si>
  <si>
    <t>In Thousands</t>
  </si>
  <si>
    <t>(425) 456-2312</t>
  </si>
  <si>
    <t>eric.englert@pse.com</t>
  </si>
  <si>
    <t>June 1, 2012</t>
  </si>
  <si>
    <t>Eric Englert</t>
  </si>
  <si>
    <t>Wild Horse</t>
  </si>
  <si>
    <t>Wild Horse Expansion</t>
  </si>
  <si>
    <t>Hopkins Ridge</t>
  </si>
  <si>
    <t>Klondike III PPA</t>
  </si>
  <si>
    <t>Lower Snake River</t>
  </si>
  <si>
    <t xml:space="preserve">* Renewables Notes: </t>
  </si>
  <si>
    <t>* Please see submitted document "PSE 2012 RCW 19 285 Renewable Energy Target Rpt Final (Commerce).pdf"</t>
  </si>
  <si>
    <t>* Please see submitted document PSE 2012 RCW 19 285 Renewable Energy Target Rpt Final (Commerce).pdf</t>
  </si>
  <si>
    <t xml:space="preserve">Per RCW 19.285.040, there is no renewable energy target for 2011. </t>
  </si>
  <si>
    <t xml:space="preserve"> Generation and acquisitions will continue in the remainder of calendar year 2012. </t>
  </si>
  <si>
    <t xml:space="preserve">  PSE will report on such generation and acquisitions for its 2012 target in either its 2013 or 2014 report, </t>
  </si>
  <si>
    <t xml:space="preserve">  assuming that it does not elect to utilize one of the alternative compliance mechanisms instead of </t>
  </si>
  <si>
    <t xml:space="preserve">  using megawatt-hours from its eligible renewable resources, renewable energy credits or multiplier credits.</t>
  </si>
  <si>
    <t>Support Activities</t>
  </si>
  <si>
    <t>Exceeded Target</t>
  </si>
  <si>
    <t>Daniel Anderson</t>
  </si>
  <si>
    <t>425 456-2306</t>
  </si>
  <si>
    <t>daniel.anderson@pse.com</t>
  </si>
  <si>
    <r>
      <t>High-efficiency Co-generation</t>
    </r>
    <r>
      <rPr>
        <b/>
        <vertAlign val="superscript"/>
        <sz val="10"/>
        <color indexed="8"/>
        <rFont val="Arial"/>
        <family val="2"/>
      </rPr>
      <t>a</t>
    </r>
  </si>
  <si>
    <r>
      <t xml:space="preserve">Methodology: </t>
    </r>
    <r>
      <rPr>
        <sz val="10"/>
        <color indexed="8"/>
        <rFont val="Arial"/>
        <family val="2"/>
      </rPr>
      <t>Per WAC 194-37-060 (3) briefly describe the methodology used to establish the utility's ten-year potential and biennial target to capture cost-effective conservation, including the share of this target to be captured by efficiency improvement</t>
    </r>
  </si>
</sst>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28">
    <font>
      <sz val="11"/>
      <color theme="1"/>
      <name val="Calibri"/>
      <family val="2"/>
      <scheme val="minor"/>
    </font>
    <font>
      <sz val="11"/>
      <color indexed="8"/>
      <name val="Calibri"/>
      <family val="2"/>
    </font>
    <font>
      <sz val="10"/>
      <color indexed="8"/>
      <name val="Arial"/>
      <family val="2"/>
    </font>
    <font>
      <b/>
      <sz val="10"/>
      <color indexed="8"/>
      <name val="Arial"/>
      <family val="2"/>
    </font>
    <font>
      <i/>
      <sz val="10"/>
      <color indexed="8"/>
      <name val="Arial"/>
      <family val="2"/>
    </font>
    <font>
      <sz val="10"/>
      <name val="Arial"/>
      <family val="2"/>
    </font>
    <font>
      <i/>
      <sz val="10"/>
      <color indexed="60"/>
      <name val="Arial"/>
      <family val="2"/>
    </font>
    <font>
      <b/>
      <sz val="10"/>
      <name val="Arial"/>
      <family val="2"/>
    </font>
    <font>
      <sz val="10"/>
      <color indexed="10"/>
      <name val="Arial"/>
      <family val="2"/>
    </font>
    <font>
      <b/>
      <u/>
      <sz val="10"/>
      <color indexed="57"/>
      <name val="Arial"/>
      <family val="2"/>
    </font>
    <font>
      <sz val="10"/>
      <color indexed="57"/>
      <name val="Arial"/>
      <family val="2"/>
    </font>
    <font>
      <sz val="9"/>
      <color indexed="8"/>
      <name val="Arial"/>
      <family val="2"/>
    </font>
    <font>
      <b/>
      <sz val="9"/>
      <color indexed="8"/>
      <name val="Arial"/>
      <family val="2"/>
    </font>
    <font>
      <sz val="12"/>
      <color indexed="8"/>
      <name val="Arial Black"/>
      <family val="2"/>
    </font>
    <font>
      <sz val="12"/>
      <color indexed="8"/>
      <name val="Arial"/>
      <family val="2"/>
    </font>
    <font>
      <b/>
      <i/>
      <sz val="10"/>
      <color indexed="60"/>
      <name val="Arial"/>
      <family val="2"/>
    </font>
    <font>
      <sz val="10"/>
      <color indexed="60"/>
      <name val="Arial"/>
      <family val="2"/>
    </font>
    <font>
      <sz val="11"/>
      <color indexed="8"/>
      <name val="Arial Black"/>
      <family val="2"/>
    </font>
    <font>
      <b/>
      <i/>
      <sz val="10"/>
      <color indexed="8"/>
      <name val="Arial"/>
      <family val="2"/>
    </font>
    <font>
      <sz val="10"/>
      <name val="Arial Black"/>
      <family val="2"/>
    </font>
    <font>
      <i/>
      <sz val="10"/>
      <color indexed="8"/>
      <name val="Arial"/>
      <family val="2"/>
    </font>
    <font>
      <sz val="11"/>
      <name val="Calibri"/>
      <family val="2"/>
    </font>
    <font>
      <sz val="8"/>
      <name val="Calibri"/>
      <family val="2"/>
    </font>
    <font>
      <b/>
      <sz val="11"/>
      <color indexed="8"/>
      <name val="Arial"/>
      <family val="2"/>
    </font>
    <font>
      <sz val="10"/>
      <name val="Arial"/>
    </font>
    <font>
      <sz val="8"/>
      <color indexed="8"/>
      <name val="Arial"/>
      <family val="2"/>
    </font>
    <font>
      <b/>
      <vertAlign val="superscript"/>
      <sz val="10"/>
      <color indexed="8"/>
      <name val="Arial"/>
      <family val="2"/>
    </font>
    <font>
      <u/>
      <sz val="8.25"/>
      <color theme="10"/>
      <name val="Calibri"/>
      <family val="2"/>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lightUp">
        <fgColor indexed="23"/>
        <bgColor indexed="9"/>
      </patternFill>
    </fill>
  </fills>
  <borders count="35">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thick">
        <color indexed="64"/>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0" fontId="24" fillId="0" borderId="0"/>
    <xf numFmtId="9" fontId="1" fillId="0" borderId="0" applyFont="0" applyFill="0" applyBorder="0" applyAlignment="0" applyProtection="0"/>
  </cellStyleXfs>
  <cellXfs count="191">
    <xf numFmtId="0" fontId="0" fillId="0" borderId="0" xfId="0"/>
    <xf numFmtId="0" fontId="2" fillId="2" borderId="0" xfId="0" applyFont="1" applyFill="1"/>
    <xf numFmtId="0" fontId="2" fillId="2" borderId="0" xfId="0" applyFont="1" applyFill="1" applyBorder="1" applyAlignment="1"/>
    <xf numFmtId="0" fontId="3" fillId="2" borderId="0" xfId="0" applyFont="1" applyFill="1" applyBorder="1" applyAlignment="1">
      <alignment horizontal="right"/>
    </xf>
    <xf numFmtId="0" fontId="2" fillId="2" borderId="0" xfId="0" applyFont="1" applyFill="1" applyBorder="1" applyAlignment="1">
      <alignment horizontal="right"/>
    </xf>
    <xf numFmtId="0" fontId="4" fillId="2" borderId="0" xfId="0" applyNumberFormat="1" applyFont="1" applyFill="1" applyBorder="1"/>
    <xf numFmtId="0" fontId="2" fillId="2" borderId="0" xfId="0" applyFont="1" applyFill="1" applyAlignment="1">
      <alignment horizontal="right"/>
    </xf>
    <xf numFmtId="0" fontId="3" fillId="2" borderId="0" xfId="0" applyFont="1" applyFill="1" applyBorder="1" applyAlignment="1">
      <alignment horizontal="left"/>
    </xf>
    <xf numFmtId="0" fontId="2" fillId="2" borderId="0" xfId="0" applyNumberFormat="1" applyFont="1" applyFill="1" applyBorder="1"/>
    <xf numFmtId="0" fontId="2" fillId="2" borderId="0" xfId="0" applyFont="1" applyFill="1" applyBorder="1"/>
    <xf numFmtId="0" fontId="3" fillId="2" borderId="0" xfId="0" applyFont="1" applyFill="1" applyBorder="1" applyAlignment="1">
      <alignment horizontal="center"/>
    </xf>
    <xf numFmtId="0" fontId="2" fillId="2" borderId="0" xfId="0" applyFont="1" applyFill="1" applyAlignment="1">
      <alignment horizontal="center"/>
    </xf>
    <xf numFmtId="0" fontId="2" fillId="2" borderId="0" xfId="0" applyFont="1" applyFill="1" applyBorder="1" applyAlignment="1">
      <alignment horizontal="center"/>
    </xf>
    <xf numFmtId="0" fontId="3" fillId="2" borderId="0" xfId="0" applyFont="1" applyFill="1" applyAlignment="1">
      <alignment horizontal="right"/>
    </xf>
    <xf numFmtId="0" fontId="3" fillId="2" borderId="0" xfId="0" applyFont="1" applyFill="1"/>
    <xf numFmtId="165" fontId="2" fillId="3" borderId="1" xfId="1" applyNumberFormat="1" applyFont="1" applyFill="1" applyBorder="1"/>
    <xf numFmtId="165" fontId="2" fillId="3" borderId="2" xfId="1" applyNumberFormat="1" applyFont="1" applyFill="1" applyBorder="1"/>
    <xf numFmtId="165" fontId="2" fillId="3" borderId="3" xfId="1" applyNumberFormat="1" applyFont="1" applyFill="1" applyBorder="1"/>
    <xf numFmtId="0" fontId="2" fillId="2" borderId="0" xfId="0" applyFont="1" applyFill="1" applyAlignment="1">
      <alignment wrapText="1"/>
    </xf>
    <xf numFmtId="0" fontId="7" fillId="2" borderId="0" xfId="0" applyFont="1" applyFill="1" applyAlignment="1">
      <alignment horizontal="right"/>
    </xf>
    <xf numFmtId="165" fontId="2" fillId="2" borderId="1" xfId="1" applyNumberFormat="1" applyFont="1" applyFill="1" applyBorder="1"/>
    <xf numFmtId="165" fontId="2" fillId="2" borderId="4" xfId="1" applyNumberFormat="1" applyFont="1" applyFill="1" applyBorder="1"/>
    <xf numFmtId="165" fontId="2" fillId="2" borderId="5" xfId="1" applyNumberFormat="1" applyFont="1" applyFill="1" applyBorder="1"/>
    <xf numFmtId="165" fontId="2" fillId="2" borderId="6" xfId="1" applyNumberFormat="1" applyFont="1" applyFill="1" applyBorder="1"/>
    <xf numFmtId="165" fontId="2" fillId="2" borderId="7" xfId="1" applyNumberFormat="1" applyFont="1" applyFill="1" applyBorder="1"/>
    <xf numFmtId="165" fontId="2" fillId="2" borderId="0" xfId="1" applyNumberFormat="1" applyFont="1" applyFill="1" applyBorder="1"/>
    <xf numFmtId="165" fontId="2" fillId="2" borderId="8" xfId="1" applyNumberFormat="1" applyFont="1" applyFill="1" applyBorder="1"/>
    <xf numFmtId="165" fontId="2" fillId="2" borderId="2" xfId="1" applyNumberFormat="1" applyFont="1" applyFill="1" applyBorder="1"/>
    <xf numFmtId="165" fontId="2" fillId="2" borderId="9" xfId="1" applyNumberFormat="1" applyFont="1" applyFill="1" applyBorder="1"/>
    <xf numFmtId="0" fontId="2" fillId="2" borderId="0" xfId="0" applyFont="1" applyFill="1" applyAlignment="1">
      <alignment vertical="top"/>
    </xf>
    <xf numFmtId="0" fontId="2" fillId="2" borderId="0" xfId="0" applyFont="1" applyFill="1" applyAlignment="1"/>
    <xf numFmtId="0" fontId="2" fillId="2" borderId="0" xfId="0" applyFont="1" applyFill="1" applyBorder="1" applyAlignment="1">
      <alignment horizontal="right" wrapText="1"/>
    </xf>
    <xf numFmtId="0" fontId="11" fillId="2" borderId="0" xfId="0" applyFont="1" applyFill="1" applyAlignment="1">
      <alignment horizontal="center" vertical="center"/>
    </xf>
    <xf numFmtId="0" fontId="2" fillId="2" borderId="10" xfId="0" applyFont="1" applyFill="1" applyBorder="1"/>
    <xf numFmtId="0" fontId="12" fillId="2" borderId="0" xfId="0" applyFont="1" applyFill="1" applyBorder="1" applyAlignment="1">
      <alignment horizontal="center" vertical="center" wrapText="1"/>
    </xf>
    <xf numFmtId="0" fontId="13" fillId="2" borderId="0" xfId="0" applyFont="1" applyFill="1" applyBorder="1" applyAlignment="1"/>
    <xf numFmtId="0" fontId="16" fillId="2" borderId="0" xfId="0" applyFont="1" applyFill="1"/>
    <xf numFmtId="0" fontId="16" fillId="0" borderId="0" xfId="0" applyFont="1" applyAlignment="1">
      <alignment wrapText="1"/>
    </xf>
    <xf numFmtId="0" fontId="11" fillId="2" borderId="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165" fontId="2" fillId="3" borderId="13" xfId="1" applyNumberFormat="1" applyFont="1" applyFill="1" applyBorder="1"/>
    <xf numFmtId="165" fontId="2" fillId="3" borderId="12" xfId="1" applyNumberFormat="1" applyFont="1" applyFill="1" applyBorder="1"/>
    <xf numFmtId="165" fontId="2" fillId="2" borderId="14" xfId="1" applyNumberFormat="1" applyFont="1" applyFill="1" applyBorder="1"/>
    <xf numFmtId="165" fontId="2" fillId="2" borderId="15" xfId="1" applyNumberFormat="1" applyFont="1" applyFill="1" applyBorder="1"/>
    <xf numFmtId="165" fontId="2" fillId="2" borderId="16" xfId="1" applyNumberFormat="1" applyFont="1" applyFill="1" applyBorder="1"/>
    <xf numFmtId="165" fontId="8" fillId="2" borderId="13" xfId="1" applyNumberFormat="1" applyFont="1" applyFill="1" applyBorder="1" applyAlignment="1">
      <alignment horizontal="center"/>
    </xf>
    <xf numFmtId="165" fontId="8" fillId="2" borderId="7" xfId="1" applyNumberFormat="1" applyFont="1" applyFill="1" applyBorder="1" applyAlignment="1">
      <alignment horizontal="center"/>
    </xf>
    <xf numFmtId="0" fontId="3" fillId="4" borderId="17" xfId="0" applyFont="1" applyFill="1" applyBorder="1"/>
    <xf numFmtId="0" fontId="3" fillId="4" borderId="18" xfId="0" applyFont="1" applyFill="1" applyBorder="1"/>
    <xf numFmtId="0" fontId="3" fillId="4" borderId="19" xfId="0" applyFont="1" applyFill="1" applyBorder="1"/>
    <xf numFmtId="0" fontId="3" fillId="4" borderId="20" xfId="0" applyFont="1" applyFill="1" applyBorder="1"/>
    <xf numFmtId="165" fontId="2" fillId="3" borderId="4" xfId="1" applyNumberFormat="1" applyFont="1" applyFill="1" applyBorder="1"/>
    <xf numFmtId="165" fontId="2" fillId="3" borderId="9" xfId="1" applyNumberFormat="1" applyFont="1" applyFill="1" applyBorder="1"/>
    <xf numFmtId="165" fontId="2" fillId="3" borderId="11" xfId="1" applyNumberFormat="1" applyFont="1" applyFill="1" applyBorder="1"/>
    <xf numFmtId="0" fontId="2" fillId="2" borderId="0" xfId="0" applyFont="1" applyFill="1" applyAlignment="1">
      <alignment vertical="top" wrapText="1"/>
    </xf>
    <xf numFmtId="0" fontId="3" fillId="2" borderId="0" xfId="0" applyFont="1" applyFill="1" applyAlignment="1">
      <alignment vertical="top" wrapText="1"/>
    </xf>
    <xf numFmtId="0" fontId="5" fillId="2" borderId="0" xfId="0" applyFont="1" applyFill="1" applyAlignment="1">
      <alignment vertical="top" wrapText="1"/>
    </xf>
    <xf numFmtId="0" fontId="0" fillId="2" borderId="0" xfId="0" applyFill="1"/>
    <xf numFmtId="0" fontId="13" fillId="2" borderId="0" xfId="0" applyFont="1" applyFill="1"/>
    <xf numFmtId="49" fontId="4" fillId="2" borderId="0" xfId="0" applyNumberFormat="1" applyFont="1" applyFill="1" applyAlignment="1">
      <alignment horizontal="left"/>
    </xf>
    <xf numFmtId="0" fontId="18" fillId="2" borderId="0" xfId="0" applyFont="1" applyFill="1" applyBorder="1"/>
    <xf numFmtId="0" fontId="20" fillId="2" borderId="0" xfId="0" applyFont="1" applyFill="1" applyBorder="1"/>
    <xf numFmtId="0" fontId="6" fillId="2" borderId="0" xfId="0" applyFont="1" applyFill="1" applyBorder="1" applyAlignment="1">
      <alignment vertical="top" wrapText="1"/>
    </xf>
    <xf numFmtId="0" fontId="5" fillId="2" borderId="0" xfId="0" applyFont="1" applyFill="1"/>
    <xf numFmtId="0" fontId="21" fillId="2" borderId="0" xfId="0" applyFont="1" applyFill="1"/>
    <xf numFmtId="0" fontId="23" fillId="2" borderId="0" xfId="0" applyFont="1" applyFill="1" applyAlignment="1">
      <alignment horizontal="right"/>
    </xf>
    <xf numFmtId="0" fontId="21" fillId="5" borderId="14" xfId="4" applyFont="1" applyFill="1" applyBorder="1" applyAlignment="1">
      <alignment horizontal="center"/>
    </xf>
    <xf numFmtId="0" fontId="21" fillId="5" borderId="15" xfId="4" applyFont="1" applyFill="1" applyBorder="1" applyAlignment="1">
      <alignment horizontal="center"/>
    </xf>
    <xf numFmtId="0" fontId="3" fillId="2" borderId="0" xfId="0" applyFont="1" applyFill="1" applyAlignment="1">
      <alignment wrapText="1"/>
    </xf>
    <xf numFmtId="0" fontId="25" fillId="2" borderId="0" xfId="0" applyNumberFormat="1" applyFont="1" applyFill="1" applyAlignment="1">
      <alignment horizontal="left"/>
    </xf>
    <xf numFmtId="0" fontId="3" fillId="2" borderId="0" xfId="0" applyFont="1" applyFill="1" applyBorder="1" applyAlignment="1"/>
    <xf numFmtId="0" fontId="2" fillId="2" borderId="0" xfId="0" applyFont="1" applyFill="1" applyBorder="1"/>
    <xf numFmtId="0" fontId="9" fillId="2" borderId="0" xfId="0" applyFont="1" applyFill="1" applyBorder="1"/>
    <xf numFmtId="0" fontId="13" fillId="2" borderId="0" xfId="0" applyFont="1" applyFill="1" applyBorder="1" applyAlignment="1"/>
    <xf numFmtId="0" fontId="2" fillId="2" borderId="0" xfId="0" applyFont="1" applyFill="1"/>
    <xf numFmtId="0" fontId="3" fillId="2" borderId="0" xfId="0" applyFont="1" applyFill="1" applyBorder="1" applyAlignment="1">
      <alignment horizontal="right"/>
    </xf>
    <xf numFmtId="0" fontId="2" fillId="2" borderId="0" xfId="0" applyFont="1" applyFill="1" applyBorder="1" applyAlignment="1">
      <alignment horizontal="right"/>
    </xf>
    <xf numFmtId="0" fontId="4" fillId="2" borderId="0" xfId="0" applyFont="1" applyFill="1" applyBorder="1"/>
    <xf numFmtId="0" fontId="2" fillId="2" borderId="0" xfId="0" applyFont="1" applyFill="1" applyAlignment="1">
      <alignment horizontal="right"/>
    </xf>
    <xf numFmtId="0" fontId="2" fillId="2" borderId="0" xfId="0" applyFont="1" applyFill="1" applyAlignment="1">
      <alignment horizontal="left"/>
    </xf>
    <xf numFmtId="165" fontId="10" fillId="3" borderId="18" xfId="0" applyNumberFormat="1" applyFont="1" applyFill="1" applyBorder="1"/>
    <xf numFmtId="0" fontId="5" fillId="2" borderId="0" xfId="0" applyFont="1" applyFill="1" applyAlignment="1">
      <alignment horizontal="right"/>
    </xf>
    <xf numFmtId="165" fontId="10" fillId="3" borderId="22" xfId="0" applyNumberFormat="1" applyFont="1" applyFill="1" applyBorder="1"/>
    <xf numFmtId="165" fontId="10" fillId="3" borderId="23" xfId="0" applyNumberFormat="1" applyFont="1" applyFill="1" applyBorder="1"/>
    <xf numFmtId="165" fontId="10" fillId="3" borderId="17" xfId="0" applyNumberFormat="1" applyFont="1" applyFill="1" applyBorder="1"/>
    <xf numFmtId="0" fontId="3" fillId="2" borderId="13" xfId="0" applyFont="1" applyFill="1" applyBorder="1" applyAlignment="1">
      <alignment horizont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165" fontId="3" fillId="2" borderId="8" xfId="1" applyNumberFormat="1" applyFont="1" applyFill="1" applyBorder="1" applyAlignment="1">
      <alignment horizontal="right"/>
    </xf>
    <xf numFmtId="165" fontId="3" fillId="2" borderId="2" xfId="1" applyNumberFormat="1" applyFont="1" applyFill="1" applyBorder="1" applyAlignment="1">
      <alignment horizontal="right"/>
    </xf>
    <xf numFmtId="165" fontId="3" fillId="2" borderId="9" xfId="1" applyNumberFormat="1" applyFont="1" applyFill="1" applyBorder="1" applyAlignment="1">
      <alignment horizontal="right"/>
    </xf>
    <xf numFmtId="165" fontId="3" fillId="2" borderId="0" xfId="1" applyNumberFormat="1" applyFont="1" applyFill="1" applyBorder="1" applyAlignment="1">
      <alignment horizontal="right"/>
    </xf>
    <xf numFmtId="0" fontId="2" fillId="2" borderId="28" xfId="0" applyFont="1" applyFill="1" applyBorder="1"/>
    <xf numFmtId="0" fontId="3" fillId="2" borderId="7" xfId="0" applyFont="1" applyFill="1" applyBorder="1" applyAlignment="1">
      <alignment horizontal="right"/>
    </xf>
    <xf numFmtId="0" fontId="5" fillId="2" borderId="19" xfId="0" applyFont="1" applyFill="1" applyBorder="1" applyAlignment="1" applyProtection="1">
      <alignment horizontal="right"/>
    </xf>
    <xf numFmtId="165" fontId="2" fillId="2" borderId="7" xfId="1" applyNumberFormat="1" applyFont="1" applyFill="1" applyBorder="1" applyAlignment="1">
      <alignment horizontal="center"/>
    </xf>
    <xf numFmtId="165" fontId="2" fillId="2" borderId="5" xfId="1" applyNumberFormat="1" applyFont="1" applyFill="1" applyBorder="1" applyAlignment="1">
      <alignment horizontal="center"/>
    </xf>
    <xf numFmtId="165" fontId="2" fillId="2" borderId="6" xfId="1" applyNumberFormat="1" applyFont="1" applyFill="1" applyBorder="1" applyAlignment="1">
      <alignment horizontal="center"/>
    </xf>
    <xf numFmtId="0" fontId="2" fillId="2" borderId="19" xfId="0" applyFont="1" applyFill="1" applyBorder="1" applyAlignment="1">
      <alignment horizontal="right"/>
    </xf>
    <xf numFmtId="165" fontId="2" fillId="2" borderId="7" xfId="0" applyNumberFormat="1" applyFont="1" applyFill="1" applyBorder="1" applyAlignment="1">
      <alignment horizontal="center"/>
    </xf>
    <xf numFmtId="0" fontId="3" fillId="2" borderId="19" xfId="0" applyFont="1" applyFill="1" applyBorder="1"/>
    <xf numFmtId="0" fontId="2" fillId="2" borderId="19" xfId="0" applyFont="1" applyFill="1" applyBorder="1" applyAlignment="1">
      <alignment horizontal="right" wrapText="1"/>
    </xf>
    <xf numFmtId="164" fontId="10" fillId="6" borderId="29" xfId="0" applyNumberFormat="1" applyFont="1" applyFill="1" applyBorder="1" applyAlignment="1">
      <alignment horizontal="center"/>
    </xf>
    <xf numFmtId="164" fontId="10" fillId="6" borderId="30" xfId="0" applyNumberFormat="1" applyFont="1" applyFill="1" applyBorder="1" applyAlignment="1">
      <alignment horizontal="center"/>
    </xf>
    <xf numFmtId="0" fontId="3" fillId="2" borderId="19" xfId="0" applyFont="1" applyFill="1" applyBorder="1" applyAlignment="1">
      <alignment vertical="center" wrapText="1"/>
    </xf>
    <xf numFmtId="164" fontId="2" fillId="6" borderId="29" xfId="0" applyNumberFormat="1" applyFont="1" applyFill="1" applyBorder="1" applyAlignment="1">
      <alignment horizontal="center"/>
    </xf>
    <xf numFmtId="164" fontId="2" fillId="6" borderId="31" xfId="0" applyNumberFormat="1" applyFont="1" applyFill="1" applyBorder="1" applyAlignment="1">
      <alignment horizontal="center"/>
    </xf>
    <xf numFmtId="164" fontId="10" fillId="6" borderId="32" xfId="0" applyNumberFormat="1" applyFont="1" applyFill="1" applyBorder="1" applyAlignment="1">
      <alignment horizontal="center"/>
    </xf>
    <xf numFmtId="164" fontId="2" fillId="6" borderId="33" xfId="0" applyNumberFormat="1" applyFont="1" applyFill="1" applyBorder="1" applyAlignment="1">
      <alignment horizontal="center"/>
    </xf>
    <xf numFmtId="164" fontId="10" fillId="6" borderId="26" xfId="0" applyNumberFormat="1" applyFont="1" applyFill="1" applyBorder="1" applyAlignment="1">
      <alignment horizontal="center"/>
    </xf>
    <xf numFmtId="0" fontId="3" fillId="2" borderId="34" xfId="0" applyFont="1" applyFill="1" applyBorder="1"/>
    <xf numFmtId="165" fontId="3" fillId="3" borderId="8" xfId="0" applyNumberFormat="1" applyFont="1" applyFill="1" applyBorder="1" applyAlignment="1">
      <alignment horizontal="center"/>
    </xf>
    <xf numFmtId="165" fontId="3" fillId="3" borderId="2" xfId="1" applyNumberFormat="1" applyFont="1" applyFill="1" applyBorder="1" applyAlignment="1">
      <alignment horizontal="center"/>
    </xf>
    <xf numFmtId="165" fontId="3" fillId="3" borderId="2" xfId="0" applyNumberFormat="1" applyFont="1" applyFill="1" applyBorder="1" applyAlignment="1">
      <alignment horizontal="center"/>
    </xf>
    <xf numFmtId="165" fontId="3" fillId="3" borderId="9" xfId="1" applyNumberFormat="1" applyFont="1" applyFill="1" applyBorder="1" applyAlignment="1">
      <alignment horizontal="center"/>
    </xf>
    <xf numFmtId="0" fontId="3" fillId="2" borderId="0" xfId="0" applyFont="1" applyFill="1" applyBorder="1"/>
    <xf numFmtId="165" fontId="3" fillId="2" borderId="0" xfId="0" applyNumberFormat="1" applyFont="1" applyFill="1" applyBorder="1" applyAlignment="1">
      <alignment horizontal="center"/>
    </xf>
    <xf numFmtId="165" fontId="3" fillId="2" borderId="0" xfId="1" applyNumberFormat="1" applyFont="1" applyFill="1" applyBorder="1" applyAlignment="1">
      <alignment horizontal="center"/>
    </xf>
    <xf numFmtId="0" fontId="3" fillId="2" borderId="0" xfId="0" applyFont="1" applyFill="1" applyBorder="1" applyAlignment="1">
      <alignment horizontal="left"/>
    </xf>
    <xf numFmtId="0" fontId="2" fillId="2" borderId="0" xfId="0" applyFont="1" applyFill="1" applyAlignment="1">
      <alignment vertical="top"/>
    </xf>
    <xf numFmtId="0" fontId="2" fillId="2" borderId="17" xfId="0" applyFont="1" applyFill="1" applyBorder="1" applyAlignment="1">
      <alignment horizontal="left"/>
    </xf>
    <xf numFmtId="0" fontId="3" fillId="2" borderId="0" xfId="0" applyFont="1" applyFill="1" applyBorder="1" applyAlignment="1">
      <alignment wrapText="1"/>
    </xf>
    <xf numFmtId="0" fontId="2" fillId="2" borderId="0" xfId="0" applyFont="1" applyFill="1" applyBorder="1" applyAlignment="1">
      <alignment wrapText="1"/>
    </xf>
    <xf numFmtId="0" fontId="3" fillId="2" borderId="0" xfId="0" applyFont="1" applyFill="1"/>
    <xf numFmtId="0" fontId="17" fillId="2" borderId="10" xfId="0" applyFont="1" applyFill="1" applyBorder="1" applyAlignment="1">
      <alignment vertical="top" wrapText="1"/>
    </xf>
    <xf numFmtId="0" fontId="2" fillId="2" borderId="21" xfId="0" applyFont="1" applyFill="1" applyBorder="1" applyAlignment="1">
      <alignment vertical="top" wrapText="1"/>
    </xf>
    <xf numFmtId="0" fontId="7" fillId="2" borderId="0" xfId="0" applyFont="1" applyFill="1" applyAlignment="1">
      <alignment horizontal="right"/>
    </xf>
    <xf numFmtId="0" fontId="2" fillId="0" borderId="0" xfId="0" applyFont="1" applyAlignment="1"/>
    <xf numFmtId="0" fontId="27" fillId="2" borderId="18" xfId="3" applyFill="1" applyBorder="1" applyAlignment="1" applyProtection="1">
      <alignment horizontal="left"/>
    </xf>
    <xf numFmtId="0" fontId="2" fillId="2" borderId="18" xfId="0" applyFont="1" applyFill="1" applyBorder="1" applyAlignment="1">
      <alignment horizontal="left"/>
    </xf>
    <xf numFmtId="0" fontId="3" fillId="2" borderId="22" xfId="0" applyFont="1" applyFill="1" applyBorder="1" applyAlignment="1">
      <alignment horizontal="left"/>
    </xf>
    <xf numFmtId="49" fontId="4" fillId="2" borderId="17" xfId="0" applyNumberFormat="1" applyFont="1" applyFill="1" applyBorder="1" applyAlignment="1">
      <alignment horizontal="left"/>
    </xf>
    <xf numFmtId="0" fontId="2" fillId="2" borderId="17" xfId="0" applyFont="1" applyFill="1" applyBorder="1" applyAlignment="1">
      <alignment horizontal="left"/>
    </xf>
    <xf numFmtId="0" fontId="3" fillId="2" borderId="17" xfId="0" applyFont="1" applyFill="1" applyBorder="1" applyAlignment="1">
      <alignment horizontal="left"/>
    </xf>
    <xf numFmtId="0" fontId="3" fillId="2" borderId="25" xfId="0" applyFont="1" applyFill="1" applyBorder="1" applyAlignment="1">
      <alignment wrapText="1"/>
    </xf>
    <xf numFmtId="0" fontId="2" fillId="2" borderId="25" xfId="0" applyFont="1" applyFill="1" applyBorder="1" applyAlignment="1">
      <alignment wrapText="1"/>
    </xf>
    <xf numFmtId="0" fontId="3" fillId="2" borderId="0" xfId="0" applyFont="1" applyFill="1" applyBorder="1" applyAlignment="1">
      <alignment vertical="top" wrapText="1"/>
    </xf>
    <xf numFmtId="0" fontId="2" fillId="2" borderId="0" xfId="0" applyFont="1" applyFill="1" applyBorder="1" applyAlignment="1">
      <alignment vertical="top" wrapText="1"/>
    </xf>
    <xf numFmtId="0" fontId="3" fillId="2" borderId="0" xfId="0" applyFont="1" applyFill="1" applyBorder="1" applyAlignment="1">
      <alignment wrapText="1"/>
    </xf>
    <xf numFmtId="0" fontId="2" fillId="2" borderId="0" xfId="0" applyFont="1" applyFill="1" applyBorder="1" applyAlignment="1">
      <alignment wrapText="1"/>
    </xf>
    <xf numFmtId="0" fontId="3" fillId="3" borderId="5" xfId="0" applyFont="1" applyFill="1" applyBorder="1" applyAlignment="1">
      <alignment horizontal="left"/>
    </xf>
    <xf numFmtId="0" fontId="3" fillId="2" borderId="25" xfId="0" applyFont="1" applyFill="1" applyBorder="1" applyAlignment="1">
      <alignment horizontal="center"/>
    </xf>
    <xf numFmtId="0" fontId="3" fillId="3" borderId="12" xfId="0" applyFont="1" applyFill="1" applyBorder="1" applyAlignment="1">
      <alignment horizontal="left"/>
    </xf>
    <xf numFmtId="0" fontId="3" fillId="3" borderId="3" xfId="0" applyFont="1" applyFill="1" applyBorder="1" applyAlignment="1">
      <alignment horizontal="left"/>
    </xf>
    <xf numFmtId="0" fontId="3" fillId="3" borderId="11" xfId="0" applyFont="1" applyFill="1" applyBorder="1" applyAlignment="1">
      <alignment horizontal="left"/>
    </xf>
    <xf numFmtId="0" fontId="2" fillId="2" borderId="24" xfId="0" applyFont="1" applyFill="1" applyBorder="1" applyAlignment="1"/>
    <xf numFmtId="0" fontId="3" fillId="2" borderId="0" xfId="0" applyFont="1" applyFill="1" applyBorder="1" applyAlignment="1">
      <alignment horizontal="center"/>
    </xf>
    <xf numFmtId="0" fontId="3" fillId="2" borderId="24" xfId="0" applyFont="1" applyFill="1" applyBorder="1" applyAlignment="1"/>
    <xf numFmtId="0" fontId="2" fillId="0" borderId="18" xfId="0" applyFont="1" applyBorder="1" applyAlignment="1"/>
    <xf numFmtId="0" fontId="5" fillId="2" borderId="0" xfId="0" applyFont="1" applyFill="1" applyBorder="1" applyAlignment="1">
      <alignment horizontal="right" wrapText="1"/>
    </xf>
    <xf numFmtId="0" fontId="2" fillId="0" borderId="0" xfId="0" applyFont="1" applyBorder="1" applyAlignment="1">
      <alignment horizontal="right" wrapText="1"/>
    </xf>
    <xf numFmtId="166" fontId="2" fillId="3" borderId="7" xfId="2" applyNumberFormat="1" applyFont="1" applyFill="1" applyBorder="1" applyAlignment="1">
      <alignment horizontal="right"/>
    </xf>
    <xf numFmtId="166" fontId="2" fillId="0" borderId="6" xfId="0" applyNumberFormat="1" applyFont="1" applyBorder="1" applyAlignment="1">
      <alignment horizontal="right"/>
    </xf>
    <xf numFmtId="0" fontId="6" fillId="2" borderId="0" xfId="0" applyFont="1" applyFill="1" applyAlignment="1">
      <alignment horizontal="left" vertical="center" wrapText="1"/>
    </xf>
    <xf numFmtId="0" fontId="0" fillId="0" borderId="0" xfId="0" applyAlignment="1">
      <alignment wrapText="1"/>
    </xf>
    <xf numFmtId="0" fontId="5" fillId="2" borderId="0" xfId="0" applyFont="1" applyFill="1" applyBorder="1" applyAlignment="1">
      <alignment horizontal="right" vertical="top" wrapText="1"/>
    </xf>
    <xf numFmtId="0" fontId="3" fillId="2" borderId="23" xfId="0" applyFont="1" applyFill="1" applyBorder="1" applyAlignment="1">
      <alignment horizontal="center"/>
    </xf>
    <xf numFmtId="0" fontId="0" fillId="0" borderId="23" xfId="0" applyBorder="1" applyAlignment="1">
      <alignment horizontal="center"/>
    </xf>
    <xf numFmtId="0" fontId="2" fillId="0" borderId="0" xfId="0" applyFont="1" applyBorder="1" applyAlignment="1">
      <alignment horizontal="right"/>
    </xf>
    <xf numFmtId="0" fontId="3" fillId="0" borderId="22" xfId="0" applyFont="1" applyBorder="1" applyAlignment="1"/>
    <xf numFmtId="15" fontId="2" fillId="2" borderId="17" xfId="0" quotePrefix="1" applyNumberFormat="1" applyFont="1" applyFill="1" applyBorder="1" applyAlignment="1">
      <alignment horizontal="left"/>
    </xf>
    <xf numFmtId="0" fontId="2" fillId="0" borderId="17" xfId="0" applyFont="1" applyBorder="1" applyAlignment="1"/>
    <xf numFmtId="166" fontId="2" fillId="2" borderId="7" xfId="2" applyNumberFormat="1" applyFont="1" applyFill="1" applyBorder="1" applyAlignment="1">
      <alignment horizontal="right"/>
    </xf>
    <xf numFmtId="0" fontId="2" fillId="0" borderId="6" xfId="0" applyFont="1" applyBorder="1" applyAlignment="1">
      <alignment horizontal="right"/>
    </xf>
    <xf numFmtId="166" fontId="2" fillId="2" borderId="13" xfId="2" applyNumberFormat="1" applyFont="1" applyFill="1" applyBorder="1" applyAlignment="1">
      <alignment horizontal="right"/>
    </xf>
    <xf numFmtId="0" fontId="2" fillId="0" borderId="4" xfId="0" applyFont="1" applyBorder="1" applyAlignment="1">
      <alignment horizontal="right"/>
    </xf>
    <xf numFmtId="9" fontId="2" fillId="3" borderId="8" xfId="5" applyNumberFormat="1" applyFont="1" applyFill="1" applyBorder="1" applyAlignment="1">
      <alignment horizontal="right"/>
    </xf>
    <xf numFmtId="9" fontId="2" fillId="0" borderId="9" xfId="0" applyNumberFormat="1" applyFont="1" applyBorder="1" applyAlignment="1">
      <alignment horizontal="right"/>
    </xf>
    <xf numFmtId="9" fontId="2" fillId="3" borderId="8" xfId="5" applyNumberFormat="1" applyFont="1" applyFill="1" applyBorder="1" applyAlignment="1"/>
    <xf numFmtId="9" fontId="2" fillId="3" borderId="9" xfId="5" applyNumberFormat="1" applyFont="1" applyFill="1" applyBorder="1" applyAlignment="1"/>
    <xf numFmtId="0" fontId="5" fillId="2" borderId="0" xfId="0" applyFont="1" applyFill="1" applyBorder="1" applyAlignment="1">
      <alignment horizontal="right"/>
    </xf>
    <xf numFmtId="0" fontId="3" fillId="2" borderId="8" xfId="0" applyFont="1" applyFill="1" applyBorder="1" applyAlignment="1">
      <alignment horizontal="center"/>
    </xf>
    <xf numFmtId="0" fontId="2" fillId="2" borderId="2" xfId="0" applyFont="1" applyFill="1" applyBorder="1" applyAlignment="1">
      <alignment horizontal="center"/>
    </xf>
    <xf numFmtId="0" fontId="2" fillId="2" borderId="9" xfId="0" applyFont="1" applyFill="1" applyBorder="1" applyAlignment="1">
      <alignment horizontal="center"/>
    </xf>
    <xf numFmtId="0" fontId="0" fillId="2" borderId="0" xfId="0" applyFill="1" applyAlignment="1">
      <alignment wrapText="1"/>
    </xf>
    <xf numFmtId="0" fontId="3" fillId="3" borderId="13" xfId="0" applyFont="1" applyFill="1" applyBorder="1" applyAlignment="1">
      <alignment horizontal="center"/>
    </xf>
    <xf numFmtId="0" fontId="2" fillId="0" borderId="1" xfId="0" applyFont="1" applyBorder="1" applyAlignment="1"/>
    <xf numFmtId="0" fontId="2" fillId="0" borderId="4" xfId="0" applyFont="1" applyBorder="1" applyAlignment="1"/>
    <xf numFmtId="0" fontId="6" fillId="2" borderId="0" xfId="0" applyFont="1" applyFill="1" applyAlignment="1">
      <alignment horizontal="left" wrapText="1"/>
    </xf>
    <xf numFmtId="3" fontId="2" fillId="2" borderId="13" xfId="0" applyNumberFormat="1" applyFont="1" applyFill="1" applyBorder="1" applyAlignment="1"/>
    <xf numFmtId="0" fontId="2" fillId="2" borderId="4" xfId="0" applyFont="1" applyFill="1" applyBorder="1" applyAlignment="1"/>
    <xf numFmtId="3" fontId="2" fillId="2" borderId="7" xfId="0" applyNumberFormat="1" applyFont="1" applyFill="1" applyBorder="1" applyAlignment="1"/>
    <xf numFmtId="0" fontId="2" fillId="2" borderId="6" xfId="0" applyFont="1" applyFill="1" applyBorder="1" applyAlignment="1"/>
    <xf numFmtId="3" fontId="2" fillId="3" borderId="7" xfId="0" applyNumberFormat="1" applyFont="1" applyFill="1" applyBorder="1" applyAlignment="1"/>
    <xf numFmtId="0" fontId="2" fillId="0" borderId="6" xfId="0" applyFont="1" applyBorder="1" applyAlignment="1"/>
    <xf numFmtId="9" fontId="5" fillId="3" borderId="7" xfId="0" applyNumberFormat="1" applyFont="1" applyFill="1" applyBorder="1" applyAlignment="1"/>
    <xf numFmtId="9" fontId="2" fillId="0" borderId="6" xfId="0" applyNumberFormat="1" applyFont="1" applyBorder="1" applyAlignment="1"/>
    <xf numFmtId="165" fontId="2" fillId="3" borderId="7" xfId="0" applyNumberFormat="1" applyFont="1" applyFill="1" applyBorder="1" applyAlignment="1"/>
    <xf numFmtId="0" fontId="2" fillId="3" borderId="6" xfId="0" applyFont="1" applyFill="1" applyBorder="1" applyAlignment="1"/>
  </cellXfs>
  <cellStyles count="6">
    <cellStyle name="Comma" xfId="1" builtinId="3"/>
    <cellStyle name="Currency" xfId="2" builtinId="4"/>
    <cellStyle name="Hyperlink" xfId="3" builtinId="8"/>
    <cellStyle name="Normal" xfId="0" builtinId="0"/>
    <cellStyle name="Normal_Renewables"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15875</xdr:colOff>
      <xdr:row>45</xdr:row>
      <xdr:rowOff>31750</xdr:rowOff>
    </xdr:from>
    <xdr:to>
      <xdr:col>5</xdr:col>
      <xdr:colOff>1111250</xdr:colOff>
      <xdr:row>77</xdr:row>
      <xdr:rowOff>15875</xdr:rowOff>
    </xdr:to>
    <xdr:sp macro="" textlink="">
      <xdr:nvSpPr>
        <xdr:cNvPr id="2" name="TextBox 1"/>
        <xdr:cNvSpPr txBox="1"/>
      </xdr:nvSpPr>
      <xdr:spPr>
        <a:xfrm>
          <a:off x="190500" y="9509125"/>
          <a:ext cx="6540500" cy="6080125"/>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1</xdr:col>
      <xdr:colOff>0</xdr:colOff>
      <xdr:row>81</xdr:row>
      <xdr:rowOff>0</xdr:rowOff>
    </xdr:from>
    <xdr:to>
      <xdr:col>5</xdr:col>
      <xdr:colOff>1095375</xdr:colOff>
      <xdr:row>118</xdr:row>
      <xdr:rowOff>88900</xdr:rowOff>
    </xdr:to>
    <xdr:sp macro="" textlink="">
      <xdr:nvSpPr>
        <xdr:cNvPr id="4" name="TextBox 3"/>
        <xdr:cNvSpPr txBox="1"/>
      </xdr:nvSpPr>
      <xdr:spPr>
        <a:xfrm>
          <a:off x="180975" y="16783050"/>
          <a:ext cx="6543675" cy="6080125"/>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1</xdr:col>
      <xdr:colOff>34925</xdr:colOff>
      <xdr:row>45</xdr:row>
      <xdr:rowOff>60325</xdr:rowOff>
    </xdr:from>
    <xdr:to>
      <xdr:col>5</xdr:col>
      <xdr:colOff>1130300</xdr:colOff>
      <xdr:row>77</xdr:row>
      <xdr:rowOff>44450</xdr:rowOff>
    </xdr:to>
    <xdr:sp macro="" textlink="">
      <xdr:nvSpPr>
        <xdr:cNvPr id="3" name="TextBox 1"/>
        <xdr:cNvSpPr txBox="1"/>
      </xdr:nvSpPr>
      <xdr:spPr>
        <a:xfrm>
          <a:off x="190500" y="9509125"/>
          <a:ext cx="6540500" cy="60801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The Company’s 2009 Integrated Resource Plan (IRP) was the source of its ten-year conservation potential, which was 3,748,773 MWh at the customer meter level.  The ten-year potential was reviewed in a series of IRPAG (Integrated Resource Potential Advisory Group) meetings in 2008 and 2009.  The Company’s two-year conservation target of </a:t>
          </a:r>
          <a:r>
            <a:rPr lang="en-US" sz="1100">
              <a:solidFill>
                <a:schemeClr val="tx1"/>
              </a:solidFill>
              <a:latin typeface="+mn-lt"/>
              <a:ea typeface="+mn-ea"/>
              <a:cs typeface="+mn-cs"/>
            </a:rPr>
            <a:t>622,000</a:t>
          </a:r>
          <a:r>
            <a:rPr lang="en-US" sz="1100">
              <a:solidFill>
                <a:schemeClr val="dk1"/>
              </a:solidFill>
              <a:latin typeface="+mn-lt"/>
              <a:ea typeface="+mn-ea"/>
              <a:cs typeface="+mn-cs"/>
            </a:rPr>
            <a:t> MWh at the customer meter was determined by prorating its ten-year conservation </a:t>
          </a:r>
          <a:r>
            <a:rPr lang="en-US" sz="1100">
              <a:solidFill>
                <a:schemeClr val="dk1"/>
              </a:solidFill>
              <a:latin typeface="Arial" pitchFamily="34" charset="0"/>
              <a:ea typeface="+mn-ea"/>
              <a:cs typeface="Arial" pitchFamily="34" charset="0"/>
            </a:rPr>
            <a:t>potential</a:t>
          </a:r>
          <a:r>
            <a:rPr lang="en-US" sz="1100">
              <a:solidFill>
                <a:schemeClr val="dk1"/>
              </a:solidFill>
              <a:latin typeface="+mn-lt"/>
              <a:ea typeface="+mn-ea"/>
              <a:cs typeface="+mn-cs"/>
            </a:rPr>
            <a:t>, incorporating several factors, as detailed in the IRP.  </a:t>
          </a:r>
        </a:p>
        <a:p>
          <a:endParaRPr lang="en-US" sz="1100">
            <a:solidFill>
              <a:schemeClr val="dk1"/>
            </a:solidFill>
            <a:latin typeface="+mn-lt"/>
            <a:ea typeface="+mn-ea"/>
            <a:cs typeface="+mn-cs"/>
          </a:endParaRPr>
        </a:p>
        <a:p>
          <a:r>
            <a:rPr lang="en-US" sz="1100">
              <a:solidFill>
                <a:schemeClr val="dk1"/>
              </a:solidFill>
              <a:latin typeface="+mn-lt"/>
              <a:ea typeface="+mn-ea"/>
              <a:cs typeface="+mn-cs"/>
            </a:rPr>
            <a:t>The relevant portions of the IRP that describe the technologies, data collection, processes, and assumptions that were used in determining the ten-year conservation potential and two-year conservation target are fully discussed in Chapters 5, 8, Appendix I, and Appendix L, Volume 1 of the IRP.  The Company’s methodologies were consistent with that of the NW Power Planning Council (the Council).  The complete final 2010-2011 ten-year conservation potential and two-year conservation target compliance filing was made on June 18, 2010.</a:t>
          </a:r>
          <a:r>
            <a:rPr lang="en-US"/>
            <a:t> </a:t>
          </a:r>
          <a:r>
            <a:rPr lang="en-US" sz="1100">
              <a:solidFill>
                <a:schemeClr val="dk1"/>
              </a:solidFill>
              <a:latin typeface="+mn-lt"/>
              <a:ea typeface="+mn-ea"/>
              <a:cs typeface="+mn-cs"/>
            </a:rPr>
            <a:t>The 2009 IRP was filed with the WUTC on July 30, 2009 in Docket No. UE-080949.</a:t>
          </a:r>
        </a:p>
        <a:p>
          <a:endParaRPr lang="en-US" sz="1100"/>
        </a:p>
      </xdr:txBody>
    </xdr:sp>
    <xdr:clientData/>
  </xdr:twoCellAnchor>
  <xdr:twoCellAnchor>
    <xdr:from>
      <xdr:col>1</xdr:col>
      <xdr:colOff>9525</xdr:colOff>
      <xdr:row>81</xdr:row>
      <xdr:rowOff>47625</xdr:rowOff>
    </xdr:from>
    <xdr:to>
      <xdr:col>5</xdr:col>
      <xdr:colOff>1104900</xdr:colOff>
      <xdr:row>118</xdr:row>
      <xdr:rowOff>136525</xdr:rowOff>
    </xdr:to>
    <xdr:sp macro="" textlink="">
      <xdr:nvSpPr>
        <xdr:cNvPr id="5" name="TextBox 3"/>
        <xdr:cNvSpPr txBox="1"/>
      </xdr:nvSpPr>
      <xdr:spPr>
        <a:xfrm>
          <a:off x="190500" y="16830675"/>
          <a:ext cx="6543675" cy="60801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i="0">
              <a:solidFill>
                <a:schemeClr val="dk1"/>
              </a:solidFill>
              <a:latin typeface="+mn-lt"/>
              <a:ea typeface="+mn-ea"/>
              <a:cs typeface="+mn-cs"/>
            </a:rPr>
            <a:t>1) PSE met or exceeded savings targets while managing ratepayer funds with a high degree of prudence.</a:t>
          </a:r>
          <a:r>
            <a:rPr lang="en-US" sz="1100">
              <a:solidFill>
                <a:schemeClr val="dk1"/>
              </a:solidFill>
              <a:latin typeface="+mn-lt"/>
              <a:ea typeface="+mn-ea"/>
              <a:cs typeface="+mn-cs"/>
            </a:rPr>
            <a:t> </a:t>
          </a:r>
          <a:endParaRPr lang="en-US"/>
        </a:p>
        <a:p>
          <a:r>
            <a:rPr lang="en-US" sz="1100" b="0" i="0">
              <a:solidFill>
                <a:schemeClr val="dk1"/>
              </a:solidFill>
              <a:latin typeface="+mn-lt"/>
              <a:ea typeface="+mn-ea"/>
              <a:cs typeface="+mn-cs"/>
            </a:rPr>
            <a:t>2) Biennial Conservation Target (71 aMW, or 622,000 MWh) was filed with and approved by the Commission in December 2009.  MWhs are first-year savings as reported at the customer meter.</a:t>
          </a:r>
          <a:r>
            <a:rPr lang="en-US" sz="1100">
              <a:solidFill>
                <a:schemeClr val="dk1"/>
              </a:solidFill>
              <a:latin typeface="+mn-lt"/>
              <a:ea typeface="+mn-ea"/>
              <a:cs typeface="+mn-cs"/>
            </a:rPr>
            <a:t> </a:t>
          </a:r>
          <a:endParaRPr lang="en-US"/>
        </a:p>
        <a:p>
          <a:r>
            <a:rPr lang="en-US" sz="1100" b="0" i="0">
              <a:solidFill>
                <a:schemeClr val="dk1"/>
              </a:solidFill>
              <a:latin typeface="+mn-lt"/>
              <a:ea typeface="+mn-ea"/>
              <a:cs typeface="+mn-cs"/>
            </a:rPr>
            <a:t>3) All figures are detailed in PSE's 2010 and 2011 EES Annual Report of Energy Conservation Accomplishments, filed with the WUTC on Feb 15, 2011 and Feb 15, 2012, respectively.</a:t>
          </a:r>
          <a:r>
            <a:rPr lang="en-US" sz="1100">
              <a:solidFill>
                <a:schemeClr val="dk1"/>
              </a:solidFill>
              <a:latin typeface="+mn-lt"/>
              <a:ea typeface="+mn-ea"/>
              <a:cs typeface="+mn-cs"/>
            </a:rPr>
            <a:t> </a:t>
          </a:r>
          <a:r>
            <a:rPr lang="en-US" sz="1100" b="1" i="0">
              <a:solidFill>
                <a:schemeClr val="dk1"/>
              </a:solidFill>
              <a:latin typeface="+mn-lt"/>
              <a:ea typeface="+mn-ea"/>
              <a:cs typeface="+mn-cs"/>
            </a:rPr>
            <a:t> </a:t>
          </a:r>
          <a:r>
            <a:rPr lang="en-US" sz="1100">
              <a:solidFill>
                <a:schemeClr val="dk1"/>
              </a:solidFill>
              <a:latin typeface="+mn-lt"/>
              <a:ea typeface="+mn-ea"/>
              <a:cs typeface="+mn-cs"/>
            </a:rPr>
            <a:t> </a:t>
          </a:r>
          <a:endParaRPr lang="en-US"/>
        </a:p>
        <a:p>
          <a:r>
            <a:rPr lang="en-US" sz="1100" b="0" i="0">
              <a:solidFill>
                <a:schemeClr val="dk1"/>
              </a:solidFill>
              <a:latin typeface="+mn-lt"/>
              <a:ea typeface="+mn-ea"/>
              <a:cs typeface="+mn-cs"/>
            </a:rPr>
            <a:t>a) Under terms of RCW 19.285.040(c), qualifying</a:t>
          </a:r>
          <a:r>
            <a:rPr lang="en-US" sz="1100" b="0" i="0" baseline="0">
              <a:solidFill>
                <a:schemeClr val="dk1"/>
              </a:solidFill>
              <a:latin typeface="+mn-lt"/>
              <a:ea typeface="+mn-ea"/>
              <a:cs typeface="+mn-cs"/>
            </a:rPr>
            <a:t> utilities</a:t>
          </a:r>
          <a:r>
            <a:rPr lang="en-US" sz="1100" b="0" i="0">
              <a:solidFill>
                <a:schemeClr val="dk1"/>
              </a:solidFill>
              <a:latin typeface="+mn-lt"/>
              <a:ea typeface="+mn-ea"/>
              <a:cs typeface="+mn-cs"/>
            </a:rPr>
            <a:t> "....may count high-efficiency cogeneration owned and used by a retail electric customer to meet its own needs.  … in the same manner as other conservation savings."</a:t>
          </a:r>
          <a:r>
            <a:rPr lang="en-US" sz="1100">
              <a:solidFill>
                <a:schemeClr val="dk1"/>
              </a:solidFill>
              <a:latin typeface="+mn-lt"/>
              <a:ea typeface="+mn-ea"/>
              <a:cs typeface="+mn-cs"/>
            </a:rPr>
            <a:t> </a:t>
          </a:r>
        </a:p>
        <a:p>
          <a:endParaRPr lang="en-US" sz="1100"/>
        </a:p>
        <a:p>
          <a:r>
            <a:rPr lang="en-US" sz="1100"/>
            <a:t>PSE does not track Commercial</a:t>
          </a:r>
          <a:r>
            <a:rPr lang="en-US" sz="1100" baseline="0"/>
            <a:t> and Industrial sectors separately.  PSE's Customer Solutions/Energy Efficienc y's sectors are Residential Energy Management, Business Energy Management (which is comprised of Commercial and Industrial) and NEEA.  Historically, Commercial activity comprizes approximately 90 percent, and Industrial activity comprizes approximately 10 percent of the sector's conservation.  The above figures in the indicated fields represent those proportions.</a:t>
          </a:r>
        </a:p>
        <a:p>
          <a:r>
            <a:rPr lang="en-US" sz="1100" baseline="0"/>
            <a:t> </a:t>
          </a:r>
        </a:p>
        <a:p>
          <a:r>
            <a:rPr lang="en-US" sz="1100" b="0" i="0" u="none" strike="noStrike">
              <a:solidFill>
                <a:schemeClr val="dk1"/>
              </a:solidFill>
              <a:latin typeface="+mn-lt"/>
              <a:ea typeface="+mn-ea"/>
              <a:cs typeface="+mn-cs"/>
            </a:rPr>
            <a:t>Support Activities include: Program</a:t>
          </a:r>
          <a:r>
            <a:rPr lang="en-US" sz="1100" b="0" i="0" u="none" strike="noStrike" baseline="0">
              <a:solidFill>
                <a:schemeClr val="dk1"/>
              </a:solidFill>
              <a:latin typeface="+mn-lt"/>
              <a:ea typeface="+mn-ea"/>
              <a:cs typeface="+mn-cs"/>
            </a:rPr>
            <a:t> Evaluation, Market Research &amp; Strategic Planning, Mainstreaming Green, Market Integration, Energy Efficient Communities, Conservation Supply Curves, Trade Ally Support, and other information services.</a:t>
          </a:r>
        </a:p>
        <a:p>
          <a:endParaRPr lang="en-US"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98</xdr:row>
      <xdr:rowOff>0</xdr:rowOff>
    </xdr:from>
    <xdr:to>
      <xdr:col>12</xdr:col>
      <xdr:colOff>847725</xdr:colOff>
      <xdr:row>133</xdr:row>
      <xdr:rowOff>95250</xdr:rowOff>
    </xdr:to>
    <xdr:sp macro="" textlink="">
      <xdr:nvSpPr>
        <xdr:cNvPr id="1025" name="TextBox 2"/>
        <xdr:cNvSpPr txBox="1">
          <a:spLocks noChangeArrowheads="1"/>
        </xdr:cNvSpPr>
      </xdr:nvSpPr>
      <xdr:spPr bwMode="auto">
        <a:xfrm>
          <a:off x="180975" y="20059650"/>
          <a:ext cx="11106150" cy="5876925"/>
        </a:xfrm>
        <a:prstGeom prst="rect">
          <a:avLst/>
        </a:prstGeom>
        <a:solidFill>
          <a:srgbClr val="E4E4E4"/>
        </a:solidFill>
        <a:ln w="9525">
          <a:solidFill>
            <a:srgbClr val="BCBCBC"/>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Calibri"/>
            </a:rPr>
            <a:t>Please see submitted document "PSE 2012 RCW 19 285 Renewable Energy Target Rpt Final (Commerce).pdf"</a:t>
          </a:r>
        </a:p>
        <a:p>
          <a:pPr algn="l" rtl="0">
            <a:defRPr sz="1000"/>
          </a:pPr>
          <a:r>
            <a:rPr lang="en-US" sz="1000" b="0" i="0" u="none" strike="noStrike" baseline="0">
              <a:solidFill>
                <a:srgbClr val="000000"/>
              </a:solidFill>
              <a:latin typeface="Calibri"/>
            </a:rPr>
            <a:t>From that document, Sections 4 and 6:</a:t>
          </a:r>
        </a:p>
        <a:p>
          <a:pPr algn="l" rtl="0">
            <a:defRPr sz="1000"/>
          </a:pPr>
          <a:r>
            <a:rPr lang="en-US" sz="1000" b="0" i="0" u="none" strike="noStrike" baseline="0">
              <a:solidFill>
                <a:srgbClr val="000000"/>
              </a:solidFill>
              <a:latin typeface="Calibri"/>
            </a:rPr>
            <a:t>SECTION 4 Renewable Energy Acquired To Have Met Renewable </a:t>
          </a:r>
        </a:p>
        <a:p>
          <a:pPr algn="l" rtl="0">
            <a:defRPr sz="1000"/>
          </a:pPr>
          <a:r>
            <a:rPr lang="en-US" sz="1000" b="0" i="0" u="none" strike="noStrike" baseline="0">
              <a:solidFill>
                <a:srgbClr val="000000"/>
              </a:solidFill>
              <a:latin typeface="Calibri"/>
            </a:rPr>
            <a:t>Energy Target</a:t>
          </a:r>
        </a:p>
        <a:p>
          <a:pPr algn="l" rtl="0">
            <a:defRPr sz="1000"/>
          </a:pPr>
          <a:r>
            <a:rPr lang="en-US" sz="1000" b="0" i="0" u="none" strike="noStrike" baseline="0">
              <a:solidFill>
                <a:srgbClr val="000000"/>
              </a:solidFill>
              <a:latin typeface="Calibri"/>
            </a:rPr>
            <a:t>This section contains the total number of megawatt-hours from eligible renewable resources, renewable energy credits, and/or multiplier credits the utility acquired to meet its annual renewable energy target.</a:t>
          </a:r>
        </a:p>
        <a:p>
          <a:pPr algn="l" rtl="0">
            <a:defRPr sz="1000"/>
          </a:pPr>
          <a:r>
            <a:rPr lang="en-US" sz="1000" b="0" i="0" u="none" strike="noStrike" baseline="0">
              <a:solidFill>
                <a:srgbClr val="000000"/>
              </a:solidFill>
              <a:latin typeface="Calibri"/>
            </a:rPr>
            <a:t>Per RCW 19.285.040, there is no renewable energy target for 2011. Generation and acquisitions will continue in the remainder of calendar year 2012. PSE will report on such generation and acquisitions for its 2012 target in either its 2013 or 2014 report, assuming that it does not elect to utilize one of the alternative compliance mechanisms instead of using megawatt-hours from its eligible renewable resources, renewable energy credits or multiplier credits. </a:t>
          </a:r>
        </a:p>
        <a:p>
          <a:pPr algn="l" rtl="0">
            <a:defRPr sz="1000"/>
          </a:pPr>
          <a:endParaRPr lang="en-US" sz="1000" b="0" i="0" u="none" strike="noStrike" baseline="0">
            <a:solidFill>
              <a:srgbClr val="000000"/>
            </a:solidFill>
            <a:latin typeface="Calibri"/>
          </a:endParaRPr>
        </a:p>
        <a:p>
          <a:pPr algn="l" rtl="0">
            <a:defRPr sz="1000"/>
          </a:pPr>
          <a:r>
            <a:rPr lang="en-US" sz="1000" b="0" i="0" u="none" strike="noStrike" baseline="0">
              <a:solidFill>
                <a:srgbClr val="000000"/>
              </a:solidFill>
              <a:latin typeface="Calibri"/>
            </a:rPr>
            <a:t>SECTION 6 Current Year Progress</a:t>
          </a:r>
        </a:p>
        <a:p>
          <a:pPr algn="l" rtl="0">
            <a:defRPr sz="1000"/>
          </a:pPr>
          <a:r>
            <a:rPr lang="en-US" sz="1000" b="0" i="0" u="none" strike="noStrike" baseline="0">
              <a:solidFill>
                <a:srgbClr val="000000"/>
              </a:solidFill>
              <a:latin typeface="Calibri"/>
            </a:rPr>
            <a:t>This section contains a description of the steps the utility is taking to meet the annual renewable energy target for the current year. This description should indicate whether the utility plans to use or acquire its own renewable resources, plans to or has acquired contracted renewable resources, or plans to use an alternative compliance mechanism.</a:t>
          </a:r>
        </a:p>
        <a:p>
          <a:pPr algn="l" rtl="0">
            <a:defRPr sz="1000"/>
          </a:pPr>
          <a:r>
            <a:rPr lang="en-US" sz="1000" b="0" i="0" u="none" strike="noStrike" baseline="0">
              <a:solidFill>
                <a:srgbClr val="000000"/>
              </a:solidFill>
              <a:latin typeface="Calibri"/>
            </a:rPr>
            <a:t>On several occasions, PSE previously informed the Commission that it is on track to meet the Renewable Energy Target requirement for the (current) year 2012.</a:t>
          </a:r>
        </a:p>
        <a:p>
          <a:pPr algn="l" rtl="0">
            <a:defRPr sz="1000"/>
          </a:pPr>
          <a:r>
            <a:rPr lang="en-US" sz="1000" b="0" i="0" u="none" strike="noStrike" baseline="0">
              <a:solidFill>
                <a:srgbClr val="000000"/>
              </a:solidFill>
              <a:latin typeface="Calibri"/>
            </a:rPr>
            <a:t>On March 31, 2011, in its compliance filing in Docket No. U-072375, in regard to merger commitment number 4, PSE informed the Commission:</a:t>
          </a:r>
        </a:p>
        <a:p>
          <a:pPr algn="l" rtl="0">
            <a:defRPr sz="1000"/>
          </a:pPr>
          <a:r>
            <a:rPr lang="en-US" sz="1000" b="0" i="0" u="none" strike="noStrike" baseline="0">
              <a:solidFill>
                <a:srgbClr val="000000"/>
              </a:solidFill>
              <a:latin typeface="Calibri"/>
            </a:rPr>
            <a:t>“PSE is on track to meet the Renewable Energy Target requirement for the year 2012. PSE believes that it has acquired enough eligible renewable resources or renewable energy credits to meet the renewable energy target for 2012 as noted in RCW 19.285.040(2).”</a:t>
          </a:r>
        </a:p>
        <a:p>
          <a:pPr algn="l" rtl="0">
            <a:defRPr sz="1000"/>
          </a:pPr>
          <a:r>
            <a:rPr lang="en-US" sz="1000" b="0" i="0" u="none" strike="noStrike" baseline="0">
              <a:solidFill>
                <a:srgbClr val="000000"/>
              </a:solidFill>
              <a:latin typeface="Calibri"/>
            </a:rPr>
            <a:t>On May 27, 2011, PSE filed its 2011 Integrated Resource Plan, as part of Docket No. U-100961. In Appendix I, PSE displays the resources that meet the definition of eligible renewable resource in RCW 19.285. Please see Attachment 2.</a:t>
          </a:r>
        </a:p>
        <a:p>
          <a:pPr algn="l" rtl="0">
            <a:defRPr sz="1000"/>
          </a:pPr>
          <a:r>
            <a:rPr lang="en-US" sz="1000" b="0" i="0" u="none" strike="noStrike" baseline="0">
              <a:solidFill>
                <a:srgbClr val="000000"/>
              </a:solidFill>
              <a:latin typeface="Calibri"/>
            </a:rPr>
            <a:t>On August 11, 2011, PSE presented its 2011 Integrated Resource Plan to the Commissioners and the public. Within that presentation, on slides number 5 and 103, PSE indicated to the Commissioners and the public that PSE has acquired specific eligible renewable resources to meet the Renewable Energy Target for the year 2012. The entire presentation is available at the WUTC Website under Docket No. U-100961.</a:t>
          </a:r>
        </a:p>
        <a:p>
          <a:pPr algn="l" rtl="0">
            <a:defRPr sz="1000"/>
          </a:pPr>
          <a:r>
            <a:rPr lang="en-US" sz="1000" b="0" i="0" u="none" strike="noStrike" baseline="0">
              <a:solidFill>
                <a:srgbClr val="000000"/>
              </a:solidFill>
              <a:latin typeface="Calibri"/>
            </a:rPr>
            <a:t>On December 29, 2011, PSE determined it would have sufficient eligible renewable resources in its portfolio by January 1, 2012 to supply at least three percent of its load for the year 2012. Please see Attachment 3, which documents this determination and also lists the resources that meet the definition of "eligible renewable resource" in RCW 19.285</a:t>
          </a:r>
        </a:p>
        <a:p>
          <a:pPr algn="l" rtl="0">
            <a:defRPr sz="1000"/>
          </a:pPr>
          <a:r>
            <a:rPr lang="en-US" sz="1000" b="0" i="0" u="none" strike="noStrike" baseline="0">
              <a:solidFill>
                <a:srgbClr val="000000"/>
              </a:solidFill>
              <a:latin typeface="Calibri"/>
            </a:rPr>
            <a:t>The Commission has determined that PSE’s acquisition of the following eligible renewable resources was prudent, the docket numbers and the order number in which the Commission made the prudence determination is provided. The cost of each eligible renewable resource and its expected production output is contained within the documentation in those dockets. </a:t>
          </a:r>
        </a:p>
        <a:p>
          <a:pPr algn="l" rtl="0">
            <a:defRPr sz="1000"/>
          </a:pPr>
          <a:r>
            <a:rPr lang="en-US" sz="1000" b="0" i="0" u="none" strike="noStrike" baseline="0">
              <a:solidFill>
                <a:srgbClr val="000000"/>
              </a:solidFill>
              <a:latin typeface="Calibri"/>
            </a:rPr>
            <a:t> Hopkins Ridge wind generation facility, Docket No. UE-050870 (Order No. 04) </a:t>
          </a:r>
        </a:p>
        <a:p>
          <a:pPr algn="l" rtl="0">
            <a:defRPr sz="1000"/>
          </a:pPr>
          <a:r>
            <a:rPr lang="en-US" sz="1000" b="0" i="0" u="none" strike="noStrike" baseline="0">
              <a:solidFill>
                <a:srgbClr val="000000"/>
              </a:solidFill>
              <a:latin typeface="Calibri"/>
            </a:rPr>
            <a:t> Wild Horse wind farm, Docket No. UE-060266 (Order No. 08)</a:t>
          </a:r>
        </a:p>
        <a:p>
          <a:pPr algn="l" rtl="0">
            <a:defRPr sz="1000"/>
          </a:pPr>
          <a:r>
            <a:rPr lang="en-US" sz="1000" b="0" i="0" u="none" strike="noStrike" baseline="0">
              <a:solidFill>
                <a:srgbClr val="000000"/>
              </a:solidFill>
              <a:latin typeface="Calibri"/>
            </a:rPr>
            <a:t> 7.2 MW additional wind capacity at PSE-owned Hopkins Ridge Wind Farm (“the Hopkins Ridge Infill”), Docket No. UE-072300 (Order No. 12)</a:t>
          </a:r>
        </a:p>
        <a:p>
          <a:pPr algn="l" rtl="0">
            <a:defRPr sz="1000"/>
          </a:pPr>
          <a:r>
            <a:rPr lang="en-US" sz="1000" b="0" i="0" u="none" strike="noStrike" baseline="0">
              <a:solidFill>
                <a:srgbClr val="000000"/>
              </a:solidFill>
              <a:latin typeface="Calibri"/>
            </a:rPr>
            <a:t> 44 MW additional wind capacity at PSE-owned Wild Horse Wind Facility (“the Wild Horse Expansion”), Docket No. UE-090704 (Order No. 11)</a:t>
          </a:r>
        </a:p>
        <a:p>
          <a:pPr algn="l" rtl="0">
            <a:defRPr sz="1000"/>
          </a:pPr>
          <a:r>
            <a:rPr lang="en-US" sz="1000" b="0" i="0" u="none" strike="noStrike" baseline="0">
              <a:solidFill>
                <a:srgbClr val="000000"/>
              </a:solidFill>
              <a:latin typeface="Calibri"/>
            </a:rPr>
            <a:t> Lower Snake River 1 (“LSR-1”) wind farm, Docket No. UE-111048 (Order No. 08)</a:t>
          </a:r>
        </a:p>
        <a:p>
          <a:pPr algn="l" rtl="0">
            <a:defRPr sz="1000"/>
          </a:pPr>
          <a:r>
            <a:rPr lang="en-US" sz="1000" b="0" i="0" u="none" strike="noStrike" baseline="0">
              <a:solidFill>
                <a:srgbClr val="000000"/>
              </a:solidFill>
              <a:latin typeface="Calibri"/>
            </a:rPr>
            <a:t>The expected output of all these eligible renewable resources was provided in the power cost analysis in Docket No. UE-111048.</a:t>
          </a:r>
        </a:p>
        <a:p>
          <a:pPr algn="l" rtl="0">
            <a:defRPr sz="1000"/>
          </a:pPr>
          <a:r>
            <a:rPr lang="en-US" sz="1000" b="0" i="0" u="none" strike="noStrike" baseline="0">
              <a:solidFill>
                <a:srgbClr val="000000"/>
              </a:solidFill>
              <a:latin typeface="Calibri"/>
            </a:rPr>
            <a:t>PSE has not decided if or to what extent it may utilize one of the alternative compliance mechanisms provided for in the RCW and WAC instead of meeting its 2012 renewable resource target.  Events beyond PSE’s control may yet occur during the remainder of calendar year 2012.  Such determination will be made when PSE reports on its final 2012 compliance in the 2013 or 2014 report.</a:t>
          </a:r>
        </a:p>
        <a:p>
          <a:pPr algn="l" rtl="0">
            <a:defRPr sz="1000"/>
          </a:pPr>
          <a:r>
            <a:rPr lang="en-US" sz="1000" b="0" i="0" u="none" strike="noStrike" baseline="0">
              <a:solidFill>
                <a:srgbClr val="000000"/>
              </a:solidFill>
              <a:latin typeface="Calibri"/>
            </a:rPr>
            <a:t>It should be noted that the actions of a governmental authority have adversely impacted the generation and transmission of eligible renewable resources owned by PSE by over 20,000 MWh in 2011 and through May 15, 2012.</a:t>
          </a:r>
        </a:p>
        <a:p>
          <a:pPr algn="l" rtl="0">
            <a:defRPr sz="1000"/>
          </a:pPr>
          <a:endParaRPr lang="en-US" sz="10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daniel.anderson@pse.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eric.englert@pse.com" TargetMode="External"/></Relationships>
</file>

<file path=xl/worksheets/sheet1.xml><?xml version="1.0" encoding="utf-8"?>
<worksheet xmlns="http://schemas.openxmlformats.org/spreadsheetml/2006/main" xmlns:r="http://schemas.openxmlformats.org/officeDocument/2006/relationships">
  <dimension ref="A2:B76"/>
  <sheetViews>
    <sheetView topLeftCell="A58" workbookViewId="0">
      <selection activeCell="B7" sqref="B7"/>
    </sheetView>
  </sheetViews>
  <sheetFormatPr defaultRowHeight="15"/>
  <cols>
    <col min="1" max="1" width="2.7109375" style="1" customWidth="1"/>
    <col min="2" max="2" width="89.140625" style="56" customWidth="1"/>
    <col min="3" max="16384" width="9.140625" style="59"/>
  </cols>
  <sheetData>
    <row r="2" spans="1:2" ht="19.5">
      <c r="A2" s="9"/>
      <c r="B2" s="60" t="s">
        <v>93</v>
      </c>
    </row>
    <row r="3" spans="1:2">
      <c r="A3" s="9"/>
      <c r="B3" s="61" t="s">
        <v>80</v>
      </c>
    </row>
    <row r="5" spans="1:2" s="66" customFormat="1" ht="17.25">
      <c r="A5" s="65"/>
      <c r="B5" s="58" t="s">
        <v>118</v>
      </c>
    </row>
    <row r="6" spans="1:2" s="66" customFormat="1" ht="17.25">
      <c r="A6" s="65"/>
      <c r="B6" s="58" t="s">
        <v>119</v>
      </c>
    </row>
    <row r="7" spans="1:2" s="66" customFormat="1" ht="17.25">
      <c r="A7" s="65"/>
      <c r="B7" s="58" t="s">
        <v>120</v>
      </c>
    </row>
    <row r="8" spans="1:2">
      <c r="B8" s="58"/>
    </row>
    <row r="9" spans="1:2" ht="76.5">
      <c r="B9" s="58" t="s">
        <v>117</v>
      </c>
    </row>
    <row r="10" spans="1:2">
      <c r="B10" s="58"/>
    </row>
    <row r="11" spans="1:2" ht="89.25">
      <c r="B11" s="58" t="s">
        <v>113</v>
      </c>
    </row>
    <row r="12" spans="1:2">
      <c r="A12" s="14"/>
      <c r="B12" s="58"/>
    </row>
    <row r="13" spans="1:2" ht="51">
      <c r="B13" s="58" t="s">
        <v>96</v>
      </c>
    </row>
    <row r="14" spans="1:2">
      <c r="B14" s="58"/>
    </row>
    <row r="15" spans="1:2" ht="93.75">
      <c r="A15" s="9"/>
      <c r="B15" s="58" t="s">
        <v>95</v>
      </c>
    </row>
    <row r="16" spans="1:2">
      <c r="A16" s="9"/>
      <c r="B16" s="58"/>
    </row>
    <row r="17" spans="1:2">
      <c r="A17" s="9"/>
      <c r="B17" s="126" t="s">
        <v>90</v>
      </c>
    </row>
    <row r="18" spans="1:2" ht="15.75" thickBot="1">
      <c r="A18" s="9"/>
      <c r="B18" s="127"/>
    </row>
    <row r="19" spans="1:2" ht="51">
      <c r="B19" s="56" t="s">
        <v>97</v>
      </c>
    </row>
    <row r="20" spans="1:2">
      <c r="B20" s="57" t="s">
        <v>91</v>
      </c>
    </row>
    <row r="21" spans="1:2" ht="25.5">
      <c r="B21" s="56" t="s">
        <v>92</v>
      </c>
    </row>
    <row r="22" spans="1:2" ht="15" customHeight="1">
      <c r="A22" s="9"/>
      <c r="B22" s="56" t="s">
        <v>94</v>
      </c>
    </row>
    <row r="23" spans="1:2" ht="25.5">
      <c r="A23" s="9"/>
      <c r="B23" s="56" t="s">
        <v>108</v>
      </c>
    </row>
    <row r="24" spans="1:2">
      <c r="A24" s="9"/>
    </row>
    <row r="25" spans="1:2" ht="63.75">
      <c r="A25" s="9"/>
      <c r="B25" s="56" t="s">
        <v>98</v>
      </c>
    </row>
    <row r="26" spans="1:2">
      <c r="A26" s="9"/>
    </row>
    <row r="27" spans="1:2" ht="63.75">
      <c r="A27" s="9"/>
      <c r="B27" s="56" t="s">
        <v>114</v>
      </c>
    </row>
    <row r="28" spans="1:2" ht="51">
      <c r="A28" s="9"/>
      <c r="B28" s="56" t="s">
        <v>99</v>
      </c>
    </row>
    <row r="29" spans="1:2">
      <c r="A29" s="9"/>
    </row>
    <row r="30" spans="1:2" ht="63.75">
      <c r="A30" s="9"/>
      <c r="B30" s="56" t="s">
        <v>110</v>
      </c>
    </row>
    <row r="31" spans="1:2">
      <c r="A31" s="9"/>
    </row>
    <row r="32" spans="1:2">
      <c r="A32" s="9"/>
      <c r="B32" s="56" t="s">
        <v>111</v>
      </c>
    </row>
    <row r="33" spans="1:2">
      <c r="A33" s="9"/>
    </row>
    <row r="34" spans="1:2">
      <c r="A34" s="9"/>
    </row>
    <row r="35" spans="1:2">
      <c r="A35" s="9"/>
      <c r="B35" s="126" t="s">
        <v>81</v>
      </c>
    </row>
    <row r="36" spans="1:2" ht="15.75" thickBot="1">
      <c r="A36" s="9"/>
      <c r="B36" s="127"/>
    </row>
    <row r="37" spans="1:2" ht="76.5">
      <c r="A37" s="9"/>
      <c r="B37" s="56" t="s">
        <v>100</v>
      </c>
    </row>
    <row r="38" spans="1:2" ht="25.5">
      <c r="B38" s="56" t="s">
        <v>101</v>
      </c>
    </row>
    <row r="39" spans="1:2">
      <c r="A39" s="9"/>
    </row>
    <row r="40" spans="1:2" ht="25.5">
      <c r="A40" s="9"/>
      <c r="B40" s="56" t="s">
        <v>102</v>
      </c>
    </row>
    <row r="41" spans="1:2">
      <c r="A41" s="29"/>
    </row>
    <row r="42" spans="1:2" ht="25.5">
      <c r="B42" s="56" t="s">
        <v>103</v>
      </c>
    </row>
    <row r="44" spans="1:2" ht="25.5">
      <c r="B44" s="56" t="s">
        <v>86</v>
      </c>
    </row>
    <row r="46" spans="1:2" ht="25.5">
      <c r="B46" s="56" t="s">
        <v>82</v>
      </c>
    </row>
    <row r="48" spans="1:2">
      <c r="B48" s="56" t="s">
        <v>83</v>
      </c>
    </row>
    <row r="50" spans="2:2">
      <c r="B50" s="56" t="s">
        <v>84</v>
      </c>
    </row>
    <row r="52" spans="2:2">
      <c r="B52" s="56" t="s">
        <v>107</v>
      </c>
    </row>
    <row r="54" spans="2:2">
      <c r="B54" s="56" t="s">
        <v>85</v>
      </c>
    </row>
    <row r="56" spans="2:2">
      <c r="B56" s="56" t="s">
        <v>87</v>
      </c>
    </row>
    <row r="58" spans="2:2" ht="76.5">
      <c r="B58" s="56" t="s">
        <v>104</v>
      </c>
    </row>
    <row r="59" spans="2:2" ht="25.5">
      <c r="B59" s="56" t="s">
        <v>89</v>
      </c>
    </row>
    <row r="61" spans="2:2" ht="76.5">
      <c r="B61" s="56" t="s">
        <v>116</v>
      </c>
    </row>
    <row r="62" spans="2:2" ht="25.5">
      <c r="B62" s="56" t="s">
        <v>88</v>
      </c>
    </row>
    <row r="64" spans="2:2" ht="63.75">
      <c r="B64" s="64" t="s">
        <v>115</v>
      </c>
    </row>
    <row r="65" spans="1:2">
      <c r="B65" s="64"/>
    </row>
    <row r="66" spans="1:2" ht="76.5">
      <c r="B66" s="56" t="s">
        <v>105</v>
      </c>
    </row>
    <row r="68" spans="1:2" ht="63.75">
      <c r="B68" s="57" t="s">
        <v>106</v>
      </c>
    </row>
    <row r="70" spans="1:2">
      <c r="B70" s="62" t="s">
        <v>109</v>
      </c>
    </row>
    <row r="71" spans="1:2">
      <c r="B71" s="63" t="s">
        <v>49</v>
      </c>
    </row>
    <row r="72" spans="1:2">
      <c r="A72" s="9"/>
      <c r="B72" s="63" t="s">
        <v>50</v>
      </c>
    </row>
    <row r="73" spans="1:2">
      <c r="A73" s="9"/>
      <c r="B73" s="63" t="s">
        <v>51</v>
      </c>
    </row>
    <row r="74" spans="1:2">
      <c r="A74" s="3"/>
      <c r="B74" s="63" t="s">
        <v>52</v>
      </c>
    </row>
    <row r="75" spans="1:2">
      <c r="A75" s="3"/>
    </row>
    <row r="76" spans="1:2">
      <c r="B76" s="56" t="s">
        <v>112</v>
      </c>
    </row>
  </sheetData>
  <mergeCells count="2">
    <mergeCell ref="B17:B18"/>
    <mergeCell ref="B35:B36"/>
  </mergeCells>
  <phoneticPr fontId="2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K81"/>
  <sheetViews>
    <sheetView zoomScaleNormal="100" workbookViewId="0">
      <selection activeCell="G95" sqref="G95"/>
    </sheetView>
  </sheetViews>
  <sheetFormatPr defaultRowHeight="12.75"/>
  <cols>
    <col min="1" max="1" width="2.7109375" style="1" customWidth="1"/>
    <col min="2" max="2" width="31.85546875" style="1" customWidth="1"/>
    <col min="3" max="3" width="16.7109375" style="1" customWidth="1"/>
    <col min="4" max="4" width="17.140625" style="1" customWidth="1"/>
    <col min="5" max="5" width="16" style="1" customWidth="1"/>
    <col min="6" max="6" width="17.140625" style="1" customWidth="1"/>
    <col min="7" max="8" width="12.5703125" style="1" customWidth="1"/>
    <col min="9" max="9" width="12.28515625" style="1" customWidth="1"/>
    <col min="10" max="10" width="12.5703125" style="1" customWidth="1"/>
    <col min="11" max="16384" width="9.140625" style="1"/>
  </cols>
  <sheetData>
    <row r="1" spans="1:11" ht="15" customHeight="1">
      <c r="A1" s="72"/>
      <c r="B1" s="73"/>
      <c r="C1" s="73"/>
      <c r="D1" s="73"/>
      <c r="E1" s="73"/>
      <c r="F1" s="73"/>
      <c r="G1" s="72"/>
      <c r="H1" s="72"/>
      <c r="I1" s="72"/>
      <c r="J1" s="72"/>
    </row>
    <row r="2" spans="1:11" s="9" customFormat="1" ht="19.5">
      <c r="A2" s="74"/>
      <c r="B2" s="75" t="s">
        <v>77</v>
      </c>
      <c r="C2" s="73"/>
      <c r="D2" s="73"/>
      <c r="E2" s="73"/>
      <c r="F2" s="73"/>
      <c r="G2" s="74"/>
      <c r="H2" s="74"/>
      <c r="I2" s="74"/>
      <c r="J2" s="74"/>
    </row>
    <row r="3" spans="1:11" ht="15" customHeight="1">
      <c r="A3" s="72"/>
      <c r="B3" s="72"/>
      <c r="C3" s="76"/>
      <c r="D3" s="76"/>
      <c r="E3" s="76"/>
      <c r="F3" s="76"/>
      <c r="G3" s="72"/>
      <c r="H3" s="72"/>
      <c r="I3" s="72"/>
      <c r="J3" s="72"/>
    </row>
    <row r="4" spans="1:11" ht="14.25" customHeight="1">
      <c r="A4" s="72"/>
      <c r="B4" s="77" t="s">
        <v>7</v>
      </c>
      <c r="C4" s="132" t="s">
        <v>121</v>
      </c>
      <c r="D4" s="132"/>
      <c r="E4" s="132"/>
      <c r="F4" s="76"/>
      <c r="G4" s="72"/>
      <c r="H4" s="72"/>
      <c r="I4" s="72"/>
      <c r="J4" s="72"/>
    </row>
    <row r="5" spans="1:11" ht="15" customHeight="1">
      <c r="A5" s="72"/>
      <c r="B5" s="78" t="s">
        <v>0</v>
      </c>
      <c r="C5" s="133" t="s">
        <v>127</v>
      </c>
      <c r="D5" s="134"/>
      <c r="E5" s="134"/>
      <c r="F5" s="79"/>
      <c r="G5" s="72"/>
      <c r="H5" s="72"/>
      <c r="I5" s="72"/>
      <c r="J5" s="72"/>
    </row>
    <row r="6" spans="1:11" ht="15" customHeight="1">
      <c r="A6" s="72"/>
      <c r="B6" s="80" t="s">
        <v>1</v>
      </c>
      <c r="C6" s="135" t="s">
        <v>144</v>
      </c>
      <c r="D6" s="134"/>
      <c r="E6" s="134"/>
      <c r="F6" s="73"/>
      <c r="G6" s="72"/>
      <c r="H6" s="72"/>
      <c r="I6" s="72"/>
      <c r="J6" s="72"/>
    </row>
    <row r="7" spans="1:11" ht="15" customHeight="1">
      <c r="A7" s="72"/>
      <c r="B7" s="80" t="s">
        <v>2</v>
      </c>
      <c r="C7" s="134" t="s">
        <v>145</v>
      </c>
      <c r="D7" s="134"/>
      <c r="E7" s="134"/>
      <c r="F7" s="73"/>
      <c r="G7" s="72"/>
      <c r="H7" s="72"/>
      <c r="I7" s="72"/>
      <c r="J7" s="72"/>
    </row>
    <row r="8" spans="1:11" ht="15" customHeight="1">
      <c r="A8" s="72"/>
      <c r="B8" s="80" t="s">
        <v>3</v>
      </c>
      <c r="C8" s="130" t="s">
        <v>146</v>
      </c>
      <c r="D8" s="131"/>
      <c r="E8" s="131"/>
      <c r="F8" s="73"/>
      <c r="G8" s="72"/>
      <c r="H8" s="72"/>
      <c r="I8" s="72"/>
      <c r="J8" s="72"/>
    </row>
    <row r="9" spans="1:11" ht="15" customHeight="1">
      <c r="A9" s="72"/>
      <c r="B9" s="80"/>
      <c r="C9" s="81"/>
      <c r="D9" s="73"/>
      <c r="E9" s="73"/>
      <c r="F9" s="73"/>
      <c r="G9" s="72"/>
      <c r="H9" s="72"/>
      <c r="I9" s="72"/>
      <c r="J9" s="72"/>
    </row>
    <row r="10" spans="1:11" s="14" customFormat="1" ht="15" customHeight="1">
      <c r="A10" s="82"/>
      <c r="B10" s="128" t="s">
        <v>4</v>
      </c>
      <c r="C10" s="129"/>
      <c r="D10" s="128" t="s">
        <v>6</v>
      </c>
      <c r="E10" s="129"/>
      <c r="F10" s="74"/>
      <c r="G10" s="72"/>
      <c r="H10" s="72"/>
      <c r="I10" s="72"/>
      <c r="J10" s="72"/>
      <c r="K10" s="1"/>
    </row>
    <row r="11" spans="1:11" ht="15" customHeight="1">
      <c r="A11" s="72"/>
      <c r="B11" s="83" t="s">
        <v>63</v>
      </c>
      <c r="C11" s="84">
        <v>622000</v>
      </c>
      <c r="D11" s="83" t="s">
        <v>63</v>
      </c>
      <c r="E11" s="85">
        <v>666000</v>
      </c>
      <c r="F11" s="76"/>
      <c r="G11" s="72"/>
      <c r="H11" s="72"/>
      <c r="I11" s="72"/>
      <c r="J11" s="72"/>
    </row>
    <row r="12" spans="1:11" ht="15" customHeight="1">
      <c r="A12" s="72"/>
      <c r="B12" s="83" t="s">
        <v>64</v>
      </c>
      <c r="C12" s="86">
        <v>644391</v>
      </c>
      <c r="D12" s="76"/>
      <c r="E12" s="76"/>
      <c r="F12" s="73"/>
      <c r="G12" s="72"/>
      <c r="H12" s="72"/>
      <c r="I12" s="72"/>
      <c r="J12" s="72"/>
    </row>
    <row r="13" spans="1:11" ht="15" customHeight="1">
      <c r="A13" s="72"/>
      <c r="B13" s="83" t="s">
        <v>65</v>
      </c>
      <c r="C13" s="82">
        <v>22391</v>
      </c>
      <c r="D13" s="76" t="s">
        <v>143</v>
      </c>
      <c r="E13" s="76"/>
      <c r="F13" s="73"/>
      <c r="G13" s="72"/>
      <c r="H13" s="72"/>
      <c r="I13" s="72"/>
      <c r="J13" s="72"/>
    </row>
    <row r="14" spans="1:11" ht="15" customHeight="1" thickBot="1">
      <c r="A14" s="72"/>
      <c r="B14" s="73"/>
      <c r="C14" s="73"/>
      <c r="D14" s="73"/>
      <c r="E14" s="73"/>
      <c r="F14" s="73"/>
      <c r="G14" s="72"/>
      <c r="H14" s="72"/>
      <c r="I14" s="72"/>
      <c r="J14" s="72"/>
    </row>
    <row r="15" spans="1:11" s="9" customFormat="1" ht="13.5" thickTop="1">
      <c r="A15" s="74"/>
      <c r="B15" s="147" t="s">
        <v>74</v>
      </c>
      <c r="C15" s="147"/>
      <c r="D15" s="147"/>
      <c r="E15" s="147"/>
      <c r="F15" s="147"/>
      <c r="G15" s="74"/>
      <c r="H15" s="74"/>
      <c r="I15" s="74"/>
      <c r="J15" s="74"/>
    </row>
    <row r="16" spans="1:11" s="9" customFormat="1">
      <c r="A16" s="74"/>
      <c r="B16" s="72"/>
      <c r="C16" s="72"/>
      <c r="D16" s="72"/>
      <c r="E16" s="72"/>
      <c r="F16" s="72"/>
      <c r="G16" s="74"/>
      <c r="H16" s="74"/>
      <c r="I16" s="74"/>
      <c r="J16" s="74"/>
    </row>
    <row r="17" spans="1:10" s="9" customFormat="1">
      <c r="A17" s="73"/>
      <c r="B17" s="78"/>
      <c r="C17" s="148" t="s">
        <v>61</v>
      </c>
      <c r="D17" s="143"/>
      <c r="E17" s="143" t="s">
        <v>62</v>
      </c>
      <c r="F17" s="143"/>
      <c r="G17" s="74"/>
      <c r="H17" s="74"/>
      <c r="I17" s="74"/>
      <c r="J17" s="74"/>
    </row>
    <row r="18" spans="1:10" ht="52.5" customHeight="1">
      <c r="A18" s="76"/>
      <c r="B18" s="77"/>
      <c r="C18" s="87" t="s">
        <v>8</v>
      </c>
      <c r="D18" s="88" t="s">
        <v>9</v>
      </c>
      <c r="E18" s="88" t="s">
        <v>8</v>
      </c>
      <c r="F18" s="89" t="s">
        <v>57</v>
      </c>
      <c r="G18" s="72"/>
      <c r="H18" s="72"/>
      <c r="I18" s="72"/>
      <c r="J18" s="72"/>
    </row>
    <row r="19" spans="1:10" ht="15" customHeight="1">
      <c r="A19" s="76"/>
      <c r="B19" s="77" t="s">
        <v>11</v>
      </c>
      <c r="C19" s="90">
        <v>3758773</v>
      </c>
      <c r="D19" s="91">
        <v>622000</v>
      </c>
      <c r="E19" s="91">
        <v>3531508</v>
      </c>
      <c r="F19" s="92">
        <v>666000</v>
      </c>
      <c r="G19" s="72"/>
      <c r="H19" s="72"/>
      <c r="I19" s="72"/>
      <c r="J19" s="72"/>
    </row>
    <row r="20" spans="1:10" ht="15" customHeight="1">
      <c r="A20" s="76"/>
      <c r="B20" s="77"/>
      <c r="C20" s="93"/>
      <c r="D20" s="93"/>
      <c r="E20" s="93"/>
      <c r="F20" s="93"/>
      <c r="G20" s="72"/>
      <c r="H20" s="72"/>
      <c r="I20" s="72"/>
      <c r="J20" s="72"/>
    </row>
    <row r="21" spans="1:10" ht="15" customHeight="1" thickBot="1">
      <c r="A21" s="76"/>
      <c r="B21" s="73"/>
      <c r="C21" s="73"/>
      <c r="D21" s="73"/>
      <c r="E21" s="73"/>
      <c r="F21" s="73"/>
      <c r="G21" s="72"/>
      <c r="H21" s="72"/>
      <c r="I21" s="72"/>
      <c r="J21" s="72"/>
    </row>
    <row r="22" spans="1:10" ht="13.5" thickTop="1">
      <c r="A22" s="76"/>
      <c r="B22" s="149" t="s">
        <v>5</v>
      </c>
      <c r="C22" s="149"/>
      <c r="D22" s="149"/>
      <c r="E22" s="149"/>
      <c r="F22" s="149"/>
      <c r="G22" s="72"/>
      <c r="H22" s="72"/>
      <c r="I22" s="72"/>
      <c r="J22" s="72"/>
    </row>
    <row r="23" spans="1:10">
      <c r="A23" s="76"/>
      <c r="B23" s="72"/>
      <c r="C23" s="72"/>
      <c r="D23" s="72"/>
      <c r="E23" s="72"/>
      <c r="F23" s="72"/>
      <c r="G23" s="72"/>
      <c r="H23" s="72"/>
      <c r="I23" s="72"/>
      <c r="J23" s="72"/>
    </row>
    <row r="24" spans="1:10" ht="15" customHeight="1">
      <c r="A24" s="73"/>
      <c r="B24" s="94"/>
      <c r="C24" s="143" t="s">
        <v>12</v>
      </c>
      <c r="D24" s="143"/>
      <c r="E24" s="143" t="s">
        <v>13</v>
      </c>
      <c r="F24" s="143"/>
      <c r="G24" s="72"/>
      <c r="H24" s="72"/>
      <c r="I24" s="72"/>
      <c r="J24" s="72"/>
    </row>
    <row r="25" spans="1:10" ht="45" customHeight="1">
      <c r="A25" s="73"/>
      <c r="B25" s="95" t="s">
        <v>75</v>
      </c>
      <c r="C25" s="88" t="s">
        <v>14</v>
      </c>
      <c r="D25" s="88" t="s">
        <v>15</v>
      </c>
      <c r="E25" s="88" t="s">
        <v>14</v>
      </c>
      <c r="F25" s="89" t="s">
        <v>15</v>
      </c>
      <c r="G25" s="72"/>
      <c r="H25" s="72"/>
      <c r="I25" s="72"/>
      <c r="J25" s="72"/>
    </row>
    <row r="26" spans="1:10" ht="15" customHeight="1">
      <c r="A26" s="73"/>
      <c r="B26" s="96" t="s">
        <v>16</v>
      </c>
      <c r="C26" s="97">
        <v>105490</v>
      </c>
      <c r="D26" s="98">
        <v>26674000</v>
      </c>
      <c r="E26" s="98">
        <v>143285</v>
      </c>
      <c r="F26" s="99">
        <v>28734000</v>
      </c>
      <c r="G26" s="72"/>
      <c r="H26" s="72"/>
      <c r="I26" s="72"/>
      <c r="J26" s="72"/>
    </row>
    <row r="27" spans="1:10" ht="15" customHeight="1">
      <c r="A27" s="73"/>
      <c r="B27" s="96" t="s">
        <v>17</v>
      </c>
      <c r="C27" s="97">
        <v>148113</v>
      </c>
      <c r="D27" s="98">
        <v>35109000</v>
      </c>
      <c r="E27" s="98">
        <v>165641.4</v>
      </c>
      <c r="F27" s="99">
        <v>35241300</v>
      </c>
      <c r="G27" s="72"/>
      <c r="H27" s="72"/>
      <c r="I27" s="72"/>
      <c r="J27" s="72"/>
    </row>
    <row r="28" spans="1:10" ht="15" customHeight="1">
      <c r="A28" s="73"/>
      <c r="B28" s="96" t="s">
        <v>18</v>
      </c>
      <c r="C28" s="97">
        <v>16457</v>
      </c>
      <c r="D28" s="98">
        <v>3901000</v>
      </c>
      <c r="E28" s="98">
        <v>18404.599999999999</v>
      </c>
      <c r="F28" s="99">
        <v>3915700</v>
      </c>
      <c r="G28" s="72"/>
      <c r="H28" s="72"/>
      <c r="I28" s="72"/>
      <c r="J28" s="72"/>
    </row>
    <row r="29" spans="1:10" ht="15" customHeight="1">
      <c r="A29" s="73"/>
      <c r="B29" s="96" t="s">
        <v>19</v>
      </c>
      <c r="C29" s="97">
        <v>0</v>
      </c>
      <c r="D29" s="98">
        <v>0</v>
      </c>
      <c r="E29" s="98">
        <v>0</v>
      </c>
      <c r="F29" s="99">
        <v>0</v>
      </c>
      <c r="G29" s="72"/>
      <c r="H29" s="72"/>
      <c r="I29" s="72"/>
      <c r="J29" s="72"/>
    </row>
    <row r="30" spans="1:10" ht="15" customHeight="1">
      <c r="A30" s="73"/>
      <c r="B30" s="96" t="s">
        <v>67</v>
      </c>
      <c r="C30" s="97">
        <v>0</v>
      </c>
      <c r="D30" s="98">
        <v>0</v>
      </c>
      <c r="E30" s="98">
        <v>0</v>
      </c>
      <c r="F30" s="99">
        <v>0</v>
      </c>
      <c r="G30" s="72"/>
      <c r="H30" s="72"/>
      <c r="I30" s="72"/>
      <c r="J30" s="72"/>
    </row>
    <row r="31" spans="1:10" ht="15" customHeight="1">
      <c r="A31" s="73"/>
      <c r="B31" s="100" t="s">
        <v>68</v>
      </c>
      <c r="C31" s="97">
        <v>0</v>
      </c>
      <c r="D31" s="98"/>
      <c r="E31" s="98">
        <v>0</v>
      </c>
      <c r="F31" s="99"/>
      <c r="G31" s="72"/>
      <c r="H31" s="72"/>
      <c r="I31" s="72"/>
      <c r="J31" s="72"/>
    </row>
    <row r="32" spans="1:10" ht="15" customHeight="1">
      <c r="A32" s="73"/>
      <c r="B32" s="100" t="s">
        <v>10</v>
      </c>
      <c r="C32" s="101">
        <v>23500</v>
      </c>
      <c r="D32" s="98">
        <v>4946000</v>
      </c>
      <c r="E32" s="98">
        <v>23500</v>
      </c>
      <c r="F32" s="99">
        <v>5242000</v>
      </c>
      <c r="G32" s="72"/>
      <c r="H32" s="72"/>
      <c r="I32" s="72"/>
      <c r="J32" s="72"/>
    </row>
    <row r="33" spans="1:10" ht="15" customHeight="1">
      <c r="A33" s="73"/>
      <c r="B33" s="102" t="s">
        <v>147</v>
      </c>
      <c r="C33" s="101"/>
      <c r="D33" s="98"/>
      <c r="E33" s="98"/>
      <c r="F33" s="99"/>
      <c r="G33" s="72"/>
      <c r="H33" s="72"/>
      <c r="I33" s="72"/>
      <c r="J33" s="72"/>
    </row>
    <row r="34" spans="1:10" ht="15" customHeight="1">
      <c r="A34" s="73"/>
      <c r="B34" s="102"/>
      <c r="C34" s="101"/>
      <c r="D34" s="98"/>
      <c r="E34" s="98"/>
      <c r="F34" s="99"/>
      <c r="G34" s="72"/>
      <c r="H34" s="72"/>
      <c r="I34" s="72"/>
      <c r="J34" s="72"/>
    </row>
    <row r="35" spans="1:10" ht="15" customHeight="1">
      <c r="A35" s="73"/>
      <c r="B35" s="102"/>
      <c r="C35" s="101"/>
      <c r="D35" s="98"/>
      <c r="E35" s="98"/>
      <c r="F35" s="99"/>
      <c r="G35" s="72"/>
      <c r="H35" s="72"/>
      <c r="I35" s="72"/>
      <c r="J35" s="72"/>
    </row>
    <row r="36" spans="1:10" ht="15" customHeight="1">
      <c r="A36" s="73"/>
      <c r="B36" s="102"/>
      <c r="C36" s="101"/>
      <c r="D36" s="98"/>
      <c r="E36" s="98"/>
      <c r="F36" s="99"/>
      <c r="G36" s="72"/>
      <c r="H36" s="72"/>
      <c r="I36" s="72"/>
      <c r="J36" s="72"/>
    </row>
    <row r="37" spans="1:10" ht="33" customHeight="1">
      <c r="A37" s="73"/>
      <c r="B37" s="103" t="s">
        <v>69</v>
      </c>
      <c r="C37" s="104"/>
      <c r="D37" s="105"/>
      <c r="E37" s="105"/>
      <c r="F37" s="105"/>
      <c r="G37" s="72"/>
      <c r="H37" s="72"/>
      <c r="I37" s="72"/>
      <c r="J37" s="72"/>
    </row>
    <row r="38" spans="1:10" ht="15" customHeight="1">
      <c r="A38" s="73"/>
      <c r="B38" s="106" t="s">
        <v>142</v>
      </c>
      <c r="C38" s="107"/>
      <c r="D38" s="98">
        <v>2730000</v>
      </c>
      <c r="E38" s="105"/>
      <c r="F38" s="99">
        <v>3315000</v>
      </c>
      <c r="G38" s="72"/>
      <c r="H38" s="72"/>
      <c r="I38" s="72"/>
      <c r="J38" s="72"/>
    </row>
    <row r="39" spans="1:10" ht="15" customHeight="1">
      <c r="A39" s="73"/>
      <c r="B39" s="106"/>
      <c r="C39" s="108"/>
      <c r="D39" s="98"/>
      <c r="E39" s="109"/>
      <c r="F39" s="99"/>
      <c r="G39" s="72"/>
      <c r="H39" s="72"/>
      <c r="I39" s="72"/>
      <c r="J39" s="72"/>
    </row>
    <row r="40" spans="1:10" ht="15" customHeight="1">
      <c r="A40" s="73"/>
      <c r="B40" s="106"/>
      <c r="C40" s="110"/>
      <c r="D40" s="98"/>
      <c r="E40" s="111"/>
      <c r="F40" s="99"/>
      <c r="G40" s="72"/>
      <c r="H40" s="72"/>
      <c r="I40" s="72"/>
      <c r="J40" s="72"/>
    </row>
    <row r="41" spans="1:10" ht="15" customHeight="1">
      <c r="A41" s="76"/>
      <c r="B41" s="112" t="s">
        <v>11</v>
      </c>
      <c r="C41" s="113">
        <v>293560</v>
      </c>
      <c r="D41" s="114">
        <v>73360000</v>
      </c>
      <c r="E41" s="115">
        <v>350831</v>
      </c>
      <c r="F41" s="116">
        <v>76448000</v>
      </c>
      <c r="G41" s="72"/>
      <c r="H41" s="72"/>
      <c r="I41" s="72"/>
      <c r="J41" s="72"/>
    </row>
    <row r="42" spans="1:10" ht="15" customHeight="1">
      <c r="A42" s="76"/>
      <c r="B42" s="117"/>
      <c r="C42" s="118"/>
      <c r="D42" s="119"/>
      <c r="E42" s="118"/>
      <c r="F42" s="119"/>
      <c r="G42" s="72"/>
      <c r="H42" s="72"/>
      <c r="I42" s="72"/>
      <c r="J42" s="72"/>
    </row>
    <row r="43" spans="1:10" s="9" customFormat="1" ht="15" customHeight="1">
      <c r="A43" s="73"/>
      <c r="B43" s="77" t="s">
        <v>7</v>
      </c>
      <c r="C43" s="144" t="s">
        <v>121</v>
      </c>
      <c r="D43" s="145"/>
      <c r="E43" s="145"/>
      <c r="F43" s="146"/>
      <c r="G43" s="74"/>
      <c r="H43" s="74"/>
      <c r="I43" s="74"/>
      <c r="J43" s="74"/>
    </row>
    <row r="44" spans="1:10" s="9" customFormat="1" ht="21" customHeight="1">
      <c r="A44" s="73"/>
      <c r="B44" s="77"/>
      <c r="C44" s="120"/>
      <c r="D44" s="120"/>
      <c r="E44" s="120"/>
      <c r="F44" s="120"/>
      <c r="G44" s="74"/>
      <c r="H44" s="74"/>
      <c r="I44" s="74"/>
      <c r="J44" s="74"/>
    </row>
    <row r="45" spans="1:10" s="29" customFormat="1" ht="42.75" customHeight="1">
      <c r="A45" s="121"/>
      <c r="B45" s="138" t="s">
        <v>148</v>
      </c>
      <c r="C45" s="139"/>
      <c r="D45" s="139"/>
      <c r="E45" s="139"/>
      <c r="F45" s="139"/>
      <c r="G45" s="122"/>
      <c r="H45" s="122"/>
      <c r="I45" s="122"/>
      <c r="J45" s="122"/>
    </row>
    <row r="46" spans="1:10" ht="15" customHeight="1">
      <c r="A46" s="76"/>
      <c r="B46" s="140"/>
      <c r="C46" s="141"/>
      <c r="D46" s="141"/>
      <c r="E46" s="141"/>
      <c r="F46" s="141"/>
      <c r="G46" s="72"/>
      <c r="H46" s="72"/>
      <c r="I46" s="72"/>
      <c r="J46" s="72"/>
    </row>
    <row r="47" spans="1:10" ht="15" customHeight="1">
      <c r="A47" s="76"/>
      <c r="B47" s="123"/>
      <c r="C47" s="124"/>
      <c r="D47" s="124"/>
      <c r="E47" s="124"/>
      <c r="F47" s="124"/>
      <c r="G47" s="72"/>
      <c r="H47" s="72"/>
      <c r="I47" s="72"/>
      <c r="J47" s="72"/>
    </row>
    <row r="48" spans="1:10" ht="15" customHeight="1">
      <c r="A48" s="76"/>
      <c r="B48" s="123"/>
      <c r="C48" s="124"/>
      <c r="D48" s="124"/>
      <c r="E48" s="124"/>
      <c r="F48" s="124"/>
      <c r="G48" s="72"/>
      <c r="H48" s="72"/>
      <c r="I48" s="72"/>
      <c r="J48" s="72"/>
    </row>
    <row r="49" spans="1:10" ht="15" customHeight="1">
      <c r="A49" s="72"/>
      <c r="B49" s="123"/>
      <c r="C49" s="124"/>
      <c r="D49" s="124"/>
      <c r="E49" s="124"/>
      <c r="F49" s="124"/>
      <c r="G49" s="72"/>
      <c r="H49" s="72"/>
      <c r="I49" s="72"/>
      <c r="J49" s="72"/>
    </row>
    <row r="50" spans="1:10" ht="15" customHeight="1">
      <c r="A50" s="72"/>
      <c r="B50" s="123"/>
      <c r="C50" s="124"/>
      <c r="D50" s="124"/>
      <c r="E50" s="124"/>
      <c r="F50" s="124"/>
      <c r="G50" s="72"/>
      <c r="H50" s="72"/>
      <c r="I50" s="72"/>
      <c r="J50" s="72"/>
    </row>
    <row r="51" spans="1:10" ht="15" customHeight="1">
      <c r="A51" s="72"/>
      <c r="B51" s="123"/>
      <c r="C51" s="124"/>
      <c r="D51" s="124"/>
      <c r="E51" s="124"/>
      <c r="F51" s="124"/>
      <c r="G51" s="72"/>
      <c r="H51" s="72"/>
      <c r="I51" s="72"/>
      <c r="J51" s="72"/>
    </row>
    <row r="52" spans="1:10" ht="15" customHeight="1">
      <c r="A52" s="72"/>
      <c r="B52" s="123"/>
      <c r="C52" s="124"/>
      <c r="D52" s="124"/>
      <c r="E52" s="124"/>
      <c r="F52" s="124"/>
      <c r="G52" s="72"/>
      <c r="H52" s="72"/>
      <c r="I52" s="72"/>
      <c r="J52" s="72"/>
    </row>
    <row r="53" spans="1:10" ht="15" customHeight="1">
      <c r="A53" s="72"/>
      <c r="B53" s="123"/>
      <c r="C53" s="124"/>
      <c r="D53" s="124"/>
      <c r="E53" s="124"/>
      <c r="F53" s="124"/>
      <c r="G53" s="72"/>
      <c r="H53" s="72"/>
      <c r="I53" s="72"/>
      <c r="J53" s="72"/>
    </row>
    <row r="54" spans="1:10" ht="15" customHeight="1">
      <c r="A54" s="72"/>
      <c r="B54" s="123"/>
      <c r="C54" s="124"/>
      <c r="D54" s="124"/>
      <c r="E54" s="124"/>
      <c r="F54" s="124"/>
      <c r="G54" s="72"/>
      <c r="H54" s="72"/>
      <c r="I54" s="72"/>
      <c r="J54" s="72"/>
    </row>
    <row r="55" spans="1:10" ht="15" customHeight="1">
      <c r="A55" s="72"/>
      <c r="B55" s="123"/>
      <c r="C55" s="124"/>
      <c r="D55" s="124"/>
      <c r="E55" s="124"/>
      <c r="F55" s="124"/>
      <c r="G55" s="72"/>
      <c r="H55" s="72"/>
      <c r="I55" s="72"/>
      <c r="J55" s="72"/>
    </row>
    <row r="56" spans="1:10" ht="15" customHeight="1">
      <c r="A56" s="72"/>
      <c r="B56" s="123"/>
      <c r="C56" s="124"/>
      <c r="D56" s="124"/>
      <c r="E56" s="124"/>
      <c r="F56" s="124"/>
      <c r="G56" s="72"/>
      <c r="H56" s="72"/>
      <c r="I56" s="72"/>
      <c r="J56" s="72"/>
    </row>
    <row r="57" spans="1:10" ht="15" customHeight="1">
      <c r="A57" s="72"/>
      <c r="B57" s="123"/>
      <c r="C57" s="124"/>
      <c r="D57" s="124"/>
      <c r="E57" s="124"/>
      <c r="F57" s="124"/>
      <c r="G57" s="72"/>
      <c r="H57" s="72"/>
      <c r="I57" s="72"/>
      <c r="J57" s="72"/>
    </row>
    <row r="58" spans="1:10" ht="15" customHeight="1">
      <c r="A58" s="72"/>
      <c r="B58" s="123"/>
      <c r="C58" s="124"/>
      <c r="D58" s="124"/>
      <c r="E58" s="124"/>
      <c r="F58" s="124"/>
      <c r="G58" s="72"/>
      <c r="H58" s="72"/>
      <c r="I58" s="72"/>
      <c r="J58" s="72"/>
    </row>
    <row r="59" spans="1:10" ht="15" customHeight="1">
      <c r="A59" s="72"/>
      <c r="B59" s="123"/>
      <c r="C59" s="124"/>
      <c r="D59" s="124"/>
      <c r="E59" s="124"/>
      <c r="F59" s="124"/>
      <c r="G59" s="72"/>
      <c r="H59" s="72"/>
      <c r="I59" s="72"/>
      <c r="J59" s="72"/>
    </row>
    <row r="60" spans="1:10" ht="15" customHeight="1">
      <c r="A60" s="72"/>
      <c r="B60" s="123"/>
      <c r="C60" s="124"/>
      <c r="D60" s="124"/>
      <c r="E60" s="124"/>
      <c r="F60" s="124"/>
      <c r="G60" s="72"/>
      <c r="H60" s="72"/>
      <c r="I60" s="72"/>
      <c r="J60" s="72"/>
    </row>
    <row r="61" spans="1:10" ht="15" customHeight="1">
      <c r="A61" s="72"/>
      <c r="B61" s="123"/>
      <c r="C61" s="124"/>
      <c r="D61" s="124"/>
      <c r="E61" s="124"/>
      <c r="F61" s="124"/>
      <c r="G61" s="72"/>
      <c r="H61" s="72"/>
      <c r="I61" s="72"/>
      <c r="J61" s="72"/>
    </row>
    <row r="62" spans="1:10" ht="15" customHeight="1">
      <c r="A62" s="72"/>
      <c r="B62" s="123"/>
      <c r="C62" s="124"/>
      <c r="D62" s="124"/>
      <c r="E62" s="124"/>
      <c r="F62" s="124"/>
      <c r="G62" s="72"/>
      <c r="H62" s="72"/>
      <c r="I62" s="72"/>
      <c r="J62" s="72"/>
    </row>
    <row r="63" spans="1:10" ht="15" customHeight="1">
      <c r="A63" s="72"/>
      <c r="B63" s="123"/>
      <c r="C63" s="124"/>
      <c r="D63" s="124"/>
      <c r="E63" s="124"/>
      <c r="F63" s="124"/>
      <c r="G63" s="72"/>
      <c r="H63" s="72"/>
      <c r="I63" s="72"/>
      <c r="J63" s="72"/>
    </row>
    <row r="64" spans="1:10" ht="15" customHeight="1">
      <c r="A64" s="72"/>
      <c r="B64" s="123"/>
      <c r="C64" s="124"/>
      <c r="D64" s="124"/>
      <c r="E64" s="124"/>
      <c r="F64" s="124"/>
      <c r="G64" s="72"/>
      <c r="H64" s="72"/>
      <c r="I64" s="72"/>
      <c r="J64" s="72"/>
    </row>
    <row r="65" spans="1:10" ht="15" customHeight="1">
      <c r="A65" s="76"/>
      <c r="B65" s="123"/>
      <c r="C65" s="124"/>
      <c r="D65" s="124"/>
      <c r="E65" s="124"/>
      <c r="F65" s="124"/>
      <c r="G65" s="72"/>
      <c r="H65" s="72"/>
      <c r="I65" s="72"/>
      <c r="J65" s="72"/>
    </row>
    <row r="66" spans="1:10" ht="15" customHeight="1">
      <c r="A66" s="76"/>
      <c r="B66" s="123"/>
      <c r="C66" s="124"/>
      <c r="D66" s="124"/>
      <c r="E66" s="124"/>
      <c r="F66" s="124"/>
      <c r="G66" s="72"/>
      <c r="H66" s="72"/>
      <c r="I66" s="72"/>
      <c r="J66" s="72"/>
    </row>
    <row r="67" spans="1:10" ht="15" customHeight="1">
      <c r="A67" s="76"/>
      <c r="B67" s="140"/>
      <c r="C67" s="141"/>
      <c r="D67" s="141"/>
      <c r="E67" s="141"/>
      <c r="F67" s="141"/>
      <c r="G67" s="72"/>
      <c r="H67" s="72"/>
      <c r="I67" s="72"/>
      <c r="J67" s="72"/>
    </row>
    <row r="68" spans="1:10" ht="15" customHeight="1">
      <c r="A68" s="76"/>
      <c r="B68" s="140"/>
      <c r="C68" s="141"/>
      <c r="D68" s="141"/>
      <c r="E68" s="141"/>
      <c r="F68" s="141"/>
      <c r="G68" s="72"/>
      <c r="H68" s="72"/>
      <c r="I68" s="72"/>
      <c r="J68" s="72"/>
    </row>
    <row r="69" spans="1:10" ht="15" customHeight="1">
      <c r="A69" s="76"/>
      <c r="B69" s="140"/>
      <c r="C69" s="141"/>
      <c r="D69" s="141"/>
      <c r="E69" s="141"/>
      <c r="F69" s="141"/>
      <c r="G69" s="72"/>
      <c r="H69" s="72"/>
      <c r="I69" s="72"/>
      <c r="J69" s="72"/>
    </row>
    <row r="70" spans="1:10" ht="15" customHeight="1">
      <c r="A70" s="76"/>
      <c r="B70" s="140"/>
      <c r="C70" s="141"/>
      <c r="D70" s="141"/>
      <c r="E70" s="141"/>
      <c r="F70" s="141"/>
      <c r="G70" s="72"/>
      <c r="H70" s="72"/>
      <c r="I70" s="72"/>
      <c r="J70" s="72"/>
    </row>
    <row r="71" spans="1:10" ht="15" customHeight="1">
      <c r="A71" s="76"/>
      <c r="B71" s="140"/>
      <c r="C71" s="141"/>
      <c r="D71" s="141"/>
      <c r="E71" s="141"/>
      <c r="F71" s="141"/>
      <c r="G71" s="72"/>
      <c r="H71" s="72"/>
      <c r="I71" s="72"/>
      <c r="J71" s="72"/>
    </row>
    <row r="72" spans="1:10" ht="15" customHeight="1">
      <c r="A72" s="76"/>
      <c r="B72" s="140"/>
      <c r="C72" s="141"/>
      <c r="D72" s="141"/>
      <c r="E72" s="141"/>
      <c r="F72" s="141"/>
      <c r="G72" s="72"/>
      <c r="H72" s="72"/>
      <c r="I72" s="72"/>
      <c r="J72" s="72"/>
    </row>
    <row r="73" spans="1:10" ht="15" customHeight="1">
      <c r="A73" s="76"/>
      <c r="B73" s="140"/>
      <c r="C73" s="141"/>
      <c r="D73" s="141"/>
      <c r="E73" s="141"/>
      <c r="F73" s="141"/>
      <c r="G73" s="72"/>
      <c r="H73" s="72"/>
      <c r="I73" s="72"/>
      <c r="J73" s="72"/>
    </row>
    <row r="74" spans="1:10" ht="15" customHeight="1">
      <c r="A74" s="76"/>
      <c r="B74" s="140"/>
      <c r="C74" s="141"/>
      <c r="D74" s="141"/>
      <c r="E74" s="141"/>
      <c r="F74" s="141"/>
      <c r="G74" s="72"/>
      <c r="H74" s="72"/>
      <c r="I74" s="72"/>
      <c r="J74" s="72"/>
    </row>
    <row r="75" spans="1:10" ht="15" customHeight="1">
      <c r="A75" s="76"/>
      <c r="B75" s="140"/>
      <c r="C75" s="141"/>
      <c r="D75" s="141"/>
      <c r="E75" s="141"/>
      <c r="F75" s="141"/>
      <c r="G75" s="72"/>
      <c r="H75" s="72"/>
      <c r="I75" s="72"/>
      <c r="J75" s="72"/>
    </row>
    <row r="76" spans="1:10" ht="15" customHeight="1">
      <c r="A76" s="76"/>
      <c r="B76" s="140"/>
      <c r="C76" s="141"/>
      <c r="D76" s="141"/>
      <c r="E76" s="141"/>
      <c r="F76" s="141"/>
      <c r="G76" s="72"/>
      <c r="H76" s="72"/>
      <c r="I76" s="72"/>
      <c r="J76" s="72"/>
    </row>
    <row r="77" spans="1:10" s="9" customFormat="1" ht="15" customHeight="1">
      <c r="A77" s="73"/>
      <c r="B77" s="136"/>
      <c r="C77" s="137"/>
      <c r="D77" s="137"/>
      <c r="E77" s="137"/>
      <c r="F77" s="137"/>
      <c r="G77" s="74"/>
      <c r="H77" s="74"/>
      <c r="I77" s="74"/>
      <c r="J77" s="74"/>
    </row>
    <row r="78" spans="1:10" s="9" customFormat="1" ht="15" customHeight="1">
      <c r="A78" s="73"/>
      <c r="B78" s="140"/>
      <c r="C78" s="141"/>
      <c r="D78" s="141"/>
      <c r="E78" s="141"/>
      <c r="F78" s="141"/>
      <c r="G78" s="74"/>
      <c r="H78" s="74"/>
      <c r="I78" s="74"/>
      <c r="J78" s="74"/>
    </row>
    <row r="79" spans="1:10">
      <c r="A79" s="77"/>
      <c r="B79" s="77" t="s">
        <v>7</v>
      </c>
      <c r="C79" s="142" t="s">
        <v>121</v>
      </c>
      <c r="D79" s="142"/>
      <c r="E79" s="142"/>
      <c r="F79" s="142"/>
      <c r="G79" s="72"/>
      <c r="H79" s="72"/>
      <c r="I79" s="72"/>
      <c r="J79" s="72"/>
    </row>
    <row r="80" spans="1:10">
      <c r="A80" s="77"/>
      <c r="B80" s="77"/>
      <c r="C80" s="120"/>
      <c r="D80" s="120"/>
      <c r="E80" s="120"/>
      <c r="F80" s="120"/>
      <c r="G80" s="72"/>
      <c r="H80" s="72"/>
      <c r="I80" s="72"/>
      <c r="J80" s="72"/>
    </row>
    <row r="81" spans="1:10">
      <c r="A81" s="72"/>
      <c r="B81" s="125" t="s">
        <v>66</v>
      </c>
      <c r="C81" s="72"/>
      <c r="D81" s="72"/>
      <c r="E81" s="72"/>
      <c r="F81" s="72"/>
      <c r="G81" s="72"/>
      <c r="H81" s="72"/>
      <c r="I81" s="72"/>
      <c r="J81" s="72"/>
    </row>
  </sheetData>
  <mergeCells count="29">
    <mergeCell ref="C43:F43"/>
    <mergeCell ref="C24:D24"/>
    <mergeCell ref="B15:F15"/>
    <mergeCell ref="C17:D17"/>
    <mergeCell ref="E17:F17"/>
    <mergeCell ref="B22:F22"/>
    <mergeCell ref="C79:F79"/>
    <mergeCell ref="B68:F68"/>
    <mergeCell ref="B69:F69"/>
    <mergeCell ref="E24:F24"/>
    <mergeCell ref="B72:F72"/>
    <mergeCell ref="B70:F70"/>
    <mergeCell ref="B78:F78"/>
    <mergeCell ref="B74:F74"/>
    <mergeCell ref="B75:F75"/>
    <mergeCell ref="B76:F76"/>
    <mergeCell ref="B77:F77"/>
    <mergeCell ref="B45:F45"/>
    <mergeCell ref="B46:F46"/>
    <mergeCell ref="B71:F71"/>
    <mergeCell ref="B73:F73"/>
    <mergeCell ref="B67:F67"/>
    <mergeCell ref="B10:C10"/>
    <mergeCell ref="D10:E10"/>
    <mergeCell ref="C8:E8"/>
    <mergeCell ref="C4:E4"/>
    <mergeCell ref="C5:E5"/>
    <mergeCell ref="C6:E6"/>
    <mergeCell ref="C7:E7"/>
  </mergeCells>
  <phoneticPr fontId="22" type="noConversion"/>
  <hyperlinks>
    <hyperlink ref="C8" r:id="rId1"/>
  </hyperlinks>
  <pageMargins left="0.25" right="0.25" top="0.75" bottom="0.75" header="0.3" footer="0.3"/>
  <pageSetup orientation="portrait" r:id="rId2"/>
  <rowBreaks count="2" manualBreakCount="2">
    <brk id="41" max="16383" man="1"/>
    <brk id="78" max="6" man="1"/>
  </rowBreaks>
  <drawing r:id="rId3"/>
</worksheet>
</file>

<file path=xl/worksheets/sheet3.xml><?xml version="1.0" encoding="utf-8"?>
<worksheet xmlns="http://schemas.openxmlformats.org/spreadsheetml/2006/main" xmlns:r="http://schemas.openxmlformats.org/officeDocument/2006/relationships">
  <sheetPr>
    <pageSetUpPr fitToPage="1"/>
  </sheetPr>
  <dimension ref="B1:Q134"/>
  <sheetViews>
    <sheetView tabSelected="1" view="pageBreakPreview" zoomScaleNormal="100" zoomScaleSheetLayoutView="100" workbookViewId="0">
      <selection activeCell="B62" sqref="B62"/>
    </sheetView>
  </sheetViews>
  <sheetFormatPr defaultRowHeight="12.75"/>
  <cols>
    <col min="1" max="1" width="2.7109375" style="1" customWidth="1"/>
    <col min="2" max="2" width="39.5703125" style="1" customWidth="1"/>
    <col min="3" max="5" width="10.7109375" style="1" customWidth="1"/>
    <col min="6" max="6" width="13.5703125" style="1" customWidth="1"/>
    <col min="7" max="9" width="10.7109375" style="1" customWidth="1"/>
    <col min="10" max="10" width="12.140625" style="1" customWidth="1"/>
    <col min="11" max="11" width="10.7109375" style="1" customWidth="1"/>
    <col min="12" max="12" width="13.5703125" style="1" customWidth="1"/>
    <col min="13" max="13" width="14.85546875" style="1" customWidth="1"/>
    <col min="14" max="14" width="10.5703125" style="1" customWidth="1"/>
    <col min="15" max="15" width="10.7109375" style="1" customWidth="1"/>
    <col min="16" max="16384" width="9.140625" style="1"/>
  </cols>
  <sheetData>
    <row r="1" spans="2:14" ht="15" customHeight="1"/>
    <row r="2" spans="2:14" s="9" customFormat="1" ht="19.5">
      <c r="B2" s="35" t="s">
        <v>122</v>
      </c>
    </row>
    <row r="3" spans="2:14">
      <c r="B3" s="2"/>
    </row>
    <row r="4" spans="2:14" ht="15" customHeight="1">
      <c r="B4" s="3" t="s">
        <v>7</v>
      </c>
      <c r="C4" s="132" t="s">
        <v>121</v>
      </c>
      <c r="D4" s="161"/>
      <c r="E4" s="161"/>
      <c r="F4" s="1" t="s">
        <v>136</v>
      </c>
    </row>
    <row r="5" spans="2:14" ht="15" customHeight="1">
      <c r="B5" s="4" t="s">
        <v>0</v>
      </c>
      <c r="C5" s="162" t="s">
        <v>127</v>
      </c>
      <c r="D5" s="163"/>
      <c r="E5" s="163"/>
      <c r="F5" s="5"/>
    </row>
    <row r="6" spans="2:14" ht="15" customHeight="1">
      <c r="B6" s="6" t="s">
        <v>1</v>
      </c>
      <c r="C6" s="134" t="s">
        <v>128</v>
      </c>
      <c r="D6" s="163"/>
      <c r="E6" s="163"/>
      <c r="F6" s="8" t="s">
        <v>137</v>
      </c>
    </row>
    <row r="7" spans="2:14" ht="15" customHeight="1">
      <c r="B7" s="6" t="s">
        <v>2</v>
      </c>
      <c r="C7" s="134" t="s">
        <v>125</v>
      </c>
      <c r="D7" s="163"/>
      <c r="E7" s="163"/>
      <c r="F7" s="8" t="s">
        <v>138</v>
      </c>
    </row>
    <row r="8" spans="2:14" ht="15" customHeight="1">
      <c r="B8" s="6" t="s">
        <v>3</v>
      </c>
      <c r="C8" s="130" t="s">
        <v>126</v>
      </c>
      <c r="D8" s="150"/>
      <c r="E8" s="150"/>
      <c r="F8" s="8" t="s">
        <v>139</v>
      </c>
    </row>
    <row r="9" spans="2:14" ht="15" customHeight="1">
      <c r="B9" s="2"/>
      <c r="C9" s="2"/>
      <c r="D9" s="2"/>
      <c r="E9" s="2"/>
      <c r="F9" s="8" t="s">
        <v>140</v>
      </c>
    </row>
    <row r="10" spans="2:14" ht="15" customHeight="1">
      <c r="B10" s="7" t="s">
        <v>20</v>
      </c>
      <c r="C10" s="158">
        <v>2012</v>
      </c>
      <c r="D10" s="159"/>
      <c r="E10" s="159"/>
      <c r="F10" s="8" t="s">
        <v>141</v>
      </c>
      <c r="K10" s="9"/>
      <c r="L10" s="9"/>
    </row>
    <row r="11" spans="2:14" ht="15" customHeight="1">
      <c r="B11" s="4"/>
      <c r="C11" s="10"/>
      <c r="D11" s="10"/>
      <c r="E11" s="9"/>
      <c r="F11" s="9"/>
      <c r="K11" s="9"/>
      <c r="L11" s="9"/>
    </row>
    <row r="12" spans="2:14" s="36" customFormat="1" ht="15.75" customHeight="1">
      <c r="B12" s="155" t="s">
        <v>78</v>
      </c>
      <c r="C12" s="156"/>
      <c r="D12" s="156"/>
      <c r="E12" s="156"/>
      <c r="F12" s="37"/>
    </row>
    <row r="13" spans="2:14" ht="15" customHeight="1">
      <c r="B13" s="11"/>
      <c r="C13" s="11"/>
      <c r="D13" s="11"/>
      <c r="E13" s="67" t="s">
        <v>124</v>
      </c>
      <c r="F13" s="11"/>
      <c r="G13" s="11"/>
      <c r="H13" s="11"/>
    </row>
    <row r="14" spans="2:14" ht="15" customHeight="1">
      <c r="B14" s="151" t="s">
        <v>54</v>
      </c>
      <c r="C14" s="151"/>
      <c r="D14" s="166">
        <v>2057344</v>
      </c>
      <c r="E14" s="167"/>
      <c r="F14" s="151" t="s">
        <v>21</v>
      </c>
      <c r="G14" s="160"/>
      <c r="H14" s="160"/>
      <c r="I14" s="160"/>
      <c r="J14" s="181">
        <v>20901139</v>
      </c>
      <c r="K14" s="182"/>
      <c r="L14" s="30"/>
      <c r="M14" s="30"/>
      <c r="N14" s="30"/>
    </row>
    <row r="15" spans="2:14" ht="25.5" customHeight="1">
      <c r="B15" s="157" t="s">
        <v>58</v>
      </c>
      <c r="C15" s="157"/>
      <c r="D15" s="166">
        <v>27830</v>
      </c>
      <c r="E15" s="167"/>
      <c r="F15" s="151" t="s">
        <v>22</v>
      </c>
      <c r="G15" s="152"/>
      <c r="H15" s="152"/>
      <c r="I15" s="152"/>
      <c r="J15" s="183">
        <v>21496074</v>
      </c>
      <c r="K15" s="184"/>
      <c r="L15" s="30"/>
      <c r="M15" s="30"/>
      <c r="N15" s="30"/>
    </row>
    <row r="16" spans="2:14" ht="15" customHeight="1">
      <c r="B16" s="151" t="s">
        <v>59</v>
      </c>
      <c r="C16" s="151"/>
      <c r="D16" s="164"/>
      <c r="E16" s="165"/>
      <c r="F16" s="151" t="s">
        <v>23</v>
      </c>
      <c r="G16" s="152"/>
      <c r="H16" s="152"/>
      <c r="I16" s="152"/>
      <c r="J16" s="185">
        <f>AVERAGE(J14:K15)</f>
        <v>21198606.5</v>
      </c>
      <c r="K16" s="186"/>
      <c r="L16" s="30"/>
      <c r="M16" s="30"/>
      <c r="N16" s="30"/>
    </row>
    <row r="17" spans="2:14">
      <c r="B17" s="151" t="s">
        <v>123</v>
      </c>
      <c r="C17" s="151"/>
      <c r="D17" s="153">
        <f>D15+D16</f>
        <v>27830</v>
      </c>
      <c r="E17" s="154"/>
      <c r="F17" s="151" t="s">
        <v>24</v>
      </c>
      <c r="G17" s="152"/>
      <c r="H17" s="152"/>
      <c r="I17" s="152"/>
      <c r="J17" s="187">
        <v>0.03</v>
      </c>
      <c r="K17" s="188"/>
      <c r="L17" s="30"/>
      <c r="M17" s="30"/>
      <c r="N17" s="30"/>
    </row>
    <row r="18" spans="2:14" ht="27" customHeight="1">
      <c r="B18" s="151" t="s">
        <v>60</v>
      </c>
      <c r="C18" s="151"/>
      <c r="D18" s="168">
        <f>D17/D14</f>
        <v>1.3527149567597836E-2</v>
      </c>
      <c r="E18" s="169"/>
      <c r="F18" s="151" t="s">
        <v>25</v>
      </c>
      <c r="G18" s="152"/>
      <c r="H18" s="152"/>
      <c r="I18" s="152"/>
      <c r="J18" s="185">
        <f>J16*0.03</f>
        <v>635958.19499999995</v>
      </c>
      <c r="K18" s="186"/>
      <c r="L18" s="30"/>
      <c r="M18" s="30"/>
      <c r="N18" s="30"/>
    </row>
    <row r="19" spans="2:14" ht="15" customHeight="1">
      <c r="B19" s="31"/>
      <c r="C19" s="4"/>
      <c r="D19" s="4"/>
      <c r="E19" s="2"/>
      <c r="F19" s="172" t="s">
        <v>55</v>
      </c>
      <c r="G19" s="172"/>
      <c r="H19" s="172"/>
      <c r="I19" s="172"/>
      <c r="J19" s="189">
        <f>SUM(C28:M28)</f>
        <v>0</v>
      </c>
      <c r="K19" s="190"/>
      <c r="L19" s="30"/>
      <c r="M19" s="30"/>
      <c r="N19" s="30"/>
    </row>
    <row r="20" spans="2:14" ht="15" customHeight="1">
      <c r="B20" s="31"/>
      <c r="C20" s="4"/>
      <c r="D20" s="4"/>
      <c r="E20" s="2"/>
      <c r="F20" s="160" t="s">
        <v>26</v>
      </c>
      <c r="G20" s="160"/>
      <c r="H20" s="160"/>
      <c r="I20" s="160"/>
      <c r="J20" s="170">
        <f>J19/J16</f>
        <v>0</v>
      </c>
      <c r="K20" s="171"/>
      <c r="L20" s="30"/>
      <c r="M20" s="30"/>
      <c r="N20" s="30"/>
    </row>
    <row r="21" spans="2:14" ht="15.75" customHeight="1">
      <c r="B21" s="180"/>
      <c r="C21" s="129"/>
      <c r="D21" s="129"/>
      <c r="E21" s="129"/>
      <c r="F21" s="129"/>
      <c r="G21" s="129"/>
      <c r="H21" s="129"/>
      <c r="I21" s="129"/>
    </row>
    <row r="22" spans="2:14" ht="15" customHeight="1">
      <c r="B22" s="6"/>
      <c r="C22" s="41" t="s">
        <v>27</v>
      </c>
      <c r="D22" s="38" t="s">
        <v>28</v>
      </c>
      <c r="E22" s="38" t="s">
        <v>29</v>
      </c>
      <c r="F22" s="38" t="s">
        <v>30</v>
      </c>
      <c r="G22" s="38" t="s">
        <v>31</v>
      </c>
      <c r="H22" s="38" t="s">
        <v>32</v>
      </c>
      <c r="I22" s="38" t="s">
        <v>33</v>
      </c>
      <c r="J22" s="38" t="s">
        <v>34</v>
      </c>
      <c r="K22" s="40" t="s">
        <v>35</v>
      </c>
      <c r="L22" s="39"/>
      <c r="M22" s="39"/>
    </row>
    <row r="23" spans="2:14" s="14" customFormat="1" ht="36" customHeight="1">
      <c r="B23" s="13"/>
      <c r="C23" s="34" t="s">
        <v>36</v>
      </c>
      <c r="D23" s="34" t="s">
        <v>37</v>
      </c>
      <c r="E23" s="34" t="s">
        <v>38</v>
      </c>
      <c r="F23" s="34" t="s">
        <v>39</v>
      </c>
      <c r="G23" s="34" t="s">
        <v>40</v>
      </c>
      <c r="H23" s="34" t="s">
        <v>72</v>
      </c>
      <c r="I23" s="34" t="s">
        <v>41</v>
      </c>
      <c r="J23" s="34" t="s">
        <v>42</v>
      </c>
      <c r="K23" s="34" t="s">
        <v>43</v>
      </c>
      <c r="L23" s="34" t="s">
        <v>53</v>
      </c>
      <c r="M23" s="34" t="s">
        <v>44</v>
      </c>
    </row>
    <row r="24" spans="2:14" ht="15" customHeight="1">
      <c r="B24" s="6"/>
      <c r="C24" s="32" t="s">
        <v>14</v>
      </c>
      <c r="D24" s="32" t="s">
        <v>14</v>
      </c>
      <c r="E24" s="32" t="s">
        <v>14</v>
      </c>
      <c r="F24" s="32" t="s">
        <v>14</v>
      </c>
      <c r="G24" s="32" t="s">
        <v>14</v>
      </c>
      <c r="H24" s="32" t="s">
        <v>14</v>
      </c>
      <c r="I24" s="32" t="s">
        <v>14</v>
      </c>
      <c r="J24" s="32" t="s">
        <v>14</v>
      </c>
      <c r="K24" s="32" t="s">
        <v>14</v>
      </c>
      <c r="L24" s="32" t="s">
        <v>73</v>
      </c>
      <c r="M24" s="32" t="s">
        <v>73</v>
      </c>
    </row>
    <row r="25" spans="2:14" ht="15" customHeight="1">
      <c r="B25" s="4" t="s">
        <v>45</v>
      </c>
      <c r="C25" s="42">
        <f t="shared" ref="C25:M25" si="0">SUM(C39:C61)</f>
        <v>0</v>
      </c>
      <c r="D25" s="15"/>
      <c r="E25" s="15">
        <f t="shared" si="0"/>
        <v>0</v>
      </c>
      <c r="F25" s="15">
        <f t="shared" si="0"/>
        <v>0</v>
      </c>
      <c r="G25" s="15"/>
      <c r="H25" s="15">
        <f t="shared" si="0"/>
        <v>0</v>
      </c>
      <c r="I25" s="15">
        <f t="shared" si="0"/>
        <v>0</v>
      </c>
      <c r="J25" s="15">
        <f t="shared" si="0"/>
        <v>0</v>
      </c>
      <c r="K25" s="15"/>
      <c r="L25" s="15"/>
      <c r="M25" s="53">
        <f t="shared" si="0"/>
        <v>0</v>
      </c>
    </row>
    <row r="26" spans="2:14" ht="15" customHeight="1">
      <c r="B26" s="4" t="s">
        <v>46</v>
      </c>
      <c r="C26" s="26"/>
      <c r="D26" s="16"/>
      <c r="E26" s="16"/>
      <c r="F26" s="16">
        <f>SUM(F69:F94)</f>
        <v>0</v>
      </c>
      <c r="G26" s="16">
        <f>SUM(G69:G94)</f>
        <v>0</v>
      </c>
      <c r="H26" s="16">
        <f>SUM(H69:H94)</f>
        <v>0</v>
      </c>
      <c r="I26" s="16">
        <f>SUM(I69:I94)</f>
        <v>0</v>
      </c>
      <c r="J26" s="16">
        <f>SUM(J69:J94)</f>
        <v>0</v>
      </c>
      <c r="K26" s="16"/>
      <c r="L26" s="16"/>
      <c r="M26" s="54"/>
    </row>
    <row r="27" spans="2:14" ht="15" customHeight="1">
      <c r="B27" s="6"/>
      <c r="M27" s="9"/>
    </row>
    <row r="28" spans="2:14" ht="15" customHeight="1">
      <c r="B28" s="6" t="s">
        <v>47</v>
      </c>
      <c r="C28" s="43">
        <f>C25+C26</f>
        <v>0</v>
      </c>
      <c r="D28" s="17">
        <f t="shared" ref="D28:M28" si="1">D25+D26</f>
        <v>0</v>
      </c>
      <c r="E28" s="17">
        <f t="shared" si="1"/>
        <v>0</v>
      </c>
      <c r="F28" s="17">
        <f t="shared" si="1"/>
        <v>0</v>
      </c>
      <c r="G28" s="17">
        <f t="shared" si="1"/>
        <v>0</v>
      </c>
      <c r="H28" s="17">
        <f t="shared" si="1"/>
        <v>0</v>
      </c>
      <c r="I28" s="17">
        <f t="shared" si="1"/>
        <v>0</v>
      </c>
      <c r="J28" s="17">
        <f t="shared" si="1"/>
        <v>0</v>
      </c>
      <c r="K28" s="17">
        <f t="shared" si="1"/>
        <v>0</v>
      </c>
      <c r="L28" s="17">
        <f t="shared" si="1"/>
        <v>0</v>
      </c>
      <c r="M28" s="55">
        <f t="shared" si="1"/>
        <v>0</v>
      </c>
    </row>
    <row r="29" spans="2:14" ht="15" customHeight="1">
      <c r="B29" s="6"/>
      <c r="C29" s="25"/>
      <c r="D29" s="25"/>
      <c r="E29" s="25"/>
      <c r="F29" s="25"/>
      <c r="G29" s="25"/>
      <c r="H29" s="25"/>
      <c r="I29" s="25"/>
      <c r="J29" s="25"/>
      <c r="K29" s="25"/>
      <c r="L29" s="25"/>
      <c r="M29" s="25"/>
    </row>
    <row r="30" spans="2:14" ht="15" customHeight="1"/>
    <row r="31" spans="2:14" ht="16.5" customHeight="1">
      <c r="B31" s="7" t="s">
        <v>70</v>
      </c>
      <c r="C31" s="13" t="s">
        <v>7</v>
      </c>
      <c r="D31" s="177" t="str">
        <f>C4</f>
        <v>Puget Sound Energy</v>
      </c>
      <c r="E31" s="178"/>
      <c r="F31" s="179"/>
    </row>
    <row r="32" spans="2:14" ht="15" customHeight="1">
      <c r="C32" s="13" t="s">
        <v>20</v>
      </c>
      <c r="D32" s="173">
        <v>2012</v>
      </c>
      <c r="E32" s="174"/>
      <c r="F32" s="175"/>
    </row>
    <row r="33" spans="2:17" ht="15" customHeight="1">
      <c r="C33" s="13"/>
      <c r="D33" s="10"/>
      <c r="E33" s="12"/>
      <c r="F33" s="12"/>
    </row>
    <row r="34" spans="2:17" s="36" customFormat="1" ht="27" customHeight="1">
      <c r="B34" s="155" t="s">
        <v>79</v>
      </c>
      <c r="C34" s="176"/>
      <c r="D34" s="176"/>
      <c r="E34" s="176"/>
      <c r="F34" s="37"/>
    </row>
    <row r="35" spans="2:17" ht="15" customHeight="1">
      <c r="C35" s="18"/>
      <c r="D35" s="18"/>
      <c r="E35" s="18"/>
      <c r="F35" s="18"/>
      <c r="G35" s="18"/>
      <c r="H35" s="18"/>
      <c r="I35" s="18"/>
      <c r="J35" s="18"/>
      <c r="K35" s="18"/>
      <c r="L35" s="18"/>
      <c r="M35" s="18"/>
      <c r="N35" s="18"/>
      <c r="O35" s="18"/>
      <c r="P35" s="18"/>
      <c r="Q35" s="18"/>
    </row>
    <row r="36" spans="2:17" s="9" customFormat="1" ht="12.75" customHeight="1">
      <c r="C36" s="41" t="s">
        <v>27</v>
      </c>
      <c r="D36" s="38" t="s">
        <v>28</v>
      </c>
      <c r="E36" s="38" t="s">
        <v>29</v>
      </c>
      <c r="F36" s="38" t="s">
        <v>30</v>
      </c>
      <c r="G36" s="38" t="s">
        <v>31</v>
      </c>
      <c r="H36" s="38" t="s">
        <v>32</v>
      </c>
      <c r="I36" s="38" t="s">
        <v>33</v>
      </c>
      <c r="J36" s="38" t="s">
        <v>34</v>
      </c>
      <c r="K36" s="40" t="s">
        <v>35</v>
      </c>
      <c r="L36" s="39"/>
      <c r="M36" s="39"/>
    </row>
    <row r="37" spans="2:17" s="14" customFormat="1" ht="43.5" customHeight="1">
      <c r="B37" s="70" t="s">
        <v>135</v>
      </c>
      <c r="C37" s="34" t="s">
        <v>48</v>
      </c>
      <c r="D37" s="34" t="s">
        <v>37</v>
      </c>
      <c r="E37" s="34" t="s">
        <v>38</v>
      </c>
      <c r="F37" s="34" t="s">
        <v>39</v>
      </c>
      <c r="G37" s="34" t="s">
        <v>40</v>
      </c>
      <c r="H37" s="34" t="s">
        <v>71</v>
      </c>
      <c r="I37" s="34" t="s">
        <v>41</v>
      </c>
      <c r="J37" s="34" t="s">
        <v>42</v>
      </c>
      <c r="K37" s="34" t="s">
        <v>43</v>
      </c>
      <c r="L37" s="34" t="s">
        <v>53</v>
      </c>
      <c r="M37" s="34" t="s">
        <v>44</v>
      </c>
    </row>
    <row r="38" spans="2:17" ht="15" customHeight="1">
      <c r="B38" s="19" t="s">
        <v>56</v>
      </c>
      <c r="C38" s="32" t="s">
        <v>14</v>
      </c>
      <c r="D38" s="32" t="s">
        <v>14</v>
      </c>
      <c r="E38" s="32" t="s">
        <v>14</v>
      </c>
      <c r="F38" s="32" t="s">
        <v>14</v>
      </c>
      <c r="G38" s="32" t="s">
        <v>14</v>
      </c>
      <c r="H38" s="32" t="s">
        <v>14</v>
      </c>
      <c r="I38" s="32" t="s">
        <v>14</v>
      </c>
      <c r="J38" s="32" t="s">
        <v>14</v>
      </c>
      <c r="K38" s="32" t="s">
        <v>14</v>
      </c>
      <c r="L38" s="32" t="s">
        <v>73</v>
      </c>
      <c r="M38" s="32" t="s">
        <v>73</v>
      </c>
    </row>
    <row r="39" spans="2:17" ht="15" customHeight="1">
      <c r="B39" s="68" t="s">
        <v>131</v>
      </c>
      <c r="C39" s="44"/>
      <c r="D39" s="20"/>
      <c r="E39" s="20"/>
      <c r="F39" s="20"/>
      <c r="G39" s="20"/>
      <c r="H39" s="20"/>
      <c r="I39" s="20"/>
      <c r="J39" s="20"/>
      <c r="K39" s="20"/>
      <c r="L39" s="20"/>
      <c r="M39" s="21"/>
    </row>
    <row r="40" spans="2:17" ht="15" customHeight="1">
      <c r="B40" s="69" t="s">
        <v>129</v>
      </c>
      <c r="C40" s="45"/>
      <c r="D40" s="22"/>
      <c r="E40" s="22"/>
      <c r="F40" s="22"/>
      <c r="G40" s="22"/>
      <c r="H40" s="22"/>
      <c r="I40" s="22"/>
      <c r="J40" s="22"/>
      <c r="K40" s="22"/>
      <c r="L40" s="22"/>
      <c r="M40" s="23"/>
    </row>
    <row r="41" spans="2:17" ht="15" customHeight="1">
      <c r="B41" s="69" t="s">
        <v>130</v>
      </c>
      <c r="C41" s="45"/>
      <c r="D41" s="22"/>
      <c r="E41" s="22"/>
      <c r="F41" s="22"/>
      <c r="G41" s="22"/>
      <c r="H41" s="22"/>
      <c r="I41" s="22"/>
      <c r="J41" s="22"/>
      <c r="K41" s="22"/>
      <c r="L41" s="22"/>
      <c r="M41" s="23"/>
    </row>
    <row r="42" spans="2:17" ht="15" customHeight="1">
      <c r="B42" s="69" t="s">
        <v>132</v>
      </c>
      <c r="C42" s="45"/>
      <c r="D42" s="22"/>
      <c r="E42" s="22"/>
      <c r="F42" s="22"/>
      <c r="G42" s="22"/>
      <c r="H42" s="22"/>
      <c r="I42" s="22"/>
      <c r="J42" s="22"/>
      <c r="K42" s="22"/>
      <c r="L42" s="22"/>
      <c r="M42" s="23"/>
    </row>
    <row r="43" spans="2:17" ht="15" customHeight="1">
      <c r="B43" s="69" t="s">
        <v>133</v>
      </c>
      <c r="C43" s="45"/>
      <c r="D43" s="22"/>
      <c r="E43" s="22"/>
      <c r="F43" s="22"/>
      <c r="G43" s="22"/>
      <c r="H43" s="22"/>
      <c r="I43" s="22"/>
      <c r="J43" s="22"/>
      <c r="K43" s="22"/>
      <c r="L43" s="22"/>
      <c r="M43" s="23"/>
    </row>
    <row r="44" spans="2:17" ht="15" customHeight="1">
      <c r="B44" s="49"/>
      <c r="C44" s="45"/>
      <c r="D44" s="22"/>
      <c r="E44" s="22"/>
      <c r="F44" s="22"/>
      <c r="G44" s="22"/>
      <c r="H44" s="22"/>
      <c r="I44" s="22"/>
      <c r="J44" s="22"/>
      <c r="K44" s="22"/>
      <c r="L44" s="22"/>
      <c r="M44" s="23"/>
    </row>
    <row r="45" spans="2:17" ht="15" customHeight="1">
      <c r="B45" s="49"/>
      <c r="C45" s="45"/>
      <c r="D45" s="22"/>
      <c r="E45" s="22"/>
      <c r="F45" s="22"/>
      <c r="G45" s="22"/>
      <c r="H45" s="22"/>
      <c r="I45" s="22"/>
      <c r="J45" s="22"/>
      <c r="K45" s="22"/>
      <c r="L45" s="22"/>
      <c r="M45" s="23"/>
    </row>
    <row r="46" spans="2:17" ht="15" customHeight="1">
      <c r="B46" s="49"/>
      <c r="C46" s="45"/>
      <c r="D46" s="22"/>
      <c r="E46" s="22"/>
      <c r="F46" s="22"/>
      <c r="G46" s="22"/>
      <c r="H46" s="22"/>
      <c r="I46" s="22"/>
      <c r="J46" s="22"/>
      <c r="K46" s="22"/>
      <c r="L46" s="22"/>
      <c r="M46" s="23"/>
    </row>
    <row r="47" spans="2:17" ht="15" customHeight="1">
      <c r="B47" s="49"/>
      <c r="C47" s="45"/>
      <c r="D47" s="22"/>
      <c r="E47" s="22"/>
      <c r="F47" s="22"/>
      <c r="G47" s="22"/>
      <c r="H47" s="22"/>
      <c r="I47" s="22"/>
      <c r="J47" s="22"/>
      <c r="K47" s="22"/>
      <c r="L47" s="22"/>
      <c r="M47" s="23"/>
    </row>
    <row r="48" spans="2:17" ht="15" customHeight="1">
      <c r="B48" s="49"/>
      <c r="C48" s="45"/>
      <c r="D48" s="22"/>
      <c r="E48" s="22"/>
      <c r="F48" s="22"/>
      <c r="G48" s="22"/>
      <c r="H48" s="22"/>
      <c r="I48" s="22"/>
      <c r="J48" s="22"/>
      <c r="K48" s="22"/>
      <c r="L48" s="22"/>
      <c r="M48" s="23"/>
    </row>
    <row r="49" spans="2:13" ht="15" customHeight="1">
      <c r="B49" s="49"/>
      <c r="C49" s="45"/>
      <c r="D49" s="22"/>
      <c r="E49" s="22"/>
      <c r="F49" s="22"/>
      <c r="G49" s="22"/>
      <c r="H49" s="22"/>
      <c r="I49" s="22"/>
      <c r="J49" s="22"/>
      <c r="K49" s="22"/>
      <c r="L49" s="22"/>
      <c r="M49" s="23"/>
    </row>
    <row r="50" spans="2:13" ht="15" customHeight="1">
      <c r="B50" s="49"/>
      <c r="C50" s="45"/>
      <c r="D50" s="22"/>
      <c r="E50" s="22"/>
      <c r="F50" s="22"/>
      <c r="G50" s="22"/>
      <c r="H50" s="22"/>
      <c r="I50" s="22"/>
      <c r="J50" s="22"/>
      <c r="K50" s="22"/>
      <c r="L50" s="22"/>
      <c r="M50" s="23"/>
    </row>
    <row r="51" spans="2:13" ht="15" customHeight="1">
      <c r="B51" s="49"/>
      <c r="C51" s="45"/>
      <c r="D51" s="22"/>
      <c r="E51" s="22"/>
      <c r="F51" s="22"/>
      <c r="G51" s="22"/>
      <c r="H51" s="22"/>
      <c r="I51" s="22"/>
      <c r="J51" s="22"/>
      <c r="K51" s="22"/>
      <c r="L51" s="22"/>
      <c r="M51" s="23"/>
    </row>
    <row r="52" spans="2:13" ht="15" customHeight="1">
      <c r="B52" s="49"/>
      <c r="C52" s="45"/>
      <c r="D52" s="22"/>
      <c r="E52" s="22"/>
      <c r="F52" s="22"/>
      <c r="G52" s="22"/>
      <c r="H52" s="22"/>
      <c r="I52" s="22"/>
      <c r="J52" s="22"/>
      <c r="K52" s="22"/>
      <c r="L52" s="22"/>
      <c r="M52" s="23"/>
    </row>
    <row r="53" spans="2:13" ht="15" customHeight="1">
      <c r="B53" s="49"/>
      <c r="C53" s="45"/>
      <c r="D53" s="22"/>
      <c r="E53" s="22"/>
      <c r="F53" s="22"/>
      <c r="G53" s="22"/>
      <c r="H53" s="22"/>
      <c r="I53" s="22"/>
      <c r="J53" s="22"/>
      <c r="K53" s="22"/>
      <c r="L53" s="22"/>
      <c r="M53" s="23"/>
    </row>
    <row r="54" spans="2:13" ht="15" customHeight="1">
      <c r="B54" s="49"/>
      <c r="C54" s="45"/>
      <c r="D54" s="22"/>
      <c r="E54" s="22"/>
      <c r="F54" s="22"/>
      <c r="G54" s="22"/>
      <c r="H54" s="22"/>
      <c r="I54" s="22"/>
      <c r="J54" s="22"/>
      <c r="K54" s="22"/>
      <c r="L54" s="22"/>
      <c r="M54" s="23"/>
    </row>
    <row r="55" spans="2:13" ht="15" customHeight="1">
      <c r="B55" s="49"/>
      <c r="C55" s="45"/>
      <c r="D55" s="22"/>
      <c r="E55" s="22"/>
      <c r="F55" s="22"/>
      <c r="G55" s="22"/>
      <c r="H55" s="22"/>
      <c r="I55" s="22"/>
      <c r="J55" s="22"/>
      <c r="K55" s="22"/>
      <c r="L55" s="22"/>
      <c r="M55" s="23"/>
    </row>
    <row r="56" spans="2:13" ht="15" customHeight="1">
      <c r="B56" s="49"/>
      <c r="C56" s="45"/>
      <c r="D56" s="22"/>
      <c r="E56" s="22"/>
      <c r="F56" s="22"/>
      <c r="G56" s="22"/>
      <c r="H56" s="22"/>
      <c r="I56" s="22"/>
      <c r="J56" s="22"/>
      <c r="K56" s="22"/>
      <c r="L56" s="22"/>
      <c r="M56" s="23"/>
    </row>
    <row r="57" spans="2:13" ht="15" customHeight="1">
      <c r="B57" s="49"/>
      <c r="C57" s="45"/>
      <c r="D57" s="22"/>
      <c r="E57" s="22"/>
      <c r="F57" s="22"/>
      <c r="G57" s="22"/>
      <c r="H57" s="22"/>
      <c r="I57" s="22"/>
      <c r="J57" s="22"/>
      <c r="K57" s="22"/>
      <c r="L57" s="22"/>
      <c r="M57" s="23"/>
    </row>
    <row r="58" spans="2:13" ht="15" customHeight="1">
      <c r="B58" s="49"/>
      <c r="C58" s="45"/>
      <c r="D58" s="22"/>
      <c r="E58" s="22"/>
      <c r="F58" s="22"/>
      <c r="G58" s="22"/>
      <c r="H58" s="22"/>
      <c r="I58" s="22"/>
      <c r="J58" s="22"/>
      <c r="K58" s="22"/>
      <c r="L58" s="22"/>
      <c r="M58" s="23"/>
    </row>
    <row r="59" spans="2:13" ht="15" customHeight="1">
      <c r="B59" s="49"/>
      <c r="C59" s="45"/>
      <c r="D59" s="22"/>
      <c r="E59" s="22"/>
      <c r="F59" s="22"/>
      <c r="G59" s="22"/>
      <c r="H59" s="22"/>
      <c r="I59" s="22"/>
      <c r="J59" s="22"/>
      <c r="K59" s="22"/>
      <c r="L59" s="22"/>
      <c r="M59" s="23"/>
    </row>
    <row r="60" spans="2:13" ht="15" customHeight="1">
      <c r="B60" s="49"/>
      <c r="C60" s="45"/>
      <c r="D60" s="22"/>
      <c r="E60" s="22"/>
      <c r="F60" s="22"/>
      <c r="G60" s="22"/>
      <c r="H60" s="22"/>
      <c r="I60" s="22"/>
      <c r="J60" s="22"/>
      <c r="K60" s="22"/>
      <c r="L60" s="22"/>
      <c r="M60" s="23"/>
    </row>
    <row r="61" spans="2:13" ht="15" customHeight="1">
      <c r="B61" s="50"/>
      <c r="C61" s="46"/>
      <c r="D61" s="27"/>
      <c r="E61" s="27"/>
      <c r="F61" s="27"/>
      <c r="G61" s="27"/>
      <c r="H61" s="27"/>
      <c r="I61" s="27"/>
      <c r="J61" s="27"/>
      <c r="K61" s="27"/>
      <c r="L61" s="27"/>
      <c r="M61" s="28"/>
    </row>
    <row r="62" spans="2:13" ht="15" customHeight="1">
      <c r="C62" s="9"/>
      <c r="D62" s="9"/>
      <c r="E62" s="9"/>
      <c r="F62" s="9"/>
      <c r="G62" s="9"/>
      <c r="H62" s="9"/>
      <c r="I62" s="9"/>
      <c r="J62" s="9"/>
      <c r="K62" s="9"/>
      <c r="L62" s="9"/>
      <c r="M62" s="9"/>
    </row>
    <row r="63" spans="2:13" ht="17.25" customHeight="1">
      <c r="B63" s="7" t="s">
        <v>46</v>
      </c>
      <c r="C63" s="13" t="s">
        <v>7</v>
      </c>
      <c r="D63" s="177" t="str">
        <f>C4</f>
        <v>Puget Sound Energy</v>
      </c>
      <c r="E63" s="178"/>
      <c r="F63" s="179"/>
    </row>
    <row r="64" spans="2:13" ht="15" customHeight="1">
      <c r="C64" s="13" t="s">
        <v>20</v>
      </c>
      <c r="D64" s="173">
        <f>C10</f>
        <v>2012</v>
      </c>
      <c r="E64" s="174"/>
      <c r="F64" s="175"/>
    </row>
    <row r="65" spans="2:13" ht="15" customHeight="1">
      <c r="B65" s="71"/>
      <c r="C65" s="11"/>
      <c r="F65" s="33"/>
      <c r="G65" s="9"/>
    </row>
    <row r="66" spans="2:13" s="9" customFormat="1" ht="16.5" customHeight="1">
      <c r="B66" s="7"/>
      <c r="C66" s="41" t="s">
        <v>27</v>
      </c>
      <c r="D66" s="38" t="s">
        <v>28</v>
      </c>
      <c r="E66" s="38" t="s">
        <v>29</v>
      </c>
      <c r="F66" s="38" t="s">
        <v>30</v>
      </c>
      <c r="G66" s="38" t="s">
        <v>31</v>
      </c>
      <c r="H66" s="38" t="s">
        <v>32</v>
      </c>
      <c r="I66" s="38" t="s">
        <v>33</v>
      </c>
      <c r="J66" s="38" t="s">
        <v>34</v>
      </c>
      <c r="K66" s="40" t="s">
        <v>35</v>
      </c>
      <c r="L66" s="39"/>
      <c r="M66" s="39"/>
    </row>
    <row r="67" spans="2:13" s="14" customFormat="1" ht="38.25">
      <c r="B67" s="70" t="s">
        <v>135</v>
      </c>
      <c r="C67" s="34" t="s">
        <v>48</v>
      </c>
      <c r="D67" s="34" t="s">
        <v>37</v>
      </c>
      <c r="E67" s="34" t="s">
        <v>38</v>
      </c>
      <c r="F67" s="34" t="s">
        <v>39</v>
      </c>
      <c r="G67" s="34" t="s">
        <v>40</v>
      </c>
      <c r="H67" s="34" t="s">
        <v>72</v>
      </c>
      <c r="I67" s="34" t="s">
        <v>41</v>
      </c>
      <c r="J67" s="34" t="s">
        <v>42</v>
      </c>
      <c r="K67" s="34" t="s">
        <v>43</v>
      </c>
      <c r="L67" s="34" t="s">
        <v>53</v>
      </c>
      <c r="M67" s="34" t="s">
        <v>44</v>
      </c>
    </row>
    <row r="68" spans="2:13" ht="15" customHeight="1">
      <c r="B68" s="19" t="s">
        <v>76</v>
      </c>
      <c r="C68" s="32" t="s">
        <v>14</v>
      </c>
      <c r="D68" s="32" t="s">
        <v>14</v>
      </c>
      <c r="E68" s="32" t="s">
        <v>14</v>
      </c>
      <c r="F68" s="32" t="s">
        <v>14</v>
      </c>
      <c r="G68" s="32" t="s">
        <v>14</v>
      </c>
      <c r="H68" s="32" t="s">
        <v>14</v>
      </c>
      <c r="I68" s="32" t="s">
        <v>14</v>
      </c>
      <c r="J68" s="32" t="s">
        <v>14</v>
      </c>
      <c r="K68" s="32" t="s">
        <v>14</v>
      </c>
      <c r="L68" s="32" t="s">
        <v>73</v>
      </c>
      <c r="M68" s="32" t="s">
        <v>73</v>
      </c>
    </row>
    <row r="69" spans="2:13" ht="15" customHeight="1">
      <c r="B69" s="68" t="s">
        <v>131</v>
      </c>
      <c r="C69" s="47"/>
      <c r="D69" s="20"/>
      <c r="E69" s="20"/>
      <c r="F69" s="20"/>
      <c r="G69" s="20"/>
      <c r="H69" s="20"/>
      <c r="I69" s="20"/>
      <c r="J69" s="20"/>
      <c r="K69" s="20"/>
      <c r="L69" s="20"/>
      <c r="M69" s="21"/>
    </row>
    <row r="70" spans="2:13" ht="15" customHeight="1">
      <c r="B70" s="69" t="s">
        <v>129</v>
      </c>
      <c r="C70" s="48"/>
      <c r="D70" s="22"/>
      <c r="E70" s="22"/>
      <c r="F70" s="22"/>
      <c r="G70" s="22"/>
      <c r="H70" s="22"/>
      <c r="I70" s="22"/>
      <c r="J70" s="22"/>
      <c r="K70" s="22"/>
      <c r="L70" s="22"/>
      <c r="M70" s="23"/>
    </row>
    <row r="71" spans="2:13" ht="15" customHeight="1">
      <c r="B71" s="69" t="s">
        <v>130</v>
      </c>
      <c r="C71" s="48"/>
      <c r="D71" s="22"/>
      <c r="E71" s="22"/>
      <c r="F71" s="22"/>
      <c r="G71" s="22"/>
      <c r="H71" s="22"/>
      <c r="I71" s="22"/>
      <c r="J71" s="22"/>
      <c r="K71" s="22"/>
      <c r="L71" s="22"/>
      <c r="M71" s="23"/>
    </row>
    <row r="72" spans="2:13" ht="15" customHeight="1">
      <c r="B72" s="69" t="s">
        <v>132</v>
      </c>
      <c r="C72" s="48"/>
      <c r="D72" s="22"/>
      <c r="E72" s="22"/>
      <c r="F72" s="22"/>
      <c r="G72" s="22"/>
      <c r="H72" s="22"/>
      <c r="I72" s="22"/>
      <c r="J72" s="22"/>
      <c r="K72" s="22"/>
      <c r="L72" s="22"/>
      <c r="M72" s="23"/>
    </row>
    <row r="73" spans="2:13" ht="15" customHeight="1">
      <c r="B73" s="69" t="s">
        <v>133</v>
      </c>
      <c r="C73" s="24"/>
      <c r="D73" s="22"/>
      <c r="E73" s="22"/>
      <c r="F73" s="22"/>
      <c r="G73" s="22"/>
      <c r="H73" s="22"/>
      <c r="I73" s="22"/>
      <c r="J73" s="22"/>
      <c r="K73" s="22"/>
      <c r="L73" s="22"/>
      <c r="M73" s="23"/>
    </row>
    <row r="74" spans="2:13" ht="15" customHeight="1">
      <c r="B74" s="51"/>
      <c r="C74" s="24"/>
      <c r="D74" s="22"/>
      <c r="E74" s="22"/>
      <c r="F74" s="22"/>
      <c r="G74" s="22"/>
      <c r="H74" s="22"/>
      <c r="I74" s="22"/>
      <c r="J74" s="22"/>
      <c r="K74" s="22"/>
      <c r="L74" s="22"/>
      <c r="M74" s="23"/>
    </row>
    <row r="75" spans="2:13" ht="15" customHeight="1">
      <c r="B75" s="51"/>
      <c r="C75" s="24"/>
      <c r="D75" s="22"/>
      <c r="E75" s="22"/>
      <c r="F75" s="22"/>
      <c r="G75" s="22"/>
      <c r="H75" s="22"/>
      <c r="I75" s="22"/>
      <c r="J75" s="22"/>
      <c r="K75" s="22"/>
      <c r="L75" s="22"/>
      <c r="M75" s="23"/>
    </row>
    <row r="76" spans="2:13" ht="15" customHeight="1">
      <c r="B76" s="51"/>
      <c r="C76" s="24"/>
      <c r="D76" s="22"/>
      <c r="E76" s="22"/>
      <c r="F76" s="22"/>
      <c r="G76" s="22"/>
      <c r="H76" s="22"/>
      <c r="I76" s="22"/>
      <c r="J76" s="22"/>
      <c r="K76" s="22"/>
      <c r="L76" s="22"/>
      <c r="M76" s="23"/>
    </row>
    <row r="77" spans="2:13" ht="15" customHeight="1">
      <c r="B77" s="51"/>
      <c r="C77" s="24"/>
      <c r="D77" s="22"/>
      <c r="E77" s="22"/>
      <c r="F77" s="22"/>
      <c r="G77" s="22"/>
      <c r="H77" s="22"/>
      <c r="I77" s="22"/>
      <c r="J77" s="22"/>
      <c r="K77" s="22"/>
      <c r="L77" s="22"/>
      <c r="M77" s="23"/>
    </row>
    <row r="78" spans="2:13" ht="15" customHeight="1">
      <c r="B78" s="51"/>
      <c r="C78" s="24"/>
      <c r="D78" s="22"/>
      <c r="E78" s="22"/>
      <c r="F78" s="22"/>
      <c r="G78" s="22"/>
      <c r="H78" s="22"/>
      <c r="I78" s="22"/>
      <c r="J78" s="22"/>
      <c r="K78" s="22"/>
      <c r="L78" s="22"/>
      <c r="M78" s="23"/>
    </row>
    <row r="79" spans="2:13" ht="15" customHeight="1">
      <c r="B79" s="51"/>
      <c r="C79" s="24"/>
      <c r="D79" s="22"/>
      <c r="E79" s="22"/>
      <c r="F79" s="22"/>
      <c r="G79" s="22"/>
      <c r="H79" s="22"/>
      <c r="I79" s="22"/>
      <c r="J79" s="22"/>
      <c r="K79" s="22"/>
      <c r="L79" s="22"/>
      <c r="M79" s="23"/>
    </row>
    <row r="80" spans="2:13" ht="15" customHeight="1">
      <c r="B80" s="51"/>
      <c r="C80" s="24"/>
      <c r="D80" s="22"/>
      <c r="E80" s="22"/>
      <c r="F80" s="22"/>
      <c r="G80" s="22"/>
      <c r="H80" s="22"/>
      <c r="I80" s="22"/>
      <c r="J80" s="22"/>
      <c r="K80" s="22"/>
      <c r="L80" s="22"/>
      <c r="M80" s="23"/>
    </row>
    <row r="81" spans="2:13" ht="15" customHeight="1">
      <c r="B81" s="51"/>
      <c r="C81" s="24"/>
      <c r="D81" s="22"/>
      <c r="E81" s="22"/>
      <c r="F81" s="22"/>
      <c r="G81" s="22"/>
      <c r="H81" s="22"/>
      <c r="I81" s="22"/>
      <c r="J81" s="22"/>
      <c r="K81" s="22"/>
      <c r="L81" s="22"/>
      <c r="M81" s="23"/>
    </row>
    <row r="82" spans="2:13" ht="15" customHeight="1">
      <c r="B82" s="51"/>
      <c r="C82" s="24"/>
      <c r="D82" s="22"/>
      <c r="E82" s="22"/>
      <c r="F82" s="22"/>
      <c r="G82" s="22"/>
      <c r="H82" s="22"/>
      <c r="I82" s="22"/>
      <c r="J82" s="22"/>
      <c r="K82" s="22"/>
      <c r="L82" s="22"/>
      <c r="M82" s="23"/>
    </row>
    <row r="83" spans="2:13" ht="15" customHeight="1">
      <c r="B83" s="51"/>
      <c r="C83" s="24"/>
      <c r="D83" s="22"/>
      <c r="E83" s="22"/>
      <c r="F83" s="22"/>
      <c r="G83" s="22"/>
      <c r="H83" s="22"/>
      <c r="I83" s="22"/>
      <c r="J83" s="22"/>
      <c r="K83" s="22"/>
      <c r="L83" s="22"/>
      <c r="M83" s="23"/>
    </row>
    <row r="84" spans="2:13" ht="15" customHeight="1">
      <c r="B84" s="51"/>
      <c r="C84" s="24"/>
      <c r="D84" s="22"/>
      <c r="E84" s="22"/>
      <c r="F84" s="22"/>
      <c r="G84" s="22"/>
      <c r="H84" s="22"/>
      <c r="I84" s="22"/>
      <c r="J84" s="22"/>
      <c r="K84" s="22"/>
      <c r="L84" s="22"/>
      <c r="M84" s="23"/>
    </row>
    <row r="85" spans="2:13" ht="15" customHeight="1">
      <c r="B85" s="51"/>
      <c r="C85" s="24"/>
      <c r="D85" s="22"/>
      <c r="E85" s="22"/>
      <c r="F85" s="22"/>
      <c r="G85" s="22"/>
      <c r="H85" s="22"/>
      <c r="I85" s="22"/>
      <c r="J85" s="22"/>
      <c r="K85" s="22"/>
      <c r="L85" s="22"/>
      <c r="M85" s="23"/>
    </row>
    <row r="86" spans="2:13" ht="15" customHeight="1">
      <c r="B86" s="51"/>
      <c r="C86" s="24"/>
      <c r="D86" s="22"/>
      <c r="E86" s="22"/>
      <c r="F86" s="22"/>
      <c r="G86" s="22"/>
      <c r="H86" s="22"/>
      <c r="I86" s="22"/>
      <c r="J86" s="22"/>
      <c r="K86" s="22"/>
      <c r="L86" s="22"/>
      <c r="M86" s="23"/>
    </row>
    <row r="87" spans="2:13" ht="15" customHeight="1">
      <c r="B87" s="51"/>
      <c r="C87" s="24"/>
      <c r="D87" s="22"/>
      <c r="E87" s="22"/>
      <c r="F87" s="22"/>
      <c r="G87" s="22"/>
      <c r="H87" s="22"/>
      <c r="I87" s="22"/>
      <c r="J87" s="22"/>
      <c r="K87" s="22"/>
      <c r="L87" s="22"/>
      <c r="M87" s="23"/>
    </row>
    <row r="88" spans="2:13" ht="15" customHeight="1">
      <c r="B88" s="51"/>
      <c r="C88" s="24"/>
      <c r="D88" s="22"/>
      <c r="E88" s="22"/>
      <c r="F88" s="22"/>
      <c r="G88" s="22"/>
      <c r="H88" s="22"/>
      <c r="I88" s="22"/>
      <c r="J88" s="22"/>
      <c r="K88" s="22"/>
      <c r="L88" s="22"/>
      <c r="M88" s="23"/>
    </row>
    <row r="89" spans="2:13" ht="15" customHeight="1">
      <c r="B89" s="51"/>
      <c r="C89" s="24"/>
      <c r="D89" s="22"/>
      <c r="E89" s="22"/>
      <c r="F89" s="22"/>
      <c r="G89" s="22"/>
      <c r="H89" s="22"/>
      <c r="I89" s="22"/>
      <c r="J89" s="22"/>
      <c r="K89" s="22"/>
      <c r="L89" s="22"/>
      <c r="M89" s="23"/>
    </row>
    <row r="90" spans="2:13" ht="15" customHeight="1">
      <c r="B90" s="51"/>
      <c r="C90" s="24"/>
      <c r="D90" s="22"/>
      <c r="E90" s="22"/>
      <c r="F90" s="22"/>
      <c r="G90" s="22"/>
      <c r="H90" s="22"/>
      <c r="I90" s="22"/>
      <c r="J90" s="22"/>
      <c r="K90" s="22"/>
      <c r="L90" s="22"/>
      <c r="M90" s="23"/>
    </row>
    <row r="91" spans="2:13" ht="15" customHeight="1">
      <c r="B91" s="51"/>
      <c r="C91" s="24"/>
      <c r="D91" s="22"/>
      <c r="E91" s="22"/>
      <c r="F91" s="22"/>
      <c r="G91" s="22"/>
      <c r="H91" s="22"/>
      <c r="I91" s="22"/>
      <c r="J91" s="22"/>
      <c r="K91" s="22"/>
      <c r="L91" s="22"/>
      <c r="M91" s="23"/>
    </row>
    <row r="92" spans="2:13" ht="15" customHeight="1">
      <c r="B92" s="51"/>
      <c r="C92" s="24"/>
      <c r="D92" s="22"/>
      <c r="E92" s="22"/>
      <c r="F92" s="22"/>
      <c r="G92" s="22"/>
      <c r="H92" s="22"/>
      <c r="I92" s="22"/>
      <c r="J92" s="22"/>
      <c r="K92" s="22"/>
      <c r="L92" s="22"/>
      <c r="M92" s="23"/>
    </row>
    <row r="93" spans="2:13" ht="15" customHeight="1">
      <c r="B93" s="51"/>
      <c r="C93" s="24"/>
      <c r="D93" s="22"/>
      <c r="E93" s="22"/>
      <c r="F93" s="22"/>
      <c r="G93" s="22"/>
      <c r="H93" s="22"/>
      <c r="I93" s="22"/>
      <c r="J93" s="22"/>
      <c r="K93" s="22"/>
      <c r="L93" s="22"/>
      <c r="M93" s="23"/>
    </row>
    <row r="94" spans="2:13" ht="15" customHeight="1">
      <c r="B94" s="52"/>
      <c r="C94" s="26"/>
      <c r="D94" s="27"/>
      <c r="E94" s="27"/>
      <c r="F94" s="27"/>
      <c r="G94" s="27"/>
      <c r="H94" s="27"/>
      <c r="I94" s="27"/>
      <c r="J94" s="27"/>
      <c r="K94" s="27"/>
      <c r="L94" s="27"/>
      <c r="M94" s="28"/>
    </row>
    <row r="95" spans="2:13" ht="15" customHeight="1"/>
    <row r="96" spans="2:13" ht="15" customHeight="1">
      <c r="B96" s="14"/>
      <c r="C96" s="13" t="s">
        <v>7</v>
      </c>
      <c r="D96" s="177" t="str">
        <f>C4</f>
        <v>Puget Sound Energy</v>
      </c>
      <c r="E96" s="178"/>
      <c r="F96" s="179"/>
    </row>
    <row r="97" spans="2:11" ht="15" customHeight="1">
      <c r="C97" s="13" t="s">
        <v>20</v>
      </c>
      <c r="D97" s="173">
        <v>2012</v>
      </c>
      <c r="E97" s="174"/>
      <c r="F97" s="175"/>
    </row>
    <row r="98" spans="2:11" ht="15" customHeight="1">
      <c r="B98" s="14" t="s">
        <v>134</v>
      </c>
      <c r="C98" s="13"/>
      <c r="D98" s="10"/>
    </row>
    <row r="99" spans="2:11" ht="15" customHeight="1">
      <c r="B99" s="2"/>
      <c r="C99" s="2"/>
      <c r="D99" s="2"/>
      <c r="E99" s="2"/>
      <c r="F99" s="2"/>
      <c r="G99" s="2"/>
      <c r="H99" s="2"/>
      <c r="I99" s="2"/>
      <c r="J99" s="2"/>
      <c r="K99" s="2"/>
    </row>
    <row r="100" spans="2:11" ht="15" customHeight="1">
      <c r="B100" s="2"/>
      <c r="C100" s="2"/>
      <c r="D100" s="2"/>
      <c r="E100" s="2"/>
      <c r="F100" s="2"/>
      <c r="G100" s="2"/>
      <c r="H100" s="2"/>
      <c r="I100" s="2"/>
      <c r="J100" s="2"/>
      <c r="K100" s="2"/>
    </row>
    <row r="101" spans="2:11" s="9" customFormat="1" ht="15" customHeight="1">
      <c r="B101" s="2"/>
      <c r="C101" s="2"/>
      <c r="D101" s="2"/>
      <c r="E101" s="2"/>
      <c r="F101" s="2"/>
      <c r="G101" s="2"/>
      <c r="H101" s="2"/>
      <c r="I101" s="2"/>
      <c r="J101" s="2"/>
      <c r="K101" s="2"/>
    </row>
    <row r="102" spans="2:11" s="9" customFormat="1" ht="15" customHeight="1">
      <c r="B102" s="2"/>
      <c r="C102" s="2"/>
      <c r="D102" s="2"/>
      <c r="E102" s="2"/>
      <c r="F102" s="2"/>
      <c r="G102" s="2"/>
      <c r="H102" s="2"/>
      <c r="I102" s="2"/>
      <c r="J102" s="2"/>
      <c r="K102" s="2"/>
    </row>
    <row r="103" spans="2:11" s="9" customFormat="1">
      <c r="B103" s="2"/>
      <c r="C103" s="2"/>
      <c r="D103" s="2"/>
      <c r="E103" s="2"/>
      <c r="F103" s="2"/>
      <c r="G103" s="2"/>
      <c r="H103" s="2"/>
      <c r="I103" s="2"/>
      <c r="J103" s="2"/>
      <c r="K103" s="2"/>
    </row>
    <row r="104" spans="2:11" s="9" customFormat="1">
      <c r="B104" s="2"/>
      <c r="C104" s="2"/>
      <c r="D104" s="2"/>
      <c r="E104" s="2"/>
      <c r="F104" s="2"/>
      <c r="G104" s="2"/>
      <c r="H104" s="2"/>
      <c r="I104" s="2"/>
      <c r="J104" s="2"/>
      <c r="K104" s="2"/>
    </row>
    <row r="105" spans="2:11" s="9" customFormat="1">
      <c r="B105" s="2"/>
      <c r="C105" s="2"/>
      <c r="D105" s="2"/>
      <c r="E105" s="2"/>
      <c r="F105" s="2"/>
      <c r="G105" s="2"/>
      <c r="H105" s="2"/>
      <c r="I105" s="2"/>
      <c r="J105" s="2"/>
      <c r="K105" s="2"/>
    </row>
    <row r="106" spans="2:11">
      <c r="B106" s="2"/>
      <c r="C106" s="2"/>
      <c r="D106" s="2"/>
      <c r="E106" s="2"/>
      <c r="F106" s="2"/>
      <c r="G106" s="2"/>
      <c r="H106" s="2"/>
      <c r="I106" s="2"/>
      <c r="J106" s="2"/>
      <c r="K106" s="2"/>
    </row>
    <row r="107" spans="2:11">
      <c r="B107" s="2"/>
      <c r="C107" s="2"/>
      <c r="D107" s="2"/>
      <c r="E107" s="2"/>
      <c r="F107" s="2"/>
      <c r="G107" s="2"/>
      <c r="H107" s="2"/>
      <c r="I107" s="2"/>
      <c r="J107" s="2"/>
      <c r="K107" s="2"/>
    </row>
    <row r="108" spans="2:11">
      <c r="B108" s="2"/>
      <c r="C108" s="2"/>
      <c r="D108" s="2"/>
      <c r="E108" s="2"/>
      <c r="F108" s="2"/>
      <c r="G108" s="2"/>
      <c r="H108" s="2"/>
      <c r="I108" s="2"/>
      <c r="J108" s="2"/>
      <c r="K108" s="2"/>
    </row>
    <row r="109" spans="2:11">
      <c r="B109" s="2"/>
      <c r="C109" s="2"/>
      <c r="D109" s="2"/>
      <c r="E109" s="2"/>
      <c r="F109" s="2"/>
      <c r="G109" s="2"/>
      <c r="H109" s="2"/>
      <c r="I109" s="2"/>
      <c r="J109" s="2"/>
      <c r="K109" s="2"/>
    </row>
    <row r="110" spans="2:11">
      <c r="B110" s="2"/>
      <c r="C110" s="2"/>
      <c r="D110" s="2"/>
      <c r="E110" s="2"/>
      <c r="F110" s="2"/>
      <c r="G110" s="2"/>
      <c r="H110" s="2"/>
      <c r="I110" s="2"/>
      <c r="J110" s="2"/>
      <c r="K110" s="2"/>
    </row>
    <row r="111" spans="2:11">
      <c r="B111" s="2"/>
      <c r="C111" s="2"/>
      <c r="D111" s="2"/>
      <c r="E111" s="2"/>
      <c r="F111" s="2"/>
      <c r="G111" s="2"/>
      <c r="H111" s="2"/>
      <c r="I111" s="2"/>
      <c r="J111" s="2"/>
      <c r="K111" s="2"/>
    </row>
    <row r="112" spans="2:11">
      <c r="B112" s="2"/>
      <c r="C112" s="2"/>
      <c r="D112" s="2"/>
      <c r="E112" s="2"/>
      <c r="F112" s="2"/>
      <c r="G112" s="2"/>
      <c r="H112" s="2"/>
      <c r="I112" s="2"/>
      <c r="J112" s="2"/>
      <c r="K112" s="2"/>
    </row>
    <row r="113" spans="2:11">
      <c r="B113" s="2"/>
      <c r="C113" s="2"/>
      <c r="D113" s="2"/>
      <c r="E113" s="2"/>
      <c r="F113" s="2"/>
      <c r="G113" s="2"/>
      <c r="H113" s="2"/>
      <c r="I113" s="2"/>
      <c r="J113" s="2"/>
      <c r="K113" s="2"/>
    </row>
    <row r="114" spans="2:11">
      <c r="B114" s="2"/>
      <c r="C114" s="2"/>
      <c r="D114" s="2"/>
      <c r="E114" s="2"/>
      <c r="F114" s="2"/>
      <c r="G114" s="2"/>
      <c r="H114" s="2"/>
      <c r="I114" s="2"/>
      <c r="J114" s="2"/>
      <c r="K114" s="2"/>
    </row>
    <row r="115" spans="2:11">
      <c r="B115" s="2"/>
      <c r="C115" s="2"/>
      <c r="D115" s="2"/>
      <c r="E115" s="2"/>
      <c r="F115" s="2"/>
      <c r="G115" s="2"/>
      <c r="H115" s="2"/>
      <c r="I115" s="2"/>
      <c r="J115" s="2"/>
      <c r="K115" s="2"/>
    </row>
    <row r="116" spans="2:11">
      <c r="B116" s="2"/>
      <c r="C116" s="2"/>
      <c r="D116" s="2"/>
      <c r="E116" s="2"/>
      <c r="F116" s="2"/>
      <c r="G116" s="2"/>
      <c r="H116" s="2"/>
      <c r="I116" s="2"/>
      <c r="J116" s="2"/>
      <c r="K116" s="2"/>
    </row>
    <row r="117" spans="2:11">
      <c r="B117" s="2"/>
      <c r="C117" s="2"/>
      <c r="D117" s="2"/>
      <c r="E117" s="2"/>
      <c r="F117" s="2"/>
      <c r="G117" s="2"/>
      <c r="H117" s="2"/>
      <c r="I117" s="2"/>
      <c r="J117" s="2"/>
      <c r="K117" s="2"/>
    </row>
    <row r="118" spans="2:11">
      <c r="B118" s="2"/>
      <c r="C118" s="2"/>
      <c r="D118" s="2"/>
      <c r="E118" s="2"/>
      <c r="F118" s="2"/>
      <c r="G118" s="2"/>
      <c r="H118" s="2"/>
      <c r="I118" s="2"/>
      <c r="J118" s="2"/>
      <c r="K118" s="2"/>
    </row>
    <row r="119" spans="2:11">
      <c r="B119" s="2"/>
      <c r="C119" s="2"/>
      <c r="D119" s="2"/>
      <c r="E119" s="2"/>
      <c r="F119" s="2"/>
      <c r="G119" s="2"/>
      <c r="H119" s="2"/>
      <c r="I119" s="2"/>
      <c r="J119" s="2"/>
      <c r="K119" s="2"/>
    </row>
    <row r="120" spans="2:11">
      <c r="B120" s="2"/>
      <c r="C120" s="2"/>
      <c r="D120" s="2"/>
      <c r="E120" s="2"/>
      <c r="F120" s="2"/>
      <c r="G120" s="2"/>
      <c r="H120" s="2"/>
      <c r="I120" s="2"/>
      <c r="J120" s="2"/>
      <c r="K120" s="2"/>
    </row>
    <row r="121" spans="2:11">
      <c r="B121" s="2"/>
      <c r="C121" s="2"/>
      <c r="D121" s="2"/>
      <c r="E121" s="2"/>
      <c r="F121" s="2"/>
      <c r="G121" s="2"/>
      <c r="H121" s="2"/>
      <c r="I121" s="2"/>
      <c r="J121" s="2"/>
      <c r="K121" s="2"/>
    </row>
    <row r="122" spans="2:11">
      <c r="B122" s="2"/>
      <c r="C122" s="2"/>
      <c r="D122" s="2"/>
      <c r="E122" s="2"/>
      <c r="F122" s="2"/>
      <c r="G122" s="2"/>
      <c r="H122" s="2"/>
      <c r="I122" s="2"/>
      <c r="J122" s="2"/>
      <c r="K122" s="2"/>
    </row>
    <row r="123" spans="2:11">
      <c r="B123" s="2"/>
      <c r="C123" s="2"/>
      <c r="D123" s="2"/>
      <c r="E123" s="2"/>
      <c r="F123" s="2"/>
      <c r="G123" s="2"/>
      <c r="H123" s="2"/>
      <c r="I123" s="2"/>
      <c r="J123" s="2"/>
      <c r="K123" s="2"/>
    </row>
    <row r="124" spans="2:11">
      <c r="B124" s="2"/>
      <c r="C124" s="2"/>
      <c r="D124" s="2"/>
      <c r="E124" s="2"/>
      <c r="F124" s="2"/>
      <c r="G124" s="2"/>
      <c r="H124" s="2"/>
      <c r="I124" s="2"/>
      <c r="J124" s="2"/>
      <c r="K124" s="2"/>
    </row>
    <row r="125" spans="2:11">
      <c r="B125" s="2"/>
      <c r="C125" s="2"/>
      <c r="D125" s="2"/>
      <c r="E125" s="2"/>
      <c r="F125" s="2"/>
      <c r="G125" s="2"/>
      <c r="H125" s="2"/>
      <c r="I125" s="2"/>
      <c r="J125" s="2"/>
      <c r="K125" s="2"/>
    </row>
    <row r="126" spans="2:11">
      <c r="B126" s="2"/>
      <c r="C126" s="2"/>
      <c r="D126" s="2"/>
      <c r="E126" s="2"/>
      <c r="F126" s="2"/>
      <c r="G126" s="2"/>
      <c r="H126" s="2"/>
      <c r="I126" s="2"/>
      <c r="J126" s="2"/>
      <c r="K126" s="2"/>
    </row>
    <row r="127" spans="2:11">
      <c r="B127" s="2"/>
      <c r="C127" s="2"/>
      <c r="D127" s="2"/>
      <c r="E127" s="2"/>
      <c r="F127" s="2"/>
      <c r="G127" s="2"/>
      <c r="H127" s="2"/>
      <c r="I127" s="2"/>
      <c r="J127" s="2"/>
      <c r="K127" s="2"/>
    </row>
    <row r="128" spans="2:11">
      <c r="B128" s="2"/>
      <c r="C128" s="2"/>
      <c r="D128" s="2"/>
      <c r="E128" s="2"/>
      <c r="F128" s="2"/>
      <c r="G128" s="2"/>
      <c r="H128" s="2"/>
      <c r="I128" s="2"/>
      <c r="J128" s="2"/>
      <c r="K128" s="2"/>
    </row>
    <row r="129" spans="2:11">
      <c r="B129" s="2"/>
      <c r="C129" s="2"/>
      <c r="D129" s="2"/>
      <c r="E129" s="2"/>
      <c r="F129" s="2"/>
      <c r="G129" s="2"/>
      <c r="H129" s="2"/>
      <c r="I129" s="2"/>
      <c r="J129" s="2"/>
      <c r="K129" s="2"/>
    </row>
    <row r="130" spans="2:11">
      <c r="B130" s="2"/>
      <c r="C130" s="2"/>
      <c r="D130" s="2"/>
      <c r="E130" s="2"/>
      <c r="F130" s="2"/>
      <c r="G130" s="2"/>
      <c r="H130" s="2"/>
      <c r="I130" s="2"/>
      <c r="J130" s="2"/>
      <c r="K130" s="2"/>
    </row>
    <row r="131" spans="2:11">
      <c r="B131" s="2"/>
      <c r="C131" s="2"/>
      <c r="D131" s="2"/>
      <c r="E131" s="2"/>
      <c r="F131" s="2"/>
      <c r="G131" s="2"/>
      <c r="H131" s="2"/>
      <c r="I131" s="2"/>
      <c r="J131" s="2"/>
      <c r="K131" s="2"/>
    </row>
    <row r="132" spans="2:11">
      <c r="B132" s="2"/>
      <c r="C132" s="2"/>
      <c r="D132" s="2"/>
      <c r="E132" s="2"/>
      <c r="F132" s="2"/>
      <c r="G132" s="2"/>
      <c r="H132" s="2"/>
      <c r="I132" s="2"/>
      <c r="J132" s="2"/>
      <c r="K132" s="2"/>
    </row>
    <row r="133" spans="2:11">
      <c r="B133" s="2"/>
      <c r="C133" s="2"/>
      <c r="D133" s="2"/>
      <c r="E133" s="2"/>
      <c r="F133" s="2"/>
      <c r="G133" s="2"/>
      <c r="H133" s="2"/>
      <c r="I133" s="2"/>
      <c r="J133" s="2"/>
      <c r="K133" s="2"/>
    </row>
    <row r="134" spans="2:11">
      <c r="B134" s="2"/>
      <c r="C134" s="2"/>
      <c r="D134" s="2"/>
      <c r="E134" s="2"/>
      <c r="F134" s="2"/>
      <c r="G134" s="2"/>
      <c r="H134" s="2"/>
      <c r="I134" s="2"/>
      <c r="J134" s="2"/>
      <c r="K134" s="2"/>
    </row>
  </sheetData>
  <mergeCells count="39">
    <mergeCell ref="D31:F31"/>
    <mergeCell ref="B21:I21"/>
    <mergeCell ref="D14:E14"/>
    <mergeCell ref="J14:K14"/>
    <mergeCell ref="J15:K15"/>
    <mergeCell ref="J16:K16"/>
    <mergeCell ref="F20:I20"/>
    <mergeCell ref="J17:K17"/>
    <mergeCell ref="J18:K18"/>
    <mergeCell ref="J19:K19"/>
    <mergeCell ref="B18:C18"/>
    <mergeCell ref="D18:E18"/>
    <mergeCell ref="J20:K20"/>
    <mergeCell ref="F19:I19"/>
    <mergeCell ref="D97:F97"/>
    <mergeCell ref="B34:E34"/>
    <mergeCell ref="D96:F96"/>
    <mergeCell ref="D63:F63"/>
    <mergeCell ref="D32:F32"/>
    <mergeCell ref="D64:F64"/>
    <mergeCell ref="F18:I18"/>
    <mergeCell ref="C10:E10"/>
    <mergeCell ref="B14:C14"/>
    <mergeCell ref="F17:I17"/>
    <mergeCell ref="F14:I14"/>
    <mergeCell ref="C4:E4"/>
    <mergeCell ref="C5:E5"/>
    <mergeCell ref="C6:E6"/>
    <mergeCell ref="C7:E7"/>
    <mergeCell ref="B16:C16"/>
    <mergeCell ref="C8:E8"/>
    <mergeCell ref="F15:I15"/>
    <mergeCell ref="F16:I16"/>
    <mergeCell ref="B17:C17"/>
    <mergeCell ref="D17:E17"/>
    <mergeCell ref="B12:E12"/>
    <mergeCell ref="B15:C15"/>
    <mergeCell ref="D16:E16"/>
    <mergeCell ref="D15:E15"/>
  </mergeCells>
  <phoneticPr fontId="22" type="noConversion"/>
  <hyperlinks>
    <hyperlink ref="C8" r:id="rId1"/>
  </hyperlinks>
  <pageMargins left="0.25" right="0.25" top="0.75" bottom="0.75" header="0.3" footer="0.3"/>
  <pageSetup scale="25" orientation="landscape" r:id="rId2"/>
  <rowBreaks count="3" manualBreakCount="3">
    <brk id="29" max="16383" man="1"/>
    <brk id="61" max="12" man="1"/>
    <brk id="94" max="12"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2012-06-01T07:00:00+00:00</OpenedDate>
    <Date1 xmlns="dc463f71-b30c-4ab2-9473-d307f9d35888">2012-07-12T07:00:00+00:00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120802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AF80ED0CB42A6408445E01B4B03B5BF" ma:contentTypeVersion="139" ma:contentTypeDescription="" ma:contentTypeScope="" ma:versionID="d2336b2f29b90bb2310768a2051b966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299DEA-3CA5-47A3-A0E8-173DAF34CF4F}"/>
</file>

<file path=customXml/itemProps2.xml><?xml version="1.0" encoding="utf-8"?>
<ds:datastoreItem xmlns:ds="http://schemas.openxmlformats.org/officeDocument/2006/customXml" ds:itemID="{E01FDD62-5143-43EB-B80C-3AA19322C27E}"/>
</file>

<file path=customXml/itemProps3.xml><?xml version="1.0" encoding="utf-8"?>
<ds:datastoreItem xmlns:ds="http://schemas.openxmlformats.org/officeDocument/2006/customXml" ds:itemID="{3BF18863-7DB5-4E00-A422-5E632189FF2F}"/>
</file>

<file path=customXml/itemProps4.xml><?xml version="1.0" encoding="utf-8"?>
<ds:datastoreItem xmlns:ds="http://schemas.openxmlformats.org/officeDocument/2006/customXml" ds:itemID="{4E8AD0CC-DA7D-431B-AF62-C527B23DF4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Conservation</vt:lpstr>
      <vt:lpstr>Renewables</vt:lpstr>
      <vt:lpstr>Instructions!Print_Area</vt:lpstr>
      <vt:lpstr>Renewables!Print_Area</vt:lpstr>
    </vt:vector>
  </TitlesOfParts>
  <Company>CTED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MegO</dc:creator>
  <cp:lastModifiedBy>eengle</cp:lastModifiedBy>
  <cp:lastPrinted>2012-06-21T01:36:28Z</cp:lastPrinted>
  <dcterms:created xsi:type="dcterms:W3CDTF">2012-03-20T21:01:26Z</dcterms:created>
  <dcterms:modified xsi:type="dcterms:W3CDTF">2012-07-12T21:09:20Z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0x0101006E56B4D1795A2E4DB2F0B01679ED314A002AF80ED0CB42A6408445E01B4B03B5BF</vt:lpwstr>
  </property>
  <property fmtid="{D5CDD505-2E9C-101B-9397-08002B2CF9AE}" pid="3" name="_docset_NoMedatataSyncRequired">
    <vt:lpwstr>False</vt:lpwstr>
  </property>
</Properties>
</file>